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4.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5.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355.xml" ContentType="application/vnd.ms-excel.controlproperties+xml"/>
  <Override PartName="/xl/ctrlProps/ctrlProp356.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357.xml" ContentType="application/vnd.ms-excel.controlproperties+xml"/>
  <Override PartName="/xl/ctrlProps/ctrlProp358.xml" ContentType="application/vnd.ms-excel.controlproperties+xml"/>
  <Override PartName="/xl/drawings/drawing9.xml" ContentType="application/vnd.openxmlformats-officedocument.drawing+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drawings/drawing11.xml" ContentType="application/vnd.openxmlformats-officedocument.drawing+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drawings/drawing12.xml" ContentType="application/vnd.openxmlformats-officedocument.drawing+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drawings/drawing13.xml" ContentType="application/vnd.openxmlformats-officedocument.drawing+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drawings/drawing14.xml" ContentType="application/vnd.openxmlformats-officedocument.drawing+xml"/>
  <Override PartName="/xl/ctrlProps/ctrlProp553.xml" ContentType="application/vnd.ms-excel.controlproperties+xml"/>
  <Override PartName="/xl/ctrlProps/ctrlProp554.xml" ContentType="application/vnd.ms-excel.controlproperties+xml"/>
  <Override PartName="/xl/comments5.xml" ContentType="application/vnd.openxmlformats-officedocument.spreadsheetml.comments+xml"/>
  <Override PartName="/xl/drawings/drawing15.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drawings/drawing16.xml" ContentType="application/vnd.openxmlformats-officedocument.drawing+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drawings/drawing17.xml" ContentType="application/vnd.openxmlformats-officedocument.drawing+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drawings/drawing18.xml" ContentType="application/vnd.openxmlformats-officedocument.drawing+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drawings/drawing19.xml" ContentType="application/vnd.openxmlformats-officedocument.drawing+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omments6.xml" ContentType="application/vnd.openxmlformats-officedocument.spreadsheetml.comments+xml"/>
  <Override PartName="/xl/drawings/drawing20.xml" ContentType="application/vnd.openxmlformats-officedocument.drawing+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omments7.xml" ContentType="application/vnd.openxmlformats-officedocument.spreadsheetml.comments+xml"/>
  <Override PartName="/xl/drawings/drawing21.xml" ContentType="application/vnd.openxmlformats-officedocument.drawing+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drawings/drawing22.xml" ContentType="application/vnd.openxmlformats-officedocument.drawing+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drawings/drawing23.xml" ContentType="application/vnd.openxmlformats-officedocument.drawing+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drawings/drawing24.xml" ContentType="application/vnd.openxmlformats-officedocument.drawing+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drawings/drawing25.xml" ContentType="application/vnd.openxmlformats-officedocument.drawing+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T:\03 監査係\02_社会福祉法人・施設\020 指導監査\04 監査資料（事前提出）\R6\03 施設\"/>
    </mc:Choice>
  </mc:AlternateContent>
  <xr:revisionPtr revIDLastSave="0" documentId="8_{B02DADDD-363F-4F67-971F-5FC01DC1EE21}" xr6:coauthVersionLast="47" xr6:coauthVersionMax="47" xr10:uidLastSave="{00000000-0000-0000-0000-000000000000}"/>
  <bookViews>
    <workbookView xWindow="-120" yWindow="-120" windowWidth="29040" windowHeight="15840" xr2:uid="{1E669FE4-2144-4C43-AA10-B58CA7E06442}"/>
  </bookViews>
  <sheets>
    <sheet name="表紙・鑑" sheetId="2" r:id="rId1"/>
    <sheet name="1施設の概況 " sheetId="3" r:id="rId2"/>
    <sheet name="2職員配置状況 " sheetId="4" r:id="rId3"/>
    <sheet name="3採用・退職状況 " sheetId="5" r:id="rId4"/>
    <sheet name="4(1)職員の給与等(常勤職員用)" sheetId="41" r:id="rId5"/>
    <sheet name="4(2)職員の給与等(非常勤職員用) " sheetId="42" r:id="rId6"/>
    <sheet name="4(3)勤務状況 " sheetId="8" r:id="rId7"/>
    <sheet name="4(4)１ヶ月の勤務割" sheetId="9" r:id="rId8"/>
    <sheet name="4(4)記入例" sheetId="10" r:id="rId9"/>
    <sheet name="5労働安全衛生" sheetId="11" r:id="rId10"/>
    <sheet name="6(1)施設職員の研修実施状況" sheetId="14" r:id="rId11"/>
    <sheet name="6(2)新規採用職員の研修実施状況" sheetId="15" r:id="rId12"/>
    <sheet name="7入所者の状況" sheetId="16" r:id="rId13"/>
    <sheet name="8(1)計画(2)取組(3)拘束" sheetId="17" r:id="rId14"/>
    <sheet name="8(4)衛生(5)業務継続計画(6)事故" sheetId="18" r:id="rId15"/>
    <sheet name="8(7)虐待(8)入浴" sheetId="40" r:id="rId16"/>
    <sheet name="8(9)リハビリ(10)クラブ(11)地域交流(12)行事" sheetId="20" r:id="rId17"/>
    <sheet name="8(13)処遇配慮(14)苦情9衛生管理" sheetId="21" r:id="rId18"/>
    <sheet name="10日常生活費" sheetId="26" r:id="rId19"/>
    <sheet name="11入所者の医療管理の状況" sheetId="27" r:id="rId20"/>
    <sheet name="12入所者の健康管理の実施状況 " sheetId="28" r:id="rId21"/>
    <sheet name="13預り金" sheetId="29" r:id="rId22"/>
    <sheet name="13(1)記入例" sheetId="30" r:id="rId23"/>
    <sheet name="14(1)退所時の金品の処分状況" sheetId="31" r:id="rId24"/>
    <sheet name="14(2)遺留金品の処分状況" sheetId="32" r:id="rId25"/>
    <sheet name="15給食の状況" sheetId="33" r:id="rId26"/>
    <sheet name="15(2)給食の状況" sheetId="34" r:id="rId27"/>
    <sheet name="15(3)検便(4)保健所(5)委託(6)衛生(7)保存食" sheetId="36" r:id="rId28"/>
    <sheet name="16災害事故防止対策" sheetId="37" r:id="rId29"/>
    <sheet name="17諸規程等の整備状況" sheetId="39" r:id="rId30"/>
  </sheets>
  <externalReferences>
    <externalReference r:id="rId31"/>
  </externalReferences>
  <definedNames>
    <definedName name="_xlnm.Print_Area" localSheetId="19">'11入所者の医療管理の状況'!$A$1:$AR$39</definedName>
    <definedName name="_xlnm.Print_Area" localSheetId="20">'12入所者の健康管理の実施状況 '!$A$1:$AK$37</definedName>
    <definedName name="_xlnm.Print_Area" localSheetId="22">'13(1)記入例'!$A$1:$X$16</definedName>
    <definedName name="_xlnm.Print_Area" localSheetId="21">'13預り金'!$A$1:$AP$46</definedName>
    <definedName name="_xlnm.Print_Area" localSheetId="23">'14(1)退所時の金品の処分状況'!$A$1:$AQ$45</definedName>
    <definedName name="_xlnm.Print_Area" localSheetId="24">'14(2)遺留金品の処分状況'!$A$1:$BG$46</definedName>
    <definedName name="_xlnm.Print_Area" localSheetId="26">'15(2)給食の状況'!$A$1:$AL$35</definedName>
    <definedName name="_xlnm.Print_Area" localSheetId="27">'15(3)検便(4)保健所(5)委託(6)衛生(7)保存食'!$A$1:$AK$31</definedName>
    <definedName name="_xlnm.Print_Area" localSheetId="25">'15給食の状況'!$A$1:$AV$44</definedName>
    <definedName name="_xlnm.Print_Area" localSheetId="28">'16災害事故防止対策'!$A$1:$AP$48</definedName>
    <definedName name="_xlnm.Print_Area" localSheetId="29">'17諸規程等の整備状況'!$A$1:$AR$32</definedName>
    <definedName name="_xlnm.Print_Area" localSheetId="1">'1施設の概況 '!$A$1:$AN$37</definedName>
    <definedName name="_xlnm.Print_Area" localSheetId="2">'2職員配置状況 '!$A$1:$AS$44</definedName>
    <definedName name="_xlnm.Print_Area" localSheetId="3">'3採用・退職状況 '!$A$1:$AT$46</definedName>
    <definedName name="_xlnm.Print_Area" localSheetId="4">'4(1)職員の給与等(常勤職員用)'!$A$1:$AT$50</definedName>
    <definedName name="_xlnm.Print_Area" localSheetId="5">'4(2)職員の給与等(非常勤職員用) '!$A$1:$AU$50</definedName>
    <definedName name="_xlnm.Print_Area" localSheetId="6">'4(3)勤務状況 '!$A$1:$AH$37</definedName>
    <definedName name="_xlnm.Print_Area" localSheetId="7">'4(4)１ヶ月の勤務割'!$A$1:$BB$47</definedName>
    <definedName name="_xlnm.Print_Area" localSheetId="8">'4(4)記入例'!$A$1:$BB$37</definedName>
    <definedName name="_xlnm.Print_Area" localSheetId="9">'5労働安全衛生'!$A$1:$AQ$48</definedName>
    <definedName name="_xlnm.Print_Area" localSheetId="10">'6(1)施設職員の研修実施状況'!$A$1:$AQ$47</definedName>
    <definedName name="_xlnm.Print_Area" localSheetId="11">'6(2)新規採用職員の研修実施状況'!$A$1:$AI$46</definedName>
    <definedName name="_xlnm.Print_Area" localSheetId="12">'7入所者の状況'!$A$1:$AP$44</definedName>
    <definedName name="_xlnm.Print_Area" localSheetId="13">'8(1)計画(2)取組(3)拘束'!$A$1:$AM$37</definedName>
    <definedName name="_xlnm.Print_Area" localSheetId="17">'8(13)処遇配慮(14)苦情9衛生管理'!$A$1:$AP$43</definedName>
    <definedName name="_xlnm.Print_Area" localSheetId="14">'8(4)衛生(5)業務継続計画(6)事故'!$A$1:$AP$31</definedName>
    <definedName name="_xlnm.Print_Area" localSheetId="15">'8(7)虐待(8)入浴'!$A$1:$AP$28</definedName>
    <definedName name="_xlnm.Print_Area" localSheetId="16">'8(9)リハビリ(10)クラブ(11)地域交流(12)行事'!$A$1:$AS$38</definedName>
    <definedName name="_xlnm.Print_Area" localSheetId="0">表紙・鑑!$A$1:$P$19</definedName>
    <definedName name="施設一覧" localSheetId="19">[1]設定!$A$32:$A$34</definedName>
    <definedName name="施設一覧" localSheetId="20">[1]設定!$A$32:$A$34</definedName>
    <definedName name="施設一覧" localSheetId="28">[1]設定!$A$32:$A$34</definedName>
    <definedName name="施設一覧" localSheetId="29">[1]設定!$A$32:$A$34</definedName>
    <definedName name="施設一覧" localSheetId="1">[1]設定!$A$32:$A$34</definedName>
    <definedName name="施設一覧" localSheetId="2">[1]設定!$A$32:$A$34</definedName>
    <definedName name="施設一覧" localSheetId="3">[1]設定!$A$32:$A$34</definedName>
    <definedName name="施設一覧" localSheetId="4">[1]設定!$A$32:$A$34</definedName>
    <definedName name="施設一覧" localSheetId="5">[1]設定!$A$32:$A$34</definedName>
    <definedName name="施設一覧" localSheetId="6">[1]設定!$A$32:$A$34</definedName>
    <definedName name="施設一覧" localSheetId="7">[1]設定!$A$32:$A$34</definedName>
    <definedName name="施設一覧" localSheetId="9">[1]設定!$A$32:$A$34</definedName>
    <definedName name="施設一覧" localSheetId="10">[1]設定!$A$32:$A$34</definedName>
    <definedName name="施設一覧" localSheetId="11">[1]設定!$A$32:$A$34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44" i="42" l="1"/>
  <c r="AT42" i="42"/>
  <c r="AT40" i="42"/>
  <c r="AT38" i="42"/>
  <c r="AT36" i="42"/>
  <c r="AT34" i="42"/>
  <c r="AT32" i="42"/>
  <c r="AT30" i="42"/>
  <c r="AT28" i="42"/>
  <c r="AT26" i="42"/>
  <c r="AT24" i="42"/>
  <c r="AT22" i="42"/>
  <c r="AT20" i="42"/>
  <c r="AT18" i="42"/>
  <c r="AT16" i="42"/>
  <c r="AT14" i="42"/>
  <c r="AT12" i="42"/>
  <c r="AT10" i="42"/>
  <c r="AT8" i="42"/>
  <c r="AL5" i="42"/>
  <c r="Y44" i="41"/>
  <c r="AT42" i="41"/>
  <c r="AT40" i="41"/>
  <c r="AT38" i="41"/>
  <c r="AT36" i="41"/>
  <c r="AT34" i="41"/>
  <c r="AT32" i="41"/>
  <c r="AT30" i="41"/>
  <c r="AT28" i="41"/>
  <c r="AT26" i="41"/>
  <c r="AT24" i="41"/>
  <c r="AT22" i="41"/>
  <c r="AT20" i="41"/>
  <c r="AT18" i="41"/>
  <c r="AT16" i="41"/>
  <c r="AT14" i="41"/>
  <c r="AT12" i="41"/>
  <c r="AT10" i="41"/>
  <c r="AT8" i="41"/>
  <c r="AL5" i="41"/>
  <c r="N24" i="20"/>
  <c r="AB2" i="20"/>
  <c r="A2" i="20"/>
  <c r="X26" i="40"/>
  <c r="U26" i="40"/>
  <c r="R26" i="40"/>
  <c r="O26" i="40"/>
  <c r="L26" i="40"/>
  <c r="I26" i="40"/>
  <c r="BK42" i="9"/>
  <c r="BJ42" i="9"/>
  <c r="BI42" i="9"/>
  <c r="BH42" i="9"/>
  <c r="BG42" i="9"/>
  <c r="BF42" i="9"/>
  <c r="BE42" i="9"/>
  <c r="BD42" i="9"/>
  <c r="BC42" i="9"/>
  <c r="BI9" i="9"/>
  <c r="BE9" i="9"/>
  <c r="BC9" i="9"/>
  <c r="AC36" i="37"/>
  <c r="AC35" i="37"/>
  <c r="AC28" i="37"/>
  <c r="Y3" i="37"/>
  <c r="M8" i="36"/>
  <c r="M7" i="36"/>
  <c r="M6" i="36"/>
  <c r="M5" i="36"/>
  <c r="G8" i="36"/>
  <c r="G7" i="36"/>
  <c r="G6" i="36"/>
  <c r="G5" i="36"/>
  <c r="A8" i="36"/>
  <c r="A7" i="36"/>
  <c r="A6" i="36"/>
  <c r="A5" i="36"/>
  <c r="AT44" i="42" l="1"/>
  <c r="AT44" i="41"/>
  <c r="BN9" i="9"/>
  <c r="A40" i="33"/>
  <c r="A2" i="32"/>
  <c r="AF42" i="32"/>
  <c r="AF40" i="32"/>
  <c r="AF38" i="32"/>
  <c r="AF36" i="32"/>
  <c r="AF34" i="32"/>
  <c r="AF32" i="32"/>
  <c r="AF30" i="32"/>
  <c r="AF28" i="32"/>
  <c r="AF26" i="32"/>
  <c r="AF24" i="32"/>
  <c r="AF22" i="32"/>
  <c r="AF20" i="32"/>
  <c r="AF18" i="32"/>
  <c r="AF16" i="32"/>
  <c r="AF14" i="32"/>
  <c r="AF12" i="32"/>
  <c r="AF10" i="32"/>
  <c r="AF8" i="32"/>
  <c r="Y7" i="31"/>
  <c r="A2" i="31"/>
  <c r="Y43" i="31"/>
  <c r="Y41" i="31"/>
  <c r="Y39" i="31"/>
  <c r="Y37" i="31"/>
  <c r="Y35" i="31"/>
  <c r="Y33" i="31"/>
  <c r="Y31" i="31"/>
  <c r="Y29" i="31"/>
  <c r="Y27" i="31"/>
  <c r="Y25" i="31"/>
  <c r="Y23" i="31"/>
  <c r="Y21" i="31"/>
  <c r="Y19" i="31"/>
  <c r="Y17" i="31"/>
  <c r="Y15" i="31"/>
  <c r="Y13" i="31"/>
  <c r="Y11" i="31"/>
  <c r="Y9" i="31"/>
  <c r="A30" i="29"/>
  <c r="A2" i="28"/>
  <c r="A2" i="27"/>
  <c r="AA38" i="27"/>
  <c r="E38" i="27"/>
  <c r="AA35" i="27"/>
  <c r="E35" i="27"/>
  <c r="AA32" i="27"/>
  <c r="E32" i="27"/>
  <c r="AA29" i="27"/>
  <c r="E29" i="27"/>
  <c r="AA26" i="27"/>
  <c r="E26" i="27"/>
  <c r="AA23" i="27"/>
  <c r="E23" i="27"/>
  <c r="AA20" i="27"/>
  <c r="E20" i="27"/>
  <c r="AA17" i="27"/>
  <c r="E17" i="27"/>
  <c r="AA14" i="27"/>
  <c r="E14" i="27"/>
  <c r="AA11" i="27"/>
  <c r="E11" i="27"/>
  <c r="AA8" i="27"/>
  <c r="E8" i="27"/>
  <c r="F43" i="16" l="1"/>
  <c r="P35" i="16"/>
  <c r="P33" i="16"/>
  <c r="P31" i="16"/>
  <c r="K43" i="16"/>
  <c r="AA24" i="16"/>
  <c r="AB24" i="16"/>
  <c r="AC24" i="16"/>
  <c r="AD24" i="16"/>
  <c r="AE24" i="16"/>
  <c r="AF24" i="16"/>
  <c r="AG24" i="16"/>
  <c r="AH24" i="16"/>
  <c r="AI24" i="16"/>
  <c r="AJ24" i="16"/>
  <c r="AK24" i="16"/>
  <c r="AL24" i="16"/>
  <c r="AM24" i="16"/>
  <c r="AN24" i="16"/>
  <c r="AO24" i="16"/>
  <c r="AP24" i="16"/>
  <c r="AG11" i="5"/>
  <c r="R16" i="16"/>
  <c r="A13" i="16"/>
  <c r="X8" i="16"/>
  <c r="X6" i="16"/>
  <c r="U10" i="16"/>
  <c r="R10" i="16"/>
  <c r="O10" i="16"/>
  <c r="L10" i="16"/>
  <c r="I10" i="16"/>
  <c r="F10" i="16"/>
  <c r="C10" i="16"/>
  <c r="P41" i="16"/>
  <c r="P39" i="16"/>
  <c r="P37" i="16"/>
  <c r="A2" i="15"/>
  <c r="A2" i="14"/>
  <c r="A2" i="11"/>
  <c r="P43" i="16" l="1"/>
  <c r="X10" i="16"/>
  <c r="Z24" i="16" s="1"/>
  <c r="K9" i="8"/>
  <c r="H9" i="8" s="1"/>
  <c r="N9" i="8" s="1"/>
  <c r="K11" i="8"/>
  <c r="H11" i="8" s="1"/>
  <c r="N11" i="8" s="1"/>
  <c r="K13" i="8"/>
  <c r="H13" i="8" s="1"/>
  <c r="N13" i="8" s="1"/>
  <c r="K15" i="8"/>
  <c r="H15" i="8" s="1"/>
  <c r="N15" i="8" s="1"/>
  <c r="K17" i="8"/>
  <c r="H17" i="8" s="1"/>
  <c r="N17" i="8" s="1"/>
  <c r="K19" i="8"/>
  <c r="H19" i="8" s="1"/>
  <c r="N19" i="8" s="1"/>
  <c r="K21" i="8"/>
  <c r="H21" i="8" s="1"/>
  <c r="N21" i="8" s="1"/>
  <c r="H23" i="8"/>
  <c r="N23" i="8" s="1"/>
  <c r="K23" i="8"/>
  <c r="K25" i="8"/>
  <c r="H25" i="8" s="1"/>
  <c r="N25" i="8" s="1"/>
  <c r="K7" i="8"/>
  <c r="H7" i="8" s="1"/>
  <c r="N7" i="8" s="1"/>
  <c r="BK24" i="10"/>
  <c r="BJ24" i="10"/>
  <c r="BI24" i="10"/>
  <c r="BH24" i="10"/>
  <c r="BG24" i="10"/>
  <c r="BF24" i="10"/>
  <c r="BE24" i="10"/>
  <c r="BD24" i="10"/>
  <c r="BC24" i="10"/>
  <c r="BU18" i="10"/>
  <c r="BU17" i="10"/>
  <c r="BU16" i="10"/>
  <c r="BU15" i="10"/>
  <c r="BU14" i="10"/>
  <c r="BU13" i="10"/>
  <c r="BU12" i="10"/>
  <c r="BU11" i="10"/>
  <c r="BU10" i="10"/>
  <c r="BK10" i="10"/>
  <c r="BK21" i="10" s="1"/>
  <c r="BT21" i="10" s="1"/>
  <c r="BJ10" i="10"/>
  <c r="BJ15" i="10" s="1"/>
  <c r="BS15" i="10" s="1"/>
  <c r="BI10" i="10"/>
  <c r="BI15" i="10" s="1"/>
  <c r="BH10" i="10"/>
  <c r="BH19" i="10" s="1"/>
  <c r="BQ19" i="10" s="1"/>
  <c r="BG10" i="10"/>
  <c r="BG13" i="10" s="1"/>
  <c r="BP13" i="10" s="1"/>
  <c r="BF10" i="10"/>
  <c r="BF13" i="10" s="1"/>
  <c r="BO13" i="10" s="1"/>
  <c r="BE10" i="10"/>
  <c r="BE21" i="10" s="1"/>
  <c r="BN21" i="10" s="1"/>
  <c r="BD10" i="10"/>
  <c r="BD21" i="10" s="1"/>
  <c r="BM21" i="10" s="1"/>
  <c r="BC10" i="10"/>
  <c r="BL10" i="10" s="1"/>
  <c r="BF37" i="9"/>
  <c r="BO37" i="9" s="1"/>
  <c r="BE37" i="9"/>
  <c r="BN37" i="9" s="1"/>
  <c r="BI33" i="9"/>
  <c r="BR33" i="9" s="1"/>
  <c r="BH33" i="9"/>
  <c r="BQ33" i="9" s="1"/>
  <c r="BU30" i="9"/>
  <c r="BU29" i="9"/>
  <c r="BF29" i="9"/>
  <c r="BO29" i="9" s="1"/>
  <c r="BE29" i="9"/>
  <c r="BN29" i="9" s="1"/>
  <c r="BU28" i="9"/>
  <c r="BU27" i="9"/>
  <c r="BU26" i="9"/>
  <c r="BU25" i="9"/>
  <c r="BH21" i="9"/>
  <c r="BQ21" i="9" s="1"/>
  <c r="BG21" i="9"/>
  <c r="BP21" i="9" s="1"/>
  <c r="BK17" i="9"/>
  <c r="BT17" i="9" s="1"/>
  <c r="BJ17" i="9"/>
  <c r="BS17" i="9" s="1"/>
  <c r="BC17" i="9"/>
  <c r="BL17" i="9" s="1"/>
  <c r="BU14" i="9"/>
  <c r="BU13" i="9"/>
  <c r="BH13" i="9"/>
  <c r="BQ13" i="9" s="1"/>
  <c r="BG13" i="9"/>
  <c r="BP13" i="9" s="1"/>
  <c r="BU12" i="9"/>
  <c r="BU11" i="9"/>
  <c r="BU10" i="9"/>
  <c r="BU9" i="9"/>
  <c r="BG9" i="9"/>
  <c r="BP9" i="9" s="1"/>
  <c r="BF9" i="9"/>
  <c r="BO9" i="9" s="1"/>
  <c r="BU8" i="9"/>
  <c r="BU7" i="9"/>
  <c r="BU6" i="9"/>
  <c r="BT6" i="9"/>
  <c r="BL6" i="9"/>
  <c r="BK6" i="9"/>
  <c r="BK33" i="9" s="1"/>
  <c r="BT33" i="9" s="1"/>
  <c r="BJ6" i="9"/>
  <c r="BJ21" i="9" s="1"/>
  <c r="BS21" i="9" s="1"/>
  <c r="BI6" i="9"/>
  <c r="BR9" i="9" s="1"/>
  <c r="BH6" i="9"/>
  <c r="BH37" i="9" s="1"/>
  <c r="BQ37" i="9" s="1"/>
  <c r="BG6" i="9"/>
  <c r="BG25" i="9" s="1"/>
  <c r="BP25" i="9" s="1"/>
  <c r="BF6" i="9"/>
  <c r="BO6" i="9" s="1"/>
  <c r="BE6" i="9"/>
  <c r="BE17" i="9" s="1"/>
  <c r="BN17" i="9" s="1"/>
  <c r="BD6" i="9"/>
  <c r="BD17" i="9" s="1"/>
  <c r="BM17" i="9" s="1"/>
  <c r="BC6" i="9"/>
  <c r="BC33" i="9" s="1"/>
  <c r="BL33" i="9" s="1"/>
  <c r="BE13" i="10" l="1"/>
  <c r="BN13" i="10" s="1"/>
  <c r="BR15" i="10"/>
  <c r="BE19" i="10"/>
  <c r="BN19" i="10" s="1"/>
  <c r="BM10" i="10"/>
  <c r="BF19" i="10"/>
  <c r="BO19" i="10" s="1"/>
  <c r="BR10" i="10"/>
  <c r="BG15" i="10"/>
  <c r="BP15" i="10" s="1"/>
  <c r="BH15" i="10"/>
  <c r="BQ15" i="10" s="1"/>
  <c r="BD13" i="10"/>
  <c r="BM13" i="10" s="1"/>
  <c r="BP6" i="9"/>
  <c r="BJ9" i="9"/>
  <c r="BS9" i="9" s="1"/>
  <c r="BC13" i="9"/>
  <c r="BL13" i="9" s="1"/>
  <c r="BK13" i="9"/>
  <c r="BT13" i="9" s="1"/>
  <c r="BF17" i="9"/>
  <c r="BO17" i="9" s="1"/>
  <c r="BC21" i="9"/>
  <c r="BL21" i="9" s="1"/>
  <c r="BK21" i="9"/>
  <c r="BT21" i="9" s="1"/>
  <c r="BH25" i="9"/>
  <c r="BQ25" i="9" s="1"/>
  <c r="BI29" i="9"/>
  <c r="BR29" i="9" s="1"/>
  <c r="BD33" i="9"/>
  <c r="BM33" i="9" s="1"/>
  <c r="BI37" i="9"/>
  <c r="BR37" i="9" s="1"/>
  <c r="BN10" i="10"/>
  <c r="BH13" i="10"/>
  <c r="BQ13" i="10" s="1"/>
  <c r="BC15" i="10"/>
  <c r="BL15" i="10" s="1"/>
  <c r="BK15" i="10"/>
  <c r="BT15" i="10" s="1"/>
  <c r="BF17" i="10"/>
  <c r="BO17" i="10" s="1"/>
  <c r="BI19" i="10"/>
  <c r="BR19" i="10" s="1"/>
  <c r="BF21" i="10"/>
  <c r="BO21" i="10" s="1"/>
  <c r="BM6" i="9"/>
  <c r="BC21" i="10"/>
  <c r="BL21" i="10" s="1"/>
  <c r="BQ6" i="9"/>
  <c r="BL9" i="9"/>
  <c r="BK9" i="9"/>
  <c r="BT9" i="9" s="1"/>
  <c r="BD13" i="9"/>
  <c r="BM13" i="9" s="1"/>
  <c r="BG17" i="9"/>
  <c r="BP17" i="9" s="1"/>
  <c r="BD21" i="9"/>
  <c r="BM21" i="9" s="1"/>
  <c r="BI25" i="9"/>
  <c r="BR25" i="9" s="1"/>
  <c r="BJ29" i="9"/>
  <c r="BS29" i="9" s="1"/>
  <c r="BE33" i="9"/>
  <c r="BN33" i="9" s="1"/>
  <c r="BJ37" i="9"/>
  <c r="BS37" i="9" s="1"/>
  <c r="BO10" i="10"/>
  <c r="BI13" i="10"/>
  <c r="BR13" i="10" s="1"/>
  <c r="BD15" i="10"/>
  <c r="BM15" i="10" s="1"/>
  <c r="BG17" i="10"/>
  <c r="BP17" i="10" s="1"/>
  <c r="BJ19" i="10"/>
  <c r="BS19" i="10" s="1"/>
  <c r="BG21" i="10"/>
  <c r="BP21" i="10" s="1"/>
  <c r="BR6" i="9"/>
  <c r="BD9" i="9"/>
  <c r="BM9" i="9" s="1"/>
  <c r="BE13" i="9"/>
  <c r="BN13" i="9" s="1"/>
  <c r="BH17" i="9"/>
  <c r="BQ17" i="9" s="1"/>
  <c r="BE21" i="9"/>
  <c r="BN21" i="9" s="1"/>
  <c r="BJ25" i="9"/>
  <c r="BS25" i="9" s="1"/>
  <c r="BC29" i="9"/>
  <c r="BL29" i="9" s="1"/>
  <c r="BK29" i="9"/>
  <c r="BT29" i="9" s="1"/>
  <c r="BF33" i="9"/>
  <c r="BO33" i="9" s="1"/>
  <c r="BC37" i="9"/>
  <c r="BL37" i="9" s="1"/>
  <c r="BK37" i="9"/>
  <c r="BT37" i="9" s="1"/>
  <c r="BP10" i="10"/>
  <c r="BJ13" i="10"/>
  <c r="BS13" i="10" s="1"/>
  <c r="BE15" i="10"/>
  <c r="BN15" i="10" s="1"/>
  <c r="BH17" i="10"/>
  <c r="BQ17" i="10" s="1"/>
  <c r="BC19" i="10"/>
  <c r="BL19" i="10" s="1"/>
  <c r="BK19" i="10"/>
  <c r="BT19" i="10" s="1"/>
  <c r="BH21" i="10"/>
  <c r="BQ21" i="10" s="1"/>
  <c r="BS10" i="10"/>
  <c r="BK17" i="10"/>
  <c r="BT17" i="10" s="1"/>
  <c r="BS6" i="9"/>
  <c r="BF13" i="9"/>
  <c r="BO13" i="9" s="1"/>
  <c r="BI17" i="9"/>
  <c r="BR17" i="9" s="1"/>
  <c r="BF21" i="9"/>
  <c r="BO21" i="9" s="1"/>
  <c r="BC25" i="9"/>
  <c r="BL25" i="9" s="1"/>
  <c r="BK25" i="9"/>
  <c r="BT25" i="9" s="1"/>
  <c r="BD29" i="9"/>
  <c r="BM29" i="9" s="1"/>
  <c r="BG33" i="9"/>
  <c r="BP33" i="9" s="1"/>
  <c r="BD37" i="9"/>
  <c r="BM37" i="9" s="1"/>
  <c r="BQ10" i="10"/>
  <c r="BC13" i="10"/>
  <c r="BL13" i="10" s="1"/>
  <c r="AM13" i="10" s="1"/>
  <c r="BK13" i="10"/>
  <c r="BT13" i="10" s="1"/>
  <c r="BF15" i="10"/>
  <c r="BO15" i="10" s="1"/>
  <c r="BI17" i="10"/>
  <c r="BR17" i="10" s="1"/>
  <c r="BD19" i="10"/>
  <c r="BM19" i="10" s="1"/>
  <c r="BI21" i="10"/>
  <c r="BR21" i="10" s="1"/>
  <c r="BJ17" i="10"/>
  <c r="BS17" i="10" s="1"/>
  <c r="BJ21" i="10"/>
  <c r="BS21" i="10" s="1"/>
  <c r="BD25" i="9"/>
  <c r="BM25" i="9" s="1"/>
  <c r="BE25" i="9"/>
  <c r="BN25" i="9" s="1"/>
  <c r="BC17" i="10"/>
  <c r="BL17" i="10" s="1"/>
  <c r="BN6" i="9"/>
  <c r="BH9" i="9"/>
  <c r="BQ9" i="9" s="1"/>
  <c r="BI13" i="9"/>
  <c r="BR13" i="9" s="1"/>
  <c r="BI21" i="9"/>
  <c r="BR21" i="9" s="1"/>
  <c r="BF25" i="9"/>
  <c r="BO25" i="9" s="1"/>
  <c r="BG29" i="9"/>
  <c r="BP29" i="9" s="1"/>
  <c r="BJ33" i="9"/>
  <c r="BS33" i="9" s="1"/>
  <c r="BG37" i="9"/>
  <c r="BP37" i="9" s="1"/>
  <c r="BT10" i="10"/>
  <c r="BD17" i="10"/>
  <c r="BM17" i="10" s="1"/>
  <c r="BG19" i="10"/>
  <c r="BP19" i="10" s="1"/>
  <c r="BJ13" i="9"/>
  <c r="BS13" i="9" s="1"/>
  <c r="BH29" i="9"/>
  <c r="BQ29" i="9" s="1"/>
  <c r="BE17" i="10"/>
  <c r="BN17" i="10" s="1"/>
  <c r="A27" i="5"/>
  <c r="AS19" i="5"/>
  <c r="AS17" i="5"/>
  <c r="AS15" i="5"/>
  <c r="AS13" i="5"/>
  <c r="AS11" i="5"/>
  <c r="AS9" i="5"/>
  <c r="AS7" i="5"/>
  <c r="AG9" i="5"/>
  <c r="AG15" i="5"/>
  <c r="AG17" i="5"/>
  <c r="AG7" i="5"/>
  <c r="A15" i="5"/>
  <c r="B13" i="5"/>
  <c r="A9" i="5"/>
  <c r="A7" i="5"/>
  <c r="C31" i="4"/>
  <c r="AR10" i="4"/>
  <c r="AR8" i="4"/>
  <c r="AF12" i="4"/>
  <c r="AF14" i="4"/>
  <c r="L16" i="4"/>
  <c r="J16" i="4"/>
  <c r="AM17" i="9" l="1"/>
  <c r="AM37" i="9"/>
  <c r="AM33" i="9"/>
  <c r="AM19" i="10"/>
  <c r="AM21" i="10"/>
  <c r="AM29" i="9"/>
  <c r="AM13" i="9"/>
  <c r="AM17" i="10"/>
  <c r="AM25" i="9"/>
  <c r="AM9" i="9"/>
  <c r="AM15" i="10"/>
  <c r="AM21" i="9"/>
  <c r="AK36" i="3" l="1"/>
  <c r="AI36" i="3"/>
  <c r="Y19" i="3"/>
  <c r="AK19" i="3"/>
  <c r="AC19" i="3"/>
  <c r="AC14" i="3"/>
  <c r="Y14" i="3"/>
  <c r="L37" i="3"/>
  <c r="F37" i="3"/>
  <c r="L17" i="3"/>
  <c r="F17" i="3"/>
  <c r="L14" i="3"/>
  <c r="F14" i="3" l="1"/>
  <c r="M19" i="5" l="1"/>
  <c r="AQ13" i="5"/>
  <c r="AQ19" i="5" s="1"/>
  <c r="AO13" i="5"/>
  <c r="AO19" i="5" s="1"/>
  <c r="AM13" i="5"/>
  <c r="AM19" i="5" s="1"/>
  <c r="AK13" i="5"/>
  <c r="AK19" i="5" s="1"/>
  <c r="AI13" i="5"/>
  <c r="AI19" i="5" s="1"/>
  <c r="AE13" i="5"/>
  <c r="AE19" i="5" s="1"/>
  <c r="AC13" i="5"/>
  <c r="AA13" i="5"/>
  <c r="AA19" i="5" s="1"/>
  <c r="Y13" i="5"/>
  <c r="Y19" i="5" s="1"/>
  <c r="W13" i="5"/>
  <c r="W19" i="5" s="1"/>
  <c r="U13" i="5"/>
  <c r="U19" i="5" s="1"/>
  <c r="S13" i="5"/>
  <c r="S19" i="5" s="1"/>
  <c r="Q13" i="5"/>
  <c r="Q19" i="5" s="1"/>
  <c r="O13" i="5"/>
  <c r="O19" i="5" s="1"/>
  <c r="M13" i="5"/>
  <c r="K13" i="5"/>
  <c r="K19" i="5" s="1"/>
  <c r="AP16" i="4"/>
  <c r="AN16" i="4"/>
  <c r="AL16" i="4"/>
  <c r="AJ16" i="4"/>
  <c r="AH16" i="4"/>
  <c r="AD16" i="4"/>
  <c r="AB16" i="4"/>
  <c r="Z16" i="4"/>
  <c r="X16" i="4"/>
  <c r="V16" i="4"/>
  <c r="T16" i="4"/>
  <c r="R16" i="4"/>
  <c r="P16" i="4"/>
  <c r="N16" i="4"/>
  <c r="AR14" i="4"/>
  <c r="AR12" i="4"/>
  <c r="AF10" i="4"/>
  <c r="AF8" i="4"/>
  <c r="G4" i="3"/>
  <c r="G3" i="3"/>
  <c r="E1" i="2"/>
  <c r="AG13" i="5" l="1"/>
  <c r="AC19" i="5"/>
  <c r="AG19"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AA1EAB80-A17E-485E-8755-A0F7E7ECCB33}">
      <text>
        <r>
          <rPr>
            <b/>
            <sz val="9"/>
            <color indexed="81"/>
            <rFont val="Yu Gothic UI"/>
            <family val="3"/>
            <charset val="128"/>
          </rPr>
          <t>1月～12月、4月～3月いずれか記入しやすい方で構いません。</t>
        </r>
      </text>
    </comment>
    <comment ref="AK3" authorId="0" shapeId="0" xr:uid="{50B87C6D-609C-42C6-9D5B-C78686AA44A3}">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2E7046A0-1AE2-4AC5-BFAF-EDBDBBCDCD56}">
      <text>
        <r>
          <rPr>
            <b/>
            <sz val="9"/>
            <color indexed="81"/>
            <rFont val="Yu Gothic UI"/>
            <family val="3"/>
            <charset val="128"/>
          </rPr>
          <t>1月～12月、4月～3月いずれか記入しやすい方で構いません。</t>
        </r>
      </text>
    </comment>
    <comment ref="AK3" authorId="0" shapeId="0" xr:uid="{07973A77-7AF4-4787-9A4D-B12AC01712FF}">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CA3FB255-BD52-426B-9E45-11379B43E92E}">
      <text>
        <r>
          <rPr>
            <b/>
            <sz val="16"/>
            <color indexed="81"/>
            <rFont val="Yu Gothic UI"/>
            <family val="3"/>
            <charset val="128"/>
          </rPr>
          <t>太枠内について、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B06781E2-0D07-41A4-905B-A6C7659BE83F}">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AL3" authorId="0" shapeId="0" xr:uid="{7364233A-F52B-4FF2-8EBC-0D612A99F141}">
      <text>
        <r>
          <rPr>
            <b/>
            <sz val="9"/>
            <color indexed="81"/>
            <rFont val="Yu Gothic UI"/>
            <family val="3"/>
            <charset val="128"/>
          </rPr>
          <t>該当するものに○をつけてください（データで入力する際はリストから選択可能です）。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F97C3A87-5AE2-4087-B145-E8C7C8A5B697}">
      <text>
        <r>
          <rPr>
            <b/>
            <sz val="9"/>
            <color indexed="81"/>
            <rFont val="Yu Gothic UI"/>
            <family val="3"/>
            <charset val="128"/>
          </rPr>
          <t>該当するものに○をつけてください（データで入力する際はリストから選択可能です）。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44524C96-0467-4CB8-BA8C-0E93C2839A89}">
      <text>
        <r>
          <rPr>
            <b/>
            <sz val="9"/>
            <color indexed="81"/>
            <rFont val="Yu Gothic UI"/>
            <family val="3"/>
            <charset val="128"/>
          </rPr>
          <t>該当するものに○をつけてください（データで入力する際はリストから選択可能です）。</t>
        </r>
      </text>
    </comment>
  </commentList>
</comments>
</file>

<file path=xl/sharedStrings.xml><?xml version="1.0" encoding="utf-8"?>
<sst xmlns="http://schemas.openxmlformats.org/spreadsheetml/2006/main" count="3364" uniqueCount="1189">
  <si>
    <t>令　和</t>
    <rPh sb="0" eb="1">
      <t>レイ</t>
    </rPh>
    <rPh sb="2" eb="3">
      <t>ワ</t>
    </rPh>
    <phoneticPr fontId="5"/>
  </si>
  <si>
    <t>年　度</t>
    <phoneticPr fontId="5"/>
  </si>
  <si>
    <t>老人福祉施設　</t>
    <rPh sb="0" eb="2">
      <t>ロウジン</t>
    </rPh>
    <rPh sb="2" eb="4">
      <t>フクシ</t>
    </rPh>
    <rPh sb="4" eb="6">
      <t>シセツ</t>
    </rPh>
    <phoneticPr fontId="7"/>
  </si>
  <si>
    <t>法人名</t>
    <rPh sb="0" eb="2">
      <t>ホウジン</t>
    </rPh>
    <rPh sb="2" eb="3">
      <t>メイ</t>
    </rPh>
    <phoneticPr fontId="5"/>
  </si>
  <si>
    <t>施設名</t>
    <rPh sb="0" eb="2">
      <t>シセツ</t>
    </rPh>
    <rPh sb="2" eb="3">
      <t>メイ</t>
    </rPh>
    <phoneticPr fontId="5"/>
  </si>
  <si>
    <t>施設
種別</t>
    <rPh sb="0" eb="2">
      <t>シセツ</t>
    </rPh>
    <rPh sb="3" eb="5">
      <t>シュベツ</t>
    </rPh>
    <phoneticPr fontId="5"/>
  </si>
  <si>
    <t>※該当施設を選択</t>
    <rPh sb="6" eb="8">
      <t>センタク</t>
    </rPh>
    <phoneticPr fontId="5"/>
  </si>
  <si>
    <t>（注）</t>
    <rPh sb="1" eb="2">
      <t>チュウ</t>
    </rPh>
    <phoneticPr fontId="5"/>
  </si>
  <si>
    <t>１．資料は施設ごとに作成してください。</t>
    <rPh sb="2" eb="4">
      <t>シリョウ</t>
    </rPh>
    <rPh sb="5" eb="7">
      <t>シセツ</t>
    </rPh>
    <rPh sb="10" eb="12">
      <t>サクセイ</t>
    </rPh>
    <phoneticPr fontId="5"/>
  </si>
  <si>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5"/>
  </si>
  <si>
    <t>作成者</t>
    <rPh sb="0" eb="3">
      <t>サクセイシャ</t>
    </rPh>
    <phoneticPr fontId="5"/>
  </si>
  <si>
    <t>職名</t>
    <rPh sb="0" eb="2">
      <t>ショクメイ</t>
    </rPh>
    <phoneticPr fontId="5"/>
  </si>
  <si>
    <t>氏名</t>
    <rPh sb="0" eb="2">
      <t>シメイ</t>
    </rPh>
    <phoneticPr fontId="5"/>
  </si>
  <si>
    <t>１．施設の概況</t>
    <phoneticPr fontId="7"/>
  </si>
  <si>
    <t>事業開始年月日</t>
    <phoneticPr fontId="7"/>
  </si>
  <si>
    <t>年</t>
    <rPh sb="0" eb="1">
      <t>ネン</t>
    </rPh>
    <phoneticPr fontId="7"/>
  </si>
  <si>
    <t>月</t>
    <rPh sb="0" eb="1">
      <t>ガツ</t>
    </rPh>
    <phoneticPr fontId="7"/>
  </si>
  <si>
    <t>日</t>
    <rPh sb="0" eb="1">
      <t>ヒ</t>
    </rPh>
    <phoneticPr fontId="7"/>
  </si>
  <si>
    <t>施設種別</t>
    <rPh sb="0" eb="2">
      <t>シセツ</t>
    </rPh>
    <rPh sb="2" eb="4">
      <t>シュベツ</t>
    </rPh>
    <phoneticPr fontId="7"/>
  </si>
  <si>
    <t>定款(条例)制定年月日</t>
  </si>
  <si>
    <t>施設所在地</t>
  </si>
  <si>
    <t>当初認可定員</t>
    <rPh sb="0" eb="2">
      <t>トウショ</t>
    </rPh>
    <phoneticPr fontId="7"/>
  </si>
  <si>
    <t>人</t>
    <rPh sb="0" eb="1">
      <t>ニン</t>
    </rPh>
    <phoneticPr fontId="7"/>
  </si>
  <si>
    <t>（ショート</t>
    <phoneticPr fontId="7"/>
  </si>
  <si>
    <t>人）</t>
    <rPh sb="0" eb="1">
      <t>ヒト</t>
    </rPh>
    <phoneticPr fontId="7"/>
  </si>
  <si>
    <t>電話番号等</t>
  </si>
  <si>
    <t>TEL</t>
    <phoneticPr fontId="7"/>
  </si>
  <si>
    <t>FAX</t>
    <phoneticPr fontId="7"/>
  </si>
  <si>
    <t>変更定員・変更年月日</t>
    <phoneticPr fontId="7"/>
  </si>
  <si>
    <t>日</t>
    <rPh sb="0" eb="1">
      <t>ニチ</t>
    </rPh>
    <phoneticPr fontId="7"/>
  </si>
  <si>
    <t>〃</t>
  </si>
  <si>
    <t>施設長氏名</t>
  </si>
  <si>
    <t>施設認可年月日</t>
  </si>
  <si>
    <t>設置主体</t>
  </si>
  <si>
    <t>現在認可定員</t>
    <rPh sb="0" eb="2">
      <t>ゲンザイ</t>
    </rPh>
    <rPh sb="2" eb="4">
      <t>ニンカ</t>
    </rPh>
    <rPh sb="4" eb="6">
      <t>テイイン</t>
    </rPh>
    <phoneticPr fontId="7"/>
  </si>
  <si>
    <t>経営主体</t>
  </si>
  <si>
    <t>現員</t>
    <phoneticPr fontId="7"/>
  </si>
  <si>
    <t>日現在</t>
    <rPh sb="0" eb="1">
      <t>ニチ</t>
    </rPh>
    <rPh sb="1" eb="3">
      <t>ゲンザイ</t>
    </rPh>
    <phoneticPr fontId="7"/>
  </si>
  <si>
    <t>①土地</t>
    <rPh sb="1" eb="3">
      <t>トチ</t>
    </rPh>
    <phoneticPr fontId="7"/>
  </si>
  <si>
    <t>②建物</t>
    <rPh sb="1" eb="3">
      <t>タテモノ</t>
    </rPh>
    <phoneticPr fontId="7"/>
  </si>
  <si>
    <t>スプリンクラーの設置有無</t>
    <rPh sb="8" eb="10">
      <t>セッチ</t>
    </rPh>
    <rPh sb="10" eb="12">
      <t>ウム</t>
    </rPh>
    <phoneticPr fontId="7"/>
  </si>
  <si>
    <t>床面積</t>
    <rPh sb="0" eb="3">
      <t>ユカメンセキ</t>
    </rPh>
    <phoneticPr fontId="7"/>
  </si>
  <si>
    <t>自己所有地</t>
    <rPh sb="0" eb="2">
      <t>ジコ</t>
    </rPh>
    <rPh sb="2" eb="5">
      <t>ショユウチ</t>
    </rPh>
    <phoneticPr fontId="7"/>
  </si>
  <si>
    <t>㎡</t>
    <phoneticPr fontId="7"/>
  </si>
  <si>
    <t>耐火構造</t>
    <rPh sb="0" eb="2">
      <t>タイカ</t>
    </rPh>
    <rPh sb="2" eb="4">
      <t>コウゾウ</t>
    </rPh>
    <phoneticPr fontId="7"/>
  </si>
  <si>
    <t>有</t>
    <phoneticPr fontId="7"/>
  </si>
  <si>
    <t>無</t>
    <rPh sb="0" eb="1">
      <t>ナ</t>
    </rPh>
    <phoneticPr fontId="7"/>
  </si>
  <si>
    <t>借地</t>
    <rPh sb="0" eb="2">
      <t>カリチ</t>
    </rPh>
    <phoneticPr fontId="7"/>
  </si>
  <si>
    <t>準耐火構造</t>
    <rPh sb="0" eb="1">
      <t>ジュン</t>
    </rPh>
    <rPh sb="1" eb="3">
      <t>タイカ</t>
    </rPh>
    <rPh sb="3" eb="5">
      <t>コウゾウ</t>
    </rPh>
    <phoneticPr fontId="7"/>
  </si>
  <si>
    <t>計</t>
    <rPh sb="0" eb="1">
      <t>ケイ</t>
    </rPh>
    <phoneticPr fontId="7"/>
  </si>
  <si>
    <t>簡易耐火構造</t>
    <rPh sb="0" eb="2">
      <t>カンイ</t>
    </rPh>
    <rPh sb="2" eb="4">
      <t>タイカ</t>
    </rPh>
    <rPh sb="4" eb="6">
      <t>コウゾウ</t>
    </rPh>
    <phoneticPr fontId="7"/>
  </si>
  <si>
    <t>所有者</t>
    <rPh sb="0" eb="3">
      <t>ショユウシャ</t>
    </rPh>
    <phoneticPr fontId="7"/>
  </si>
  <si>
    <t>木造</t>
    <rPh sb="0" eb="2">
      <t>モクゾウ</t>
    </rPh>
    <phoneticPr fontId="7"/>
  </si>
  <si>
    <t>借地（借地がある場合のみ）</t>
    <rPh sb="0" eb="2">
      <t>シャクチ</t>
    </rPh>
    <rPh sb="3" eb="5">
      <t>シャクチ</t>
    </rPh>
    <rPh sb="8" eb="10">
      <t>バアイ</t>
    </rPh>
    <phoneticPr fontId="7"/>
  </si>
  <si>
    <t>④設備</t>
    <rPh sb="1" eb="2">
      <t>セツ</t>
    </rPh>
    <rPh sb="2" eb="3">
      <t>ソナエ</t>
    </rPh>
    <phoneticPr fontId="7"/>
  </si>
  <si>
    <t>借地料年額</t>
    <rPh sb="0" eb="2">
      <t>シャクチ</t>
    </rPh>
    <rPh sb="2" eb="3">
      <t>リョウ</t>
    </rPh>
    <rPh sb="3" eb="5">
      <t>ネンガク</t>
    </rPh>
    <phoneticPr fontId="7"/>
  </si>
  <si>
    <t>円</t>
    <rPh sb="0" eb="1">
      <t>エン</t>
    </rPh>
    <phoneticPr fontId="7"/>
  </si>
  <si>
    <t>室数</t>
    <rPh sb="0" eb="1">
      <t>シツ</t>
    </rPh>
    <rPh sb="1" eb="2">
      <t>スウ</t>
    </rPh>
    <phoneticPr fontId="7"/>
  </si>
  <si>
    <t>地上権、賃借権設定の有無</t>
    <rPh sb="0" eb="3">
      <t>チジョウケン</t>
    </rPh>
    <rPh sb="4" eb="7">
      <t>チンシャクケン</t>
    </rPh>
    <rPh sb="7" eb="9">
      <t>セッテイ</t>
    </rPh>
    <rPh sb="10" eb="12">
      <t>ウム</t>
    </rPh>
    <phoneticPr fontId="7"/>
  </si>
  <si>
    <t>有</t>
    <rPh sb="0" eb="1">
      <t>ユウ</t>
    </rPh>
    <phoneticPr fontId="7"/>
  </si>
  <si>
    <t>居室（寝室）</t>
    <rPh sb="0" eb="2">
      <t>キョシツ</t>
    </rPh>
    <rPh sb="3" eb="5">
      <t>シンシツ</t>
    </rPh>
    <phoneticPr fontId="7"/>
  </si>
  <si>
    <t>洗面室</t>
    <rPh sb="0" eb="2">
      <t>センメン</t>
    </rPh>
    <rPh sb="2" eb="3">
      <t>シツ</t>
    </rPh>
    <phoneticPr fontId="7"/>
  </si>
  <si>
    <t>静養室</t>
    <rPh sb="0" eb="2">
      <t>セイヨウ</t>
    </rPh>
    <rPh sb="2" eb="3">
      <t>シツ</t>
    </rPh>
    <phoneticPr fontId="7"/>
  </si>
  <si>
    <t>便所</t>
    <rPh sb="0" eb="2">
      <t>ベンジョ</t>
    </rPh>
    <phoneticPr fontId="7"/>
  </si>
  <si>
    <t>賃借契約の有無</t>
    <rPh sb="0" eb="2">
      <t>チンシャク</t>
    </rPh>
    <rPh sb="2" eb="4">
      <t>ケイヤク</t>
    </rPh>
    <rPh sb="5" eb="7">
      <t>ウム</t>
    </rPh>
    <phoneticPr fontId="7"/>
  </si>
  <si>
    <t>医務室</t>
    <rPh sb="0" eb="3">
      <t>イムシツ</t>
    </rPh>
    <phoneticPr fontId="7"/>
  </si>
  <si>
    <t>男子用</t>
    <rPh sb="0" eb="3">
      <t>ダンシヨウ</t>
    </rPh>
    <phoneticPr fontId="7"/>
  </si>
  <si>
    <t>介護職員室</t>
    <rPh sb="0" eb="2">
      <t>カイゴ</t>
    </rPh>
    <rPh sb="2" eb="5">
      <t>ショクインシツ</t>
    </rPh>
    <phoneticPr fontId="7"/>
  </si>
  <si>
    <t>女子用</t>
    <rPh sb="0" eb="3">
      <t>ジョシヨウ</t>
    </rPh>
    <phoneticPr fontId="7"/>
  </si>
  <si>
    <t>③居室の状況</t>
    <rPh sb="1" eb="3">
      <t>キョシツ</t>
    </rPh>
    <rPh sb="4" eb="6">
      <t>ジョウキョウ</t>
    </rPh>
    <phoneticPr fontId="7"/>
  </si>
  <si>
    <t>看護職員室</t>
    <rPh sb="0" eb="2">
      <t>カンゴ</t>
    </rPh>
    <rPh sb="2" eb="5">
      <t>ショクインシツ</t>
    </rPh>
    <phoneticPr fontId="7"/>
  </si>
  <si>
    <t>汚物処理室</t>
    <rPh sb="0" eb="2">
      <t>オブツ</t>
    </rPh>
    <rPh sb="2" eb="5">
      <t>ショリシツ</t>
    </rPh>
    <phoneticPr fontId="7"/>
  </si>
  <si>
    <t>事務室</t>
    <rPh sb="0" eb="3">
      <t>ジムシツ</t>
    </rPh>
    <phoneticPr fontId="7"/>
  </si>
  <si>
    <t>集会室</t>
    <rPh sb="0" eb="3">
      <t>シュウカイシツ</t>
    </rPh>
    <phoneticPr fontId="7"/>
  </si>
  <si>
    <t>人部屋</t>
    <rPh sb="0" eb="1">
      <t>ニン</t>
    </rPh>
    <rPh sb="1" eb="3">
      <t>ヘヤ</t>
    </rPh>
    <phoneticPr fontId="7"/>
  </si>
  <si>
    <t>室</t>
    <rPh sb="0" eb="1">
      <t>シツ</t>
    </rPh>
    <phoneticPr fontId="7"/>
  </si>
  <si>
    <t>宿直室</t>
    <rPh sb="0" eb="3">
      <t>シュクチョクシツ</t>
    </rPh>
    <phoneticPr fontId="7"/>
  </si>
  <si>
    <t>談話室</t>
    <rPh sb="0" eb="3">
      <t>ダンワシツ</t>
    </rPh>
    <phoneticPr fontId="7"/>
  </si>
  <si>
    <t>厨房</t>
    <rPh sb="0" eb="2">
      <t>チュウボウ</t>
    </rPh>
    <phoneticPr fontId="7"/>
  </si>
  <si>
    <t>その他（具体的に）</t>
    <rPh sb="2" eb="3">
      <t>タ</t>
    </rPh>
    <rPh sb="4" eb="7">
      <t>グタイテキ</t>
    </rPh>
    <phoneticPr fontId="7"/>
  </si>
  <si>
    <t>食堂</t>
    <rPh sb="0" eb="2">
      <t>ショクドウ</t>
    </rPh>
    <phoneticPr fontId="7"/>
  </si>
  <si>
    <t>機能訓練室</t>
    <rPh sb="0" eb="2">
      <t>キノウ</t>
    </rPh>
    <rPh sb="2" eb="4">
      <t>クンレン</t>
    </rPh>
    <rPh sb="4" eb="5">
      <t>シツ</t>
    </rPh>
    <phoneticPr fontId="7"/>
  </si>
  <si>
    <t>介護材料室</t>
    <rPh sb="0" eb="2">
      <t>カイゴ</t>
    </rPh>
    <rPh sb="2" eb="4">
      <t>ザイリョウ</t>
    </rPh>
    <rPh sb="4" eb="5">
      <t>シツ</t>
    </rPh>
    <phoneticPr fontId="7"/>
  </si>
  <si>
    <t>面接室（面談室）</t>
    <rPh sb="0" eb="3">
      <t>メンセツシツ</t>
    </rPh>
    <rPh sb="4" eb="7">
      <t>メンダンシツ</t>
    </rPh>
    <phoneticPr fontId="7"/>
  </si>
  <si>
    <t>霊安室</t>
    <rPh sb="0" eb="3">
      <t>レイアンシツ</t>
    </rPh>
    <phoneticPr fontId="7"/>
  </si>
  <si>
    <t>洗濯室</t>
    <rPh sb="0" eb="3">
      <t>センタクシツ</t>
    </rPh>
    <phoneticPr fontId="7"/>
  </si>
  <si>
    <t>浴室</t>
    <rPh sb="0" eb="2">
      <t>ヨクシツ</t>
    </rPh>
    <phoneticPr fontId="7"/>
  </si>
  <si>
    <t>（注）</t>
    <rPh sb="1" eb="2">
      <t>チュウ</t>
    </rPh>
    <phoneticPr fontId="7"/>
  </si>
  <si>
    <t>本表は資料作成時の状況により記入してください。</t>
    <rPh sb="14" eb="16">
      <t>キニュウ</t>
    </rPh>
    <phoneticPr fontId="7"/>
  </si>
  <si>
    <t>２．職員の配置状況</t>
  </si>
  <si>
    <t>（１）職種別職員充足状況</t>
    <phoneticPr fontId="7"/>
  </si>
  <si>
    <t>（</t>
    <phoneticPr fontId="7"/>
  </si>
  <si>
    <t>日現在）</t>
    <rPh sb="0" eb="1">
      <t>ニチ</t>
    </rPh>
    <rPh sb="1" eb="3">
      <t>ゲンザイ</t>
    </rPh>
    <phoneticPr fontId="7"/>
  </si>
  <si>
    <t>施設長</t>
  </si>
  <si>
    <t>事務員</t>
  </si>
  <si>
    <t>栄養士</t>
  </si>
  <si>
    <t>調理員</t>
  </si>
  <si>
    <t>その他</t>
  </si>
  <si>
    <t>合計</t>
  </si>
  <si>
    <t>主   任
相談員</t>
    <rPh sb="0" eb="1">
      <t>シュ</t>
    </rPh>
    <rPh sb="4" eb="5">
      <t>ニン</t>
    </rPh>
    <rPh sb="6" eb="9">
      <t>ソウダンイン</t>
    </rPh>
    <phoneticPr fontId="7"/>
  </si>
  <si>
    <t>生   活
相談員</t>
    <rPh sb="0" eb="1">
      <t>セイ</t>
    </rPh>
    <rPh sb="4" eb="5">
      <t>カツ</t>
    </rPh>
    <rPh sb="6" eb="9">
      <t>ソウダンイン</t>
    </rPh>
    <phoneticPr fontId="7"/>
  </si>
  <si>
    <t>介護
職員</t>
    <rPh sb="0" eb="2">
      <t>カイゴ</t>
    </rPh>
    <rPh sb="3" eb="5">
      <t>ショクイン</t>
    </rPh>
    <phoneticPr fontId="7"/>
  </si>
  <si>
    <t>主   任
支援員</t>
    <rPh sb="0" eb="1">
      <t>シュ</t>
    </rPh>
    <rPh sb="4" eb="5">
      <t>ニン</t>
    </rPh>
    <rPh sb="6" eb="9">
      <t>シエンイン</t>
    </rPh>
    <phoneticPr fontId="7"/>
  </si>
  <si>
    <t>支援員</t>
    <rPh sb="0" eb="3">
      <t>シエンイン</t>
    </rPh>
    <phoneticPr fontId="7"/>
  </si>
  <si>
    <t>看護
職員</t>
    <rPh sb="0" eb="2">
      <t>カンゴ</t>
    </rPh>
    <rPh sb="3" eb="5">
      <t>ショクイン</t>
    </rPh>
    <phoneticPr fontId="7"/>
  </si>
  <si>
    <t>機   能
訓   練
指導員</t>
    <phoneticPr fontId="7"/>
  </si>
  <si>
    <t>介   護
支   援
専門員</t>
    <phoneticPr fontId="7"/>
  </si>
  <si>
    <t>小計</t>
    <rPh sb="0" eb="2">
      <t>ショウケイ</t>
    </rPh>
    <phoneticPr fontId="7"/>
  </si>
  <si>
    <t>専　任</t>
  </si>
  <si>
    <t>　非常勤職員　</t>
  </si>
  <si>
    <t>職員数</t>
    <rPh sb="0" eb="3">
      <t>ショクインスウ</t>
    </rPh>
    <phoneticPr fontId="7"/>
  </si>
  <si>
    <t>（注）</t>
    <phoneticPr fontId="7"/>
  </si>
  <si>
    <t>１．嘱託医は、「合計」欄に含めないでください。</t>
    <phoneticPr fontId="7"/>
  </si>
  <si>
    <t>２．常勤換算人数は、監査実施月の前々月の実績を記入してください。</t>
    <phoneticPr fontId="7"/>
  </si>
  <si>
    <t>　　　　　　　</t>
    <phoneticPr fontId="7"/>
  </si>
  <si>
    <t xml:space="preserve">　　 </t>
    <phoneticPr fontId="7"/>
  </si>
  <si>
    <t xml:space="preserve">（２）医師の状況                                                </t>
    <phoneticPr fontId="7"/>
  </si>
  <si>
    <t xml:space="preserve">（３）職員未充足に対する補充計画                  </t>
    <phoneticPr fontId="7"/>
  </si>
  <si>
    <t>欠員職種</t>
    <phoneticPr fontId="7"/>
  </si>
  <si>
    <t>医療機関名</t>
    <phoneticPr fontId="7"/>
  </si>
  <si>
    <t xml:space="preserve"> 欠員人数</t>
    <rPh sb="1" eb="3">
      <t>ケツイン</t>
    </rPh>
    <rPh sb="3" eb="5">
      <t>ニンズウ</t>
    </rPh>
    <phoneticPr fontId="7"/>
  </si>
  <si>
    <t>診療科目</t>
    <phoneticPr fontId="7"/>
  </si>
  <si>
    <t xml:space="preserve"> 欠員期間</t>
    <phoneticPr fontId="7"/>
  </si>
  <si>
    <t>給与
賃金</t>
    <rPh sb="0" eb="2">
      <t>キュウヨ</t>
    </rPh>
    <rPh sb="3" eb="5">
      <t>チンギン</t>
    </rPh>
    <phoneticPr fontId="7"/>
  </si>
  <si>
    <t>契約額</t>
    <rPh sb="0" eb="2">
      <t>ケイヤク</t>
    </rPh>
    <rPh sb="2" eb="3">
      <t>ガク</t>
    </rPh>
    <phoneticPr fontId="7"/>
  </si>
  <si>
    <t xml:space="preserve"> 補充計画</t>
    <phoneticPr fontId="7"/>
  </si>
  <si>
    <t>（税込み）</t>
    <rPh sb="1" eb="3">
      <t>ゼイコ</t>
    </rPh>
    <phoneticPr fontId="7"/>
  </si>
  <si>
    <t>うち措置費
支出額</t>
    <rPh sb="2" eb="4">
      <t>ソチ</t>
    </rPh>
    <rPh sb="4" eb="5">
      <t>ヒ</t>
    </rPh>
    <rPh sb="6" eb="9">
      <t>シシュツガク</t>
    </rPh>
    <phoneticPr fontId="7"/>
  </si>
  <si>
    <t>嘱託医契約の有無</t>
    <rPh sb="2" eb="3">
      <t>イ</t>
    </rPh>
    <phoneticPr fontId="7"/>
  </si>
  <si>
    <t>勤務の形態</t>
    <phoneticPr fontId="7"/>
  </si>
  <si>
    <t>保険請求の有無</t>
    <phoneticPr fontId="7"/>
  </si>
  <si>
    <t xml:space="preserve">             </t>
    <phoneticPr fontId="7"/>
  </si>
  <si>
    <t>本表は、資料作成時において職員配置基準数に対して</t>
  </si>
  <si>
    <t>欠員が生じている場合に記入してください。</t>
    <phoneticPr fontId="7"/>
  </si>
  <si>
    <t>３．職員の採用・退職の状況</t>
  </si>
  <si>
    <t>（１）職員の採用・退職の状況</t>
    <phoneticPr fontId="7"/>
  </si>
  <si>
    <t>年度中</t>
  </si>
  <si>
    <t>採用</t>
  </si>
  <si>
    <t>年</t>
  </si>
  <si>
    <t>退職</t>
  </si>
  <si>
    <t>度</t>
  </si>
  <si>
    <t>日現在職員数</t>
    <rPh sb="0" eb="3">
      <t>ニチゲンザイ</t>
    </rPh>
    <rPh sb="3" eb="6">
      <t>ショクインスウ</t>
    </rPh>
    <phoneticPr fontId="7"/>
  </si>
  <si>
    <t>２．「　月　日現在職員数」については、資料作成時の状況により記入してください。</t>
    <phoneticPr fontId="7"/>
  </si>
  <si>
    <t>４．「採用」、「退職」数には、法人・施設間内部での異動者数を含めてください。</t>
    <phoneticPr fontId="7"/>
  </si>
  <si>
    <t>５．嘱託医は、「合計」欄に含めないでください。</t>
    <rPh sb="2" eb="4">
      <t>ショクタク</t>
    </rPh>
    <rPh sb="4" eb="5">
      <t>イ</t>
    </rPh>
    <rPh sb="8" eb="10">
      <t>ゴウケイ</t>
    </rPh>
    <rPh sb="11" eb="12">
      <t>ラン</t>
    </rPh>
    <rPh sb="13" eb="14">
      <t>フク</t>
    </rPh>
    <phoneticPr fontId="7"/>
  </si>
  <si>
    <t>年月日</t>
    <phoneticPr fontId="7"/>
  </si>
  <si>
    <t>職種</t>
    <rPh sb="0" eb="2">
      <t>ショクシュ</t>
    </rPh>
    <phoneticPr fontId="7"/>
  </si>
  <si>
    <t>氏名</t>
  </si>
  <si>
    <t>備考</t>
  </si>
  <si>
    <t>（３）労務事務の社会保険労務士等への委託の状況</t>
    <rPh sb="3" eb="5">
      <t>ロウム</t>
    </rPh>
    <rPh sb="5" eb="7">
      <t>ジム</t>
    </rPh>
    <phoneticPr fontId="7"/>
  </si>
  <si>
    <t>委託の有無</t>
    <rPh sb="0" eb="2">
      <t>イタク</t>
    </rPh>
    <rPh sb="3" eb="5">
      <t>ウム</t>
    </rPh>
    <phoneticPr fontId="7"/>
  </si>
  <si>
    <t>委託先</t>
    <rPh sb="0" eb="3">
      <t>イタクサキ</t>
    </rPh>
    <phoneticPr fontId="7"/>
  </si>
  <si>
    <t>委託内容</t>
    <rPh sb="0" eb="2">
      <t>イタク</t>
    </rPh>
    <rPh sb="2" eb="4">
      <t>ナイヨウ</t>
    </rPh>
    <phoneticPr fontId="7"/>
  </si>
  <si>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7"/>
  </si>
  <si>
    <t>※消さないでください。</t>
    <rPh sb="1" eb="2">
      <t>ケ</t>
    </rPh>
    <phoneticPr fontId="4"/>
  </si>
  <si>
    <t>※適宜コピーしてご使用ください。</t>
    <rPh sb="1" eb="3">
      <t>テキギ</t>
    </rPh>
    <rPh sb="9" eb="11">
      <t>シヨウ</t>
    </rPh>
    <phoneticPr fontId="4"/>
  </si>
  <si>
    <t>３．該当のないシートにつきましても、「該当なし」と記載したうえで提出してください。</t>
    <rPh sb="2" eb="4">
      <t>ガイトウ</t>
    </rPh>
    <phoneticPr fontId="5"/>
  </si>
  <si>
    <t>４．就業規則、給与規程及び利用料に関する資料を一部添付してください。</t>
    <rPh sb="2" eb="4">
      <t>シュウギョウ</t>
    </rPh>
    <rPh sb="4" eb="6">
      <t>キソク</t>
    </rPh>
    <rPh sb="7" eb="9">
      <t>キュウヨ</t>
    </rPh>
    <rPh sb="9" eb="11">
      <t>キテイ</t>
    </rPh>
    <rPh sb="11" eb="12">
      <t>オヨ</t>
    </rPh>
    <rPh sb="13" eb="16">
      <t>リヨウリョウ</t>
    </rPh>
    <rPh sb="17" eb="18">
      <t>カン</t>
    </rPh>
    <rPh sb="20" eb="22">
      <t>シリョウ</t>
    </rPh>
    <rPh sb="23" eb="25">
      <t>イチブ</t>
    </rPh>
    <rPh sb="25" eb="27">
      <t>テンプ</t>
    </rPh>
    <phoneticPr fontId="5"/>
  </si>
  <si>
    <t>e-mail</t>
    <phoneticPr fontId="7"/>
  </si>
  <si>
    <t>1人当り面積</t>
    <rPh sb="1" eb="2">
      <t>ニン</t>
    </rPh>
    <rPh sb="2" eb="3">
      <t>アタ</t>
    </rPh>
    <rPh sb="4" eb="6">
      <t>メンセキ</t>
    </rPh>
    <phoneticPr fontId="7"/>
  </si>
  <si>
    <t>（１）施設の概要</t>
    <phoneticPr fontId="4"/>
  </si>
  <si>
    <t>（２）建物設備の状況</t>
    <rPh sb="3" eb="5">
      <t>タテモノ</t>
    </rPh>
    <rPh sb="5" eb="7">
      <t>セツビ</t>
    </rPh>
    <rPh sb="8" eb="10">
      <t>ジョウキョウ</t>
    </rPh>
    <phoneticPr fontId="7"/>
  </si>
  <si>
    <t>配置基準数（A）</t>
    <phoneticPr fontId="7"/>
  </si>
  <si>
    <t>常勤職員（B）</t>
    <rPh sb="0" eb="2">
      <t>ジョウキン</t>
    </rPh>
    <rPh sb="2" eb="4">
      <t>ショクイン</t>
    </rPh>
    <phoneticPr fontId="7"/>
  </si>
  <si>
    <t>　差引過不足（B+C-A）　</t>
    <phoneticPr fontId="7"/>
  </si>
  <si>
    <t>現員</t>
    <rPh sb="0" eb="1">
      <t>ウツツ</t>
    </rPh>
    <rPh sb="1" eb="2">
      <t>イン</t>
    </rPh>
    <phoneticPr fontId="7"/>
  </si>
  <si>
    <t>直接処遇職員</t>
    <rPh sb="0" eb="6">
      <t>チョクセツショグウショクイン</t>
    </rPh>
    <phoneticPr fontId="7"/>
  </si>
  <si>
    <t>医師</t>
    <rPh sb="0" eb="2">
      <t>イシ</t>
    </rPh>
    <phoneticPr fontId="7"/>
  </si>
  <si>
    <t>嘱　託
※1</t>
    <phoneticPr fontId="7"/>
  </si>
  <si>
    <t>主　任
相談員</t>
    <rPh sb="0" eb="1">
      <t>シュ</t>
    </rPh>
    <rPh sb="2" eb="3">
      <t>ニン</t>
    </rPh>
    <rPh sb="4" eb="7">
      <t>ソウダンイン</t>
    </rPh>
    <phoneticPr fontId="7"/>
  </si>
  <si>
    <t>生　活
相談員</t>
    <rPh sb="0" eb="1">
      <t>セイ</t>
    </rPh>
    <rPh sb="2" eb="3">
      <t>カツ</t>
    </rPh>
    <rPh sb="4" eb="7">
      <t>ソウダンイン</t>
    </rPh>
    <phoneticPr fontId="7"/>
  </si>
  <si>
    <t>主　任
支援員</t>
    <rPh sb="0" eb="1">
      <t>シュ</t>
    </rPh>
    <rPh sb="2" eb="3">
      <t>ニン</t>
    </rPh>
    <rPh sb="4" eb="7">
      <t>シエンイン</t>
    </rPh>
    <phoneticPr fontId="7"/>
  </si>
  <si>
    <t>機　能
訓　練
指導員</t>
    <phoneticPr fontId="7"/>
  </si>
  <si>
    <t>介　護
支　援
専門員</t>
    <phoneticPr fontId="7"/>
  </si>
  <si>
    <t>常勤換算人数（C）※2</t>
    <rPh sb="0" eb="2">
      <t>ジョウキン</t>
    </rPh>
    <rPh sb="2" eb="4">
      <t>カンサン</t>
    </rPh>
    <rPh sb="4" eb="6">
      <t>ニンズウ</t>
    </rPh>
    <phoneticPr fontId="7"/>
  </si>
  <si>
    <t>1回当たりの診療人数</t>
    <phoneticPr fontId="7"/>
  </si>
  <si>
    <t>職種別</t>
    <rPh sb="0" eb="3">
      <t>ショクシュベツ</t>
    </rPh>
    <phoneticPr fontId="4"/>
  </si>
  <si>
    <t>区分</t>
    <rPh sb="0" eb="2">
      <t>クブン</t>
    </rPh>
    <phoneticPr fontId="7"/>
  </si>
  <si>
    <t>医師名</t>
    <rPh sb="0" eb="2">
      <t>イシ</t>
    </rPh>
    <rPh sb="2" eb="3">
      <t>メイ</t>
    </rPh>
    <phoneticPr fontId="4"/>
  </si>
  <si>
    <t>１．本表は、常勤職員について記入してください。</t>
    <phoneticPr fontId="7"/>
  </si>
  <si>
    <t>区分</t>
    <rPh sb="0" eb="2">
      <t>クブン</t>
    </rPh>
    <phoneticPr fontId="4"/>
  </si>
  <si>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7"/>
  </si>
  <si>
    <t>嘱　託
※5</t>
    <phoneticPr fontId="7"/>
  </si>
  <si>
    <t>専　任</t>
    <phoneticPr fontId="4"/>
  </si>
  <si>
    <t>医師</t>
    <phoneticPr fontId="7"/>
  </si>
  <si>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7"/>
  </si>
  <si>
    <t>４．職員の状況</t>
    <rPh sb="2" eb="4">
      <t>ショクイン</t>
    </rPh>
    <rPh sb="5" eb="7">
      <t>ジョウキョウ</t>
    </rPh>
    <phoneticPr fontId="7"/>
  </si>
  <si>
    <t>（単位：円）</t>
    <rPh sb="1" eb="3">
      <t>タンイ</t>
    </rPh>
    <rPh sb="4" eb="5">
      <t>エン</t>
    </rPh>
    <phoneticPr fontId="7"/>
  </si>
  <si>
    <t>職種
※1
※2</t>
    <rPh sb="0" eb="2">
      <t>ショクシュ</t>
    </rPh>
    <phoneticPr fontId="7"/>
  </si>
  <si>
    <t>専任・兼任の別</t>
    <rPh sb="0" eb="2">
      <t>センニン</t>
    </rPh>
    <rPh sb="3" eb="5">
      <t>ケンニン</t>
    </rPh>
    <rPh sb="6" eb="7">
      <t>ベツ</t>
    </rPh>
    <phoneticPr fontId="7"/>
  </si>
  <si>
    <t>氏名</t>
    <rPh sb="0" eb="2">
      <t>シメイ</t>
    </rPh>
    <phoneticPr fontId="7"/>
  </si>
  <si>
    <t>年齢　　　　</t>
    <rPh sb="0" eb="2">
      <t>ネンレイ</t>
    </rPh>
    <phoneticPr fontId="7"/>
  </si>
  <si>
    <t>現施設
就　職
年月日</t>
    <rPh sb="0" eb="1">
      <t>ゲン</t>
    </rPh>
    <rPh sb="1" eb="3">
      <t>シセツ</t>
    </rPh>
    <rPh sb="4" eb="5">
      <t>ジュ</t>
    </rPh>
    <rPh sb="6" eb="7">
      <t>ショク</t>
    </rPh>
    <rPh sb="8" eb="11">
      <t>ネンガッピ</t>
    </rPh>
    <phoneticPr fontId="7"/>
  </si>
  <si>
    <r>
      <t xml:space="preserve">昇給
</t>
    </r>
    <r>
      <rPr>
        <sz val="10"/>
        <rFont val="Yu Gothic UI"/>
        <family val="3"/>
        <charset val="128"/>
      </rPr>
      <t>(直近1年間の昇給の有無)</t>
    </r>
    <rPh sb="0" eb="2">
      <t>ショウキュウ</t>
    </rPh>
    <rPh sb="5" eb="6">
      <t>キン</t>
    </rPh>
    <phoneticPr fontId="7"/>
  </si>
  <si>
    <t>昨年1年間の給与支給総額（賞与を含む）</t>
    <rPh sb="0" eb="2">
      <t>サクネン</t>
    </rPh>
    <rPh sb="3" eb="4">
      <t>ネン</t>
    </rPh>
    <rPh sb="4" eb="5">
      <t>カン</t>
    </rPh>
    <phoneticPr fontId="7"/>
  </si>
  <si>
    <t>親　 族
関係等</t>
    <rPh sb="0" eb="1">
      <t>オヤ</t>
    </rPh>
    <rPh sb="3" eb="4">
      <t>ヤカラ</t>
    </rPh>
    <rPh sb="5" eb="7">
      <t>カンケイ</t>
    </rPh>
    <rPh sb="7" eb="8">
      <t>トウ</t>
    </rPh>
    <phoneticPr fontId="7"/>
  </si>
  <si>
    <t>月分）</t>
    <phoneticPr fontId="7"/>
  </si>
  <si>
    <t>給</t>
    <rPh sb="0" eb="1">
      <t>キュウ</t>
    </rPh>
    <phoneticPr fontId="7"/>
  </si>
  <si>
    <t>与</t>
    <rPh sb="0" eb="1">
      <t>ヨ</t>
    </rPh>
    <phoneticPr fontId="7"/>
  </si>
  <si>
    <t>支</t>
    <rPh sb="0" eb="1">
      <t>シ</t>
    </rPh>
    <phoneticPr fontId="7"/>
  </si>
  <si>
    <t>額</t>
    <rPh sb="0" eb="1">
      <t>ガク</t>
    </rPh>
    <phoneticPr fontId="7"/>
  </si>
  <si>
    <t>※3</t>
    <phoneticPr fontId="7"/>
  </si>
  <si>
    <t>備考</t>
    <rPh sb="0" eb="2">
      <t>ビコウ</t>
    </rPh>
    <phoneticPr fontId="7"/>
  </si>
  <si>
    <t>本　俸</t>
    <rPh sb="0" eb="3">
      <t>ホンポウ</t>
    </rPh>
    <phoneticPr fontId="7"/>
  </si>
  <si>
    <t>諸　　　　手　　　　当</t>
    <rPh sb="0" eb="1">
      <t>モロ</t>
    </rPh>
    <rPh sb="5" eb="6">
      <t>テ</t>
    </rPh>
    <rPh sb="10" eb="11">
      <t>トウ</t>
    </rPh>
    <phoneticPr fontId="7"/>
  </si>
  <si>
    <t>合計</t>
    <rPh sb="0" eb="2">
      <t>ゴウケイ</t>
    </rPh>
    <phoneticPr fontId="7"/>
  </si>
  <si>
    <t>号給</t>
    <rPh sb="0" eb="1">
      <t>ゴウキュウ</t>
    </rPh>
    <rPh sb="1" eb="2">
      <t>キュウ</t>
    </rPh>
    <phoneticPr fontId="7"/>
  </si>
  <si>
    <t>月額</t>
    <rPh sb="0" eb="2">
      <t>ゲツガク</t>
    </rPh>
    <phoneticPr fontId="7"/>
  </si>
  <si>
    <t>３．給与支給額は、指導監査の直近に支給された金額（賞与を除く）を記入してください。</t>
    <rPh sb="22" eb="24">
      <t>キンガク</t>
    </rPh>
    <rPh sb="25" eb="27">
      <t>ショウヨ</t>
    </rPh>
    <rPh sb="28" eb="29">
      <t>ノゾ</t>
    </rPh>
    <rPh sb="32" eb="34">
      <t>キニュウ</t>
    </rPh>
    <phoneticPr fontId="7"/>
  </si>
  <si>
    <t>　　また、給与支給額について、資料への記載に代えて、太枠内各項目がわかる給与支払台帳等を添付していただいても差し支えありません。</t>
    <phoneticPr fontId="7"/>
  </si>
  <si>
    <t>副施設長</t>
    <rPh sb="0" eb="1">
      <t>フク</t>
    </rPh>
    <rPh sb="1" eb="4">
      <t>シセツチョウ</t>
    </rPh>
    <phoneticPr fontId="8"/>
  </si>
  <si>
    <t>介護職員</t>
    <rPh sb="0" eb="2">
      <t>カイゴ</t>
    </rPh>
    <rPh sb="2" eb="4">
      <t>ショクイン</t>
    </rPh>
    <phoneticPr fontId="8"/>
  </si>
  <si>
    <t>看護職員</t>
    <rPh sb="0" eb="2">
      <t>カンゴ</t>
    </rPh>
    <rPh sb="2" eb="4">
      <t>ショクイン</t>
    </rPh>
    <phoneticPr fontId="8"/>
  </si>
  <si>
    <t>管理栄養士</t>
    <rPh sb="0" eb="5">
      <t>カンリエイヨウシ</t>
    </rPh>
    <phoneticPr fontId="7"/>
  </si>
  <si>
    <t>栄養士</t>
    <rPh sb="0" eb="3">
      <t>エイヨウシ</t>
    </rPh>
    <phoneticPr fontId="7"/>
  </si>
  <si>
    <t>調理員</t>
    <rPh sb="0" eb="3">
      <t>チョウリイン</t>
    </rPh>
    <phoneticPr fontId="4"/>
  </si>
  <si>
    <t>１．労働者名簿等を綴じている順番で記入してください。</t>
    <phoneticPr fontId="4"/>
  </si>
  <si>
    <t>２．当該職員が派遣職員である場合は、備考欄にその旨記入してください。</t>
    <phoneticPr fontId="7"/>
  </si>
  <si>
    <t>事務長</t>
    <rPh sb="0" eb="3">
      <t>ジムチョウ</t>
    </rPh>
    <phoneticPr fontId="4"/>
  </si>
  <si>
    <t>事務員</t>
    <rPh sb="0" eb="3">
      <t>ジムイン</t>
    </rPh>
    <phoneticPr fontId="8"/>
  </si>
  <si>
    <t>主任相談員</t>
    <rPh sb="0" eb="2">
      <t>シュニン</t>
    </rPh>
    <rPh sb="2" eb="5">
      <t>ソウダンイン</t>
    </rPh>
    <phoneticPr fontId="4"/>
  </si>
  <si>
    <t>生活相談員</t>
    <rPh sb="0" eb="2">
      <t>セイカツ</t>
    </rPh>
    <rPh sb="2" eb="5">
      <t>ソウダンイン</t>
    </rPh>
    <phoneticPr fontId="8"/>
  </si>
  <si>
    <t>主任支援員</t>
    <rPh sb="0" eb="2">
      <t>シュニン</t>
    </rPh>
    <rPh sb="2" eb="5">
      <t>シエンイン</t>
    </rPh>
    <phoneticPr fontId="4"/>
  </si>
  <si>
    <t>支援員</t>
    <rPh sb="0" eb="3">
      <t>シエンイン</t>
    </rPh>
    <phoneticPr fontId="4"/>
  </si>
  <si>
    <t>機能訓練指導員</t>
    <rPh sb="0" eb="2">
      <t>キノウ</t>
    </rPh>
    <rPh sb="2" eb="4">
      <t>クンレン</t>
    </rPh>
    <rPh sb="4" eb="7">
      <t>シドウイン</t>
    </rPh>
    <phoneticPr fontId="8"/>
  </si>
  <si>
    <t>介護支援専門員</t>
    <rPh sb="0" eb="2">
      <t>カイゴ</t>
    </rPh>
    <rPh sb="2" eb="4">
      <t>シエン</t>
    </rPh>
    <rPh sb="4" eb="7">
      <t>センモンイン</t>
    </rPh>
    <phoneticPr fontId="8"/>
  </si>
  <si>
    <t>４．職員の状況</t>
    <phoneticPr fontId="2"/>
  </si>
  <si>
    <t>（３）職員の勤務状況等</t>
    <phoneticPr fontId="7"/>
  </si>
  <si>
    <t>シートをコピーする等、</t>
  </si>
  <si>
    <t xml:space="preserve">（　　 職種別  ： </t>
    <rPh sb="4" eb="7">
      <t>ショクシュベツ</t>
    </rPh>
    <phoneticPr fontId="2"/>
  </si>
  <si>
    <t xml:space="preserve"> 施設長 ・ 事務員 ・ 相談員 ・ 介護職員 ・ 看護職員 ・ 栄養士 ・ 調理員 ・ 支援員 ・ その他 </t>
    <rPh sb="1" eb="4">
      <t>シセツチョウ</t>
    </rPh>
    <rPh sb="7" eb="10">
      <t>ジムイン</t>
    </rPh>
    <rPh sb="13" eb="16">
      <t>ソウダンイン</t>
    </rPh>
    <rPh sb="19" eb="23">
      <t>カイゴショクイン</t>
    </rPh>
    <rPh sb="26" eb="28">
      <t>カンゴ</t>
    </rPh>
    <rPh sb="28" eb="30">
      <t>ショクイン</t>
    </rPh>
    <rPh sb="33" eb="36">
      <t>エイヨウシ</t>
    </rPh>
    <rPh sb="39" eb="42">
      <t>チョウリイン</t>
    </rPh>
    <rPh sb="45" eb="47">
      <t>シエン</t>
    </rPh>
    <rPh sb="47" eb="48">
      <t>イン</t>
    </rPh>
    <rPh sb="53" eb="54">
      <t>タ</t>
    </rPh>
    <phoneticPr fontId="7"/>
  </si>
  <si>
    <t>）</t>
    <phoneticPr fontId="2"/>
  </si>
  <si>
    <t>）</t>
    <phoneticPr fontId="7"/>
  </si>
  <si>
    <t>職種別に分けて作成してください。</t>
  </si>
  <si>
    <t xml:space="preserve"> 勤務形態</t>
  </si>
  <si>
    <t>人数</t>
    <rPh sb="0" eb="2">
      <t>ニンズウ</t>
    </rPh>
    <phoneticPr fontId="2"/>
  </si>
  <si>
    <t>始業時間</t>
    <phoneticPr fontId="2"/>
  </si>
  <si>
    <t>終業時間</t>
    <rPh sb="0" eb="1">
      <t>シュウ</t>
    </rPh>
    <phoneticPr fontId="2"/>
  </si>
  <si>
    <t>休憩開始
時間</t>
    <rPh sb="0" eb="2">
      <t>キュウケイ</t>
    </rPh>
    <rPh sb="2" eb="4">
      <t>カイシ</t>
    </rPh>
    <rPh sb="5" eb="7">
      <t>ジカン</t>
    </rPh>
    <phoneticPr fontId="2"/>
  </si>
  <si>
    <t>休憩終了
時間</t>
    <rPh sb="0" eb="2">
      <t>キュウケイ</t>
    </rPh>
    <rPh sb="2" eb="4">
      <t>シュウリョウ</t>
    </rPh>
    <rPh sb="5" eb="7">
      <t>ジカン</t>
    </rPh>
    <phoneticPr fontId="2"/>
  </si>
  <si>
    <t>実働</t>
    <phoneticPr fontId="2"/>
  </si>
  <si>
    <t>休憩</t>
    <rPh sb="0" eb="2">
      <t>キュウケイ</t>
    </rPh>
    <phoneticPr fontId="2"/>
  </si>
  <si>
    <t>計</t>
    <rPh sb="0" eb="1">
      <t>ケイ</t>
    </rPh>
    <phoneticPr fontId="2"/>
  </si>
  <si>
    <t>早　番</t>
    <rPh sb="0" eb="1">
      <t>ハヤ</t>
    </rPh>
    <rPh sb="2" eb="3">
      <t>バン</t>
    </rPh>
    <phoneticPr fontId="2"/>
  </si>
  <si>
    <t>平　常</t>
    <rPh sb="0" eb="1">
      <t>ヒラ</t>
    </rPh>
    <rPh sb="2" eb="3">
      <t>ツネ</t>
    </rPh>
    <phoneticPr fontId="2"/>
  </si>
  <si>
    <t>遅　番</t>
    <rPh sb="0" eb="1">
      <t>チ</t>
    </rPh>
    <rPh sb="2" eb="3">
      <t>バン</t>
    </rPh>
    <phoneticPr fontId="2"/>
  </si>
  <si>
    <t>準夜勤</t>
    <rPh sb="0" eb="3">
      <t>ジュンヤキン</t>
    </rPh>
    <phoneticPr fontId="2"/>
  </si>
  <si>
    <t>（宿　直）</t>
    <rPh sb="1" eb="2">
      <t>ヤド</t>
    </rPh>
    <rPh sb="3" eb="4">
      <t>チョク</t>
    </rPh>
    <phoneticPr fontId="2"/>
  </si>
  <si>
    <t>深夜勤</t>
    <rPh sb="0" eb="3">
      <t>シンヤキン</t>
    </rPh>
    <phoneticPr fontId="2"/>
  </si>
  <si>
    <t>引継ぎ</t>
    <rPh sb="0" eb="2">
      <t>ヒキツ</t>
    </rPh>
    <phoneticPr fontId="2"/>
  </si>
  <si>
    <t>週所定労働時間</t>
    <rPh sb="0" eb="1">
      <t>シュウ</t>
    </rPh>
    <rPh sb="1" eb="3">
      <t>ショテイ</t>
    </rPh>
    <rPh sb="3" eb="5">
      <t>ロウドウ</t>
    </rPh>
    <rPh sb="5" eb="7">
      <t>ジカン</t>
    </rPh>
    <phoneticPr fontId="2"/>
  </si>
  <si>
    <t>朝</t>
    <rPh sb="0" eb="1">
      <t>アサ</t>
    </rPh>
    <phoneticPr fontId="2"/>
  </si>
  <si>
    <t>時</t>
    <rPh sb="0" eb="1">
      <t>トキ</t>
    </rPh>
    <phoneticPr fontId="2"/>
  </si>
  <si>
    <t>分</t>
    <rPh sb="0" eb="1">
      <t>フン</t>
    </rPh>
    <phoneticPr fontId="2"/>
  </si>
  <si>
    <t xml:space="preserve">  時間</t>
    <rPh sb="2" eb="4">
      <t>ジカン</t>
    </rPh>
    <phoneticPr fontId="2"/>
  </si>
  <si>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2"/>
  </si>
  <si>
    <t>夕</t>
    <rPh sb="0" eb="1">
      <t>ユウ</t>
    </rPh>
    <phoneticPr fontId="2"/>
  </si>
  <si>
    <t>変形労働時間制の状況</t>
    <phoneticPr fontId="2"/>
  </si>
  <si>
    <t>労働基準法</t>
  </si>
  <si>
    <t>整備状況</t>
  </si>
  <si>
    <t>有（</t>
    <rPh sb="0" eb="1">
      <t>ウ</t>
    </rPh>
    <phoneticPr fontId="2"/>
  </si>
  <si>
    <t>無</t>
    <rPh sb="0" eb="1">
      <t>ム</t>
    </rPh>
    <phoneticPr fontId="2"/>
  </si>
  <si>
    <t>年</t>
    <rPh sb="0" eb="1">
      <t>ネン</t>
    </rPh>
    <phoneticPr fontId="2"/>
  </si>
  <si>
    <t>月</t>
    <rPh sb="0" eb="1">
      <t>ガツ</t>
    </rPh>
    <phoneticPr fontId="2"/>
  </si>
  <si>
    <t>日締結</t>
    <rPh sb="0" eb="1">
      <t>ニチ</t>
    </rPh>
    <rPh sb="1" eb="3">
      <t>テイケツ</t>
    </rPh>
    <phoneticPr fontId="2"/>
  </si>
  <si>
    <t xml:space="preserve"> １．本表は職種別に別葉として、時間の経過ごとの業務内容を具体的に記入してください。</t>
    <phoneticPr fontId="7"/>
  </si>
  <si>
    <t>日届出</t>
    <rPh sb="0" eb="1">
      <t>ニチ</t>
    </rPh>
    <rPh sb="1" eb="3">
      <t>トドケデ</t>
    </rPh>
    <phoneticPr fontId="2"/>
  </si>
  <si>
    <t>　 　「準夜勤」及び「深夜勤」欄については、一人一人の勤務時間割を記入してください。</t>
    <rPh sb="4" eb="5">
      <t>ジュン</t>
    </rPh>
    <rPh sb="5" eb="7">
      <t>ヤキン</t>
    </rPh>
    <rPh sb="8" eb="9">
      <t>オヨ</t>
    </rPh>
    <rPh sb="11" eb="13">
      <t>シンヤ</t>
    </rPh>
    <rPh sb="13" eb="14">
      <t>キン</t>
    </rPh>
    <rPh sb="15" eb="16">
      <t>ラン</t>
    </rPh>
    <rPh sb="22" eb="24">
      <t>ヒトリ</t>
    </rPh>
    <rPh sb="24" eb="26">
      <t>ヒトリ</t>
    </rPh>
    <rPh sb="27" eb="29">
      <t>キンム</t>
    </rPh>
    <rPh sb="29" eb="32">
      <t>ジカンワリ</t>
    </rPh>
    <rPh sb="33" eb="35">
      <t>キニュウ</t>
    </rPh>
    <phoneticPr fontId="2"/>
  </si>
  <si>
    <t>日許可</t>
    <rPh sb="0" eb="1">
      <t>ニチ</t>
    </rPh>
    <rPh sb="1" eb="3">
      <t>キョカ</t>
    </rPh>
    <phoneticPr fontId="2"/>
  </si>
  <si>
    <t xml:space="preserve"> 　　ただし複数勤務の場合でも、休憩時間等勤務割が全く同一の場合は</t>
    <phoneticPr fontId="7"/>
  </si>
  <si>
    <t>同（宿直専門員許可）</t>
    <rPh sb="0" eb="1">
      <t>ドウ</t>
    </rPh>
    <rPh sb="2" eb="4">
      <t>シュクチョク</t>
    </rPh>
    <rPh sb="4" eb="7">
      <t>センモンイン</t>
    </rPh>
    <rPh sb="7" eb="9">
      <t>キョカ</t>
    </rPh>
    <phoneticPr fontId="7"/>
  </si>
  <si>
    <t>月</t>
    <rPh sb="0" eb="1">
      <t>ツキ</t>
    </rPh>
    <phoneticPr fontId="7"/>
  </si>
  <si>
    <t xml:space="preserve">     一勤務形態のみ記入してください。</t>
    <phoneticPr fontId="7"/>
  </si>
  <si>
    <t xml:space="preserve"> ２．就業規則の始業時間、終業時間を「始業時間」「終業時間」欄に記入してください。</t>
    <rPh sb="25" eb="27">
      <t>シュウギョウ</t>
    </rPh>
    <phoneticPr fontId="2"/>
  </si>
  <si>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7"/>
  </si>
  <si>
    <t>職種
氏名</t>
    <rPh sb="0" eb="2">
      <t>ショクシュ</t>
    </rPh>
    <rPh sb="4" eb="6">
      <t>シメイ</t>
    </rPh>
    <phoneticPr fontId="7"/>
  </si>
  <si>
    <t>所持資格</t>
    <rPh sb="0" eb="2">
      <t>ショジ</t>
    </rPh>
    <rPh sb="2" eb="4">
      <t>シカク</t>
    </rPh>
    <phoneticPr fontId="7"/>
  </si>
  <si>
    <t>勤務形態</t>
    <rPh sb="0" eb="2">
      <t>キンム</t>
    </rPh>
    <rPh sb="2" eb="4">
      <t>ケイタイ</t>
    </rPh>
    <phoneticPr fontId="7"/>
  </si>
  <si>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7"/>
  </si>
  <si>
    <t>日数計</t>
    <rPh sb="0" eb="2">
      <t>ニッスウ</t>
    </rPh>
    <rPh sb="2" eb="3">
      <t>ケイ</t>
    </rPh>
    <phoneticPr fontId="7"/>
  </si>
  <si>
    <t>時間計</t>
    <rPh sb="0" eb="2">
      <t>ジカン</t>
    </rPh>
    <rPh sb="2" eb="3">
      <t>ケイ</t>
    </rPh>
    <phoneticPr fontId="7"/>
  </si>
  <si>
    <t>1
日</t>
    <rPh sb="2" eb="3">
      <t>ニチ</t>
    </rPh>
    <phoneticPr fontId="7"/>
  </si>
  <si>
    <t>2
日</t>
    <rPh sb="2" eb="3">
      <t>ニチ</t>
    </rPh>
    <phoneticPr fontId="7"/>
  </si>
  <si>
    <t>3
日</t>
    <rPh sb="2" eb="3">
      <t>ニチ</t>
    </rPh>
    <phoneticPr fontId="7"/>
  </si>
  <si>
    <t>4
日</t>
    <rPh sb="2" eb="3">
      <t>ニチ</t>
    </rPh>
    <phoneticPr fontId="7"/>
  </si>
  <si>
    <t>5
日</t>
    <rPh sb="2" eb="3">
      <t>ニチ</t>
    </rPh>
    <phoneticPr fontId="7"/>
  </si>
  <si>
    <t>6
日</t>
    <rPh sb="2" eb="3">
      <t>ニチ</t>
    </rPh>
    <phoneticPr fontId="7"/>
  </si>
  <si>
    <t>7
日</t>
    <rPh sb="2" eb="3">
      <t>ニチ</t>
    </rPh>
    <phoneticPr fontId="7"/>
  </si>
  <si>
    <t>8
日</t>
    <rPh sb="2" eb="3">
      <t>ニチ</t>
    </rPh>
    <phoneticPr fontId="7"/>
  </si>
  <si>
    <t>9
日</t>
    <rPh sb="2" eb="3">
      <t>ニチ</t>
    </rPh>
    <phoneticPr fontId="7"/>
  </si>
  <si>
    <t>10
日</t>
    <rPh sb="3" eb="4">
      <t>ニチ</t>
    </rPh>
    <phoneticPr fontId="7"/>
  </si>
  <si>
    <t>11
日</t>
    <rPh sb="3" eb="4">
      <t>ニチ</t>
    </rPh>
    <phoneticPr fontId="7"/>
  </si>
  <si>
    <t>12
日</t>
    <rPh sb="3" eb="4">
      <t>ニチ</t>
    </rPh>
    <phoneticPr fontId="7"/>
  </si>
  <si>
    <t>13
日</t>
    <rPh sb="3" eb="4">
      <t>ニチ</t>
    </rPh>
    <phoneticPr fontId="7"/>
  </si>
  <si>
    <t>14
日</t>
    <rPh sb="3" eb="4">
      <t>ニチ</t>
    </rPh>
    <phoneticPr fontId="7"/>
  </si>
  <si>
    <t>15
日</t>
    <rPh sb="3" eb="4">
      <t>ニチ</t>
    </rPh>
    <phoneticPr fontId="7"/>
  </si>
  <si>
    <t>16
日</t>
    <rPh sb="3" eb="4">
      <t>ニチ</t>
    </rPh>
    <phoneticPr fontId="7"/>
  </si>
  <si>
    <t>17
日</t>
    <rPh sb="3" eb="4">
      <t>ニチ</t>
    </rPh>
    <phoneticPr fontId="7"/>
  </si>
  <si>
    <t>18
日</t>
    <rPh sb="3" eb="4">
      <t>ニチ</t>
    </rPh>
    <phoneticPr fontId="7"/>
  </si>
  <si>
    <t>19
日</t>
    <rPh sb="3" eb="4">
      <t>ニチ</t>
    </rPh>
    <phoneticPr fontId="7"/>
  </si>
  <si>
    <t>20
日</t>
    <rPh sb="3" eb="4">
      <t>ニチ</t>
    </rPh>
    <phoneticPr fontId="7"/>
  </si>
  <si>
    <t>21
日</t>
    <rPh sb="3" eb="4">
      <t>ニチ</t>
    </rPh>
    <phoneticPr fontId="7"/>
  </si>
  <si>
    <t>22
日</t>
    <rPh sb="3" eb="4">
      <t>ニチ</t>
    </rPh>
    <phoneticPr fontId="7"/>
  </si>
  <si>
    <t>23
日</t>
    <rPh sb="3" eb="4">
      <t>ニチ</t>
    </rPh>
    <phoneticPr fontId="7"/>
  </si>
  <si>
    <t>24
日</t>
    <rPh sb="3" eb="4">
      <t>ニチ</t>
    </rPh>
    <phoneticPr fontId="7"/>
  </si>
  <si>
    <t>25
日</t>
    <rPh sb="3" eb="4">
      <t>ニチ</t>
    </rPh>
    <phoneticPr fontId="7"/>
  </si>
  <si>
    <t>26
日</t>
    <rPh sb="3" eb="4">
      <t>ニチ</t>
    </rPh>
    <phoneticPr fontId="7"/>
  </si>
  <si>
    <t>27
日</t>
    <rPh sb="3" eb="4">
      <t>ニチ</t>
    </rPh>
    <phoneticPr fontId="7"/>
  </si>
  <si>
    <t>28
日</t>
    <rPh sb="3" eb="4">
      <t>ニチ</t>
    </rPh>
    <phoneticPr fontId="7"/>
  </si>
  <si>
    <t>29
日</t>
    <rPh sb="3" eb="4">
      <t>ニチ</t>
    </rPh>
    <phoneticPr fontId="7"/>
  </si>
  <si>
    <t>30
日</t>
    <rPh sb="3" eb="4">
      <t>ニチ</t>
    </rPh>
    <phoneticPr fontId="7"/>
  </si>
  <si>
    <t>31
日</t>
    <rPh sb="3" eb="4">
      <t>ニチ</t>
    </rPh>
    <phoneticPr fontId="7"/>
  </si>
  <si>
    <t>勤務
年月数</t>
    <rPh sb="0" eb="2">
      <t>キンム</t>
    </rPh>
    <rPh sb="3" eb="5">
      <t>ネンゲツ</t>
    </rPh>
    <rPh sb="5" eb="6">
      <t>スウ</t>
    </rPh>
    <phoneticPr fontId="7"/>
  </si>
  <si>
    <t>ａ ｂ ｃ ｄ</t>
    <phoneticPr fontId="7"/>
  </si>
  <si>
    <t>月</t>
    <rPh sb="0" eb="1">
      <t>ゲツ</t>
    </rPh>
    <phoneticPr fontId="7"/>
  </si>
  <si>
    <t>職種・氏名</t>
    <rPh sb="0" eb="2">
      <t>ショクシュ</t>
    </rPh>
    <rPh sb="3" eb="5">
      <t>シメイ</t>
    </rPh>
    <phoneticPr fontId="7"/>
  </si>
  <si>
    <t>形態・年月数</t>
    <rPh sb="0" eb="2">
      <t>ケイタイ</t>
    </rPh>
    <rPh sb="3" eb="5">
      <t>ネンゲツ</t>
    </rPh>
    <rPh sb="5" eb="6">
      <t>スウ</t>
    </rPh>
    <phoneticPr fontId="7"/>
  </si>
  <si>
    <t>時間計</t>
    <rPh sb="0" eb="3">
      <t>ジカンケイ</t>
    </rPh>
    <phoneticPr fontId="7"/>
  </si>
  <si>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7"/>
  </si>
  <si>
    <t>勤務時間
帯の符号</t>
    <rPh sb="0" eb="2">
      <t>キンム</t>
    </rPh>
    <rPh sb="2" eb="4">
      <t>ジカン</t>
    </rPh>
    <rPh sb="5" eb="6">
      <t>タイ</t>
    </rPh>
    <rPh sb="7" eb="9">
      <t>フゴウ</t>
    </rPh>
    <phoneticPr fontId="7"/>
  </si>
  <si>
    <t>Ａ</t>
    <phoneticPr fontId="7"/>
  </si>
  <si>
    <t>(</t>
    <phoneticPr fontId="7"/>
  </si>
  <si>
    <t>～</t>
    <phoneticPr fontId="7"/>
  </si>
  <si>
    <t>)</t>
    <phoneticPr fontId="7"/>
  </si>
  <si>
    <t>D</t>
    <phoneticPr fontId="7"/>
  </si>
  <si>
    <t>G</t>
    <phoneticPr fontId="7"/>
  </si>
  <si>
    <t>　　太枠内について、 記入項目が明確に分かるような既存のシフト表がある場合は記入不要です。</t>
    <rPh sb="2" eb="4">
      <t>フトワク</t>
    </rPh>
    <rPh sb="4" eb="5">
      <t>ナイ</t>
    </rPh>
    <rPh sb="38" eb="40">
      <t>キニュウ</t>
    </rPh>
    <rPh sb="40" eb="42">
      <t>フヨウ</t>
    </rPh>
    <phoneticPr fontId="7"/>
  </si>
  <si>
    <t>Ｂ</t>
    <phoneticPr fontId="7"/>
  </si>
  <si>
    <t>E</t>
    <phoneticPr fontId="7"/>
  </si>
  <si>
    <t>H</t>
    <phoneticPr fontId="7"/>
  </si>
  <si>
    <t>　　太枠内黄色部分以外についてはご記入願います。</t>
    <rPh sb="17" eb="19">
      <t>キニュウ</t>
    </rPh>
    <rPh sb="19" eb="20">
      <t>ネガ</t>
    </rPh>
    <phoneticPr fontId="7"/>
  </si>
  <si>
    <t>C</t>
    <phoneticPr fontId="7"/>
  </si>
  <si>
    <t>F</t>
    <phoneticPr fontId="7"/>
  </si>
  <si>
    <t>I</t>
    <phoneticPr fontId="7"/>
  </si>
  <si>
    <t>・特別養護老人ホームの場合、「奈良県指定介護老人福祉施設の人員、設備及び運営の基準等に関する条例」</t>
    <rPh sb="1" eb="3">
      <t>トクベツ</t>
    </rPh>
    <rPh sb="3" eb="5">
      <t>ヨウゴ</t>
    </rPh>
    <rPh sb="5" eb="7">
      <t>ロウジン</t>
    </rPh>
    <rPh sb="11" eb="13">
      <t>バアイ</t>
    </rPh>
    <phoneticPr fontId="7"/>
  </si>
  <si>
    <t>・養護老人ホームの場合、「奈良県養護老人ホームの設備及び運営の基準に関する条例」</t>
    <rPh sb="1" eb="3">
      <t>ヨウゴ</t>
    </rPh>
    <rPh sb="3" eb="5">
      <t>ロウジン</t>
    </rPh>
    <rPh sb="9" eb="11">
      <t>バアイ</t>
    </rPh>
    <phoneticPr fontId="7"/>
  </si>
  <si>
    <t>・軽費老人ホームの場合、「奈良県軽費老人ホームの設備及び運営の基準に関する条例」</t>
    <rPh sb="1" eb="3">
      <t>ケイヒ</t>
    </rPh>
    <rPh sb="3" eb="5">
      <t>ロウジン</t>
    </rPh>
    <rPh sb="9" eb="11">
      <t>バアイ</t>
    </rPh>
    <phoneticPr fontId="7"/>
  </si>
  <si>
    <t>月</t>
  </si>
  <si>
    <t>火</t>
  </si>
  <si>
    <t>水</t>
  </si>
  <si>
    <t>木</t>
  </si>
  <si>
    <t>金</t>
  </si>
  <si>
    <t>土</t>
  </si>
  <si>
    <t>日</t>
  </si>
  <si>
    <t>管理者</t>
    <rPh sb="0" eb="3">
      <t>カンリシャ</t>
    </rPh>
    <phoneticPr fontId="7"/>
  </si>
  <si>
    <t>Ａ</t>
  </si>
  <si>
    <t>介護福祉士</t>
    <rPh sb="0" eb="2">
      <t>カイゴ</t>
    </rPh>
    <rPh sb="2" eb="5">
      <t>フクシシ</t>
    </rPh>
    <phoneticPr fontId="7"/>
  </si>
  <si>
    <t>併設○○通所介護事業所と兼務</t>
    <phoneticPr fontId="7"/>
  </si>
  <si>
    <t>奈良　太郎</t>
    <rPh sb="0" eb="2">
      <t>ナラ</t>
    </rPh>
    <rPh sb="3" eb="5">
      <t>タロウ</t>
    </rPh>
    <phoneticPr fontId="7"/>
  </si>
  <si>
    <t>生活相談員</t>
    <rPh sb="0" eb="2">
      <t>セイカツ</t>
    </rPh>
    <rPh sb="2" eb="5">
      <t>ソウダンイン</t>
    </rPh>
    <phoneticPr fontId="7"/>
  </si>
  <si>
    <t>高田　花子</t>
    <rPh sb="0" eb="2">
      <t>タカダ</t>
    </rPh>
    <rPh sb="3" eb="5">
      <t>ハナコ</t>
    </rPh>
    <phoneticPr fontId="7"/>
  </si>
  <si>
    <t>介護職員</t>
    <rPh sb="0" eb="2">
      <t>カイゴ</t>
    </rPh>
    <rPh sb="2" eb="4">
      <t>ショクイン</t>
    </rPh>
    <phoneticPr fontId="7"/>
  </si>
  <si>
    <t>Ｃ</t>
    <phoneticPr fontId="7"/>
  </si>
  <si>
    <t>Ｂ</t>
  </si>
  <si>
    <t>高野　雄介</t>
    <rPh sb="0" eb="1">
      <t>タカ</t>
    </rPh>
    <rPh sb="1" eb="2">
      <t>ノ</t>
    </rPh>
    <rPh sb="3" eb="5">
      <t>ユウスケ</t>
    </rPh>
    <phoneticPr fontId="7"/>
  </si>
  <si>
    <t>Ｄ</t>
    <phoneticPr fontId="7"/>
  </si>
  <si>
    <t>Ｅ</t>
    <phoneticPr fontId="7"/>
  </si>
  <si>
    <t>Ｄ</t>
  </si>
  <si>
    <t>Ｅ</t>
  </si>
  <si>
    <t>ヘルパー２級</t>
    <rPh sb="5" eb="6">
      <t>キュウ</t>
    </rPh>
    <phoneticPr fontId="7"/>
  </si>
  <si>
    <t>併設○○通所介護事業所と兼務（20時間）</t>
    <rPh sb="0" eb="2">
      <t>ヘイセツ</t>
    </rPh>
    <rPh sb="4" eb="8">
      <t>ツウショカイゴ</t>
    </rPh>
    <rPh sb="8" eb="10">
      <t>ジギョウ</t>
    </rPh>
    <rPh sb="10" eb="11">
      <t>ショ</t>
    </rPh>
    <rPh sb="12" eb="14">
      <t>ケンム</t>
    </rPh>
    <rPh sb="17" eb="19">
      <t>ジカン</t>
    </rPh>
    <phoneticPr fontId="7"/>
  </si>
  <si>
    <t>吉野　次郎</t>
    <rPh sb="0" eb="2">
      <t>ヨシノ</t>
    </rPh>
    <rPh sb="3" eb="5">
      <t>ジロウ</t>
    </rPh>
    <phoneticPr fontId="7"/>
  </si>
  <si>
    <t>看護職員</t>
    <rPh sb="0" eb="2">
      <t>カンゴ</t>
    </rPh>
    <rPh sb="2" eb="4">
      <t>ショクイン</t>
    </rPh>
    <phoneticPr fontId="7"/>
  </si>
  <si>
    <t>准看護師</t>
    <rPh sb="0" eb="4">
      <t>ジュンカンゴシ</t>
    </rPh>
    <phoneticPr fontId="7"/>
  </si>
  <si>
    <t>桜井　夕子</t>
    <rPh sb="0" eb="2">
      <t>サクライ</t>
    </rPh>
    <rPh sb="3" eb="5">
      <t>ユウコ</t>
    </rPh>
    <phoneticPr fontId="7"/>
  </si>
  <si>
    <t>Ｇ</t>
    <phoneticPr fontId="7"/>
  </si>
  <si>
    <t>Ｈ</t>
    <phoneticPr fontId="7"/>
  </si>
  <si>
    <t>Ｆ</t>
    <phoneticPr fontId="7"/>
  </si>
  <si>
    <t>Ｉ</t>
    <phoneticPr fontId="7"/>
  </si>
  <si>
    <t>①1日の勤務形態</t>
    <rPh sb="2" eb="3">
      <t>ニチ</t>
    </rPh>
    <rPh sb="4" eb="6">
      <t>キンム</t>
    </rPh>
    <rPh sb="6" eb="8">
      <t>ケイタイ</t>
    </rPh>
    <phoneticPr fontId="2"/>
  </si>
  <si>
    <t>第36条関係
（超過勤務等）</t>
    <phoneticPr fontId="2"/>
  </si>
  <si>
    <t>第41条関係（職員宿直許可）</t>
    <rPh sb="0" eb="1">
      <t>ダイ</t>
    </rPh>
    <rPh sb="3" eb="4">
      <t>ジョウ</t>
    </rPh>
    <rPh sb="4" eb="6">
      <t>カンケイ</t>
    </rPh>
    <rPh sb="7" eb="9">
      <t>ショクイン</t>
    </rPh>
    <rPh sb="9" eb="11">
      <t>シュクチョク</t>
    </rPh>
    <rPh sb="11" eb="13">
      <t>キョカ</t>
    </rPh>
    <phoneticPr fontId="2"/>
  </si>
  <si>
    <t>第89条関係
（就業規則の変更届出）</t>
    <phoneticPr fontId="2"/>
  </si>
  <si>
    <t>第24条関係（賃金控除）</t>
    <rPh sb="7" eb="9">
      <t>チンギン</t>
    </rPh>
    <rPh sb="9" eb="11">
      <t>コウジョ</t>
    </rPh>
    <phoneticPr fontId="2"/>
  </si>
  <si>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7"/>
  </si>
  <si>
    <t>（４）1ヶ月の勤務割</t>
    <phoneticPr fontId="7"/>
  </si>
  <si>
    <t>施設種別ごとに記載方法が異なりますので、　【４（４）．1ヶ月の勤務割（記入例）】のシートを参考に作成してください。</t>
    <phoneticPr fontId="7"/>
  </si>
  <si>
    <t>第1週</t>
    <rPh sb="0" eb="1">
      <t>ダイ</t>
    </rPh>
    <rPh sb="2" eb="3">
      <t>シュウ</t>
    </rPh>
    <phoneticPr fontId="7"/>
  </si>
  <si>
    <t>第2週</t>
    <rPh sb="0" eb="1">
      <t>ダイ</t>
    </rPh>
    <rPh sb="2" eb="3">
      <t>シュウ</t>
    </rPh>
    <phoneticPr fontId="7"/>
  </si>
  <si>
    <t>第3週</t>
    <rPh sb="0" eb="1">
      <t>ダイ</t>
    </rPh>
    <rPh sb="2" eb="3">
      <t>シュウ</t>
    </rPh>
    <phoneticPr fontId="7"/>
  </si>
  <si>
    <t>第4週</t>
    <rPh sb="0" eb="1">
      <t>ダイ</t>
    </rPh>
    <rPh sb="2" eb="3">
      <t>シュウ</t>
    </rPh>
    <phoneticPr fontId="7"/>
  </si>
  <si>
    <t>第5週</t>
    <rPh sb="0" eb="1">
      <t>ダイ</t>
    </rPh>
    <rPh sb="2" eb="3">
      <t>シュウ</t>
    </rPh>
    <phoneticPr fontId="7"/>
  </si>
  <si>
    <t>1ヶ月の合計
(休憩時間を
含む)</t>
    <rPh sb="2" eb="3">
      <t>ゲツ</t>
    </rPh>
    <rPh sb="4" eb="6">
      <t>ゴウケイ</t>
    </rPh>
    <rPh sb="8" eb="10">
      <t>キュウケイ</t>
    </rPh>
    <rPh sb="10" eb="12">
      <t>ジカン</t>
    </rPh>
    <rPh sb="14" eb="15">
      <t>フク</t>
    </rPh>
    <phoneticPr fontId="7"/>
  </si>
  <si>
    <r>
      <t xml:space="preserve">備考
</t>
    </r>
    <r>
      <rPr>
        <sz val="6"/>
        <color indexed="8"/>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7"/>
  </si>
  <si>
    <t>（４）1ヶ月の勤務割（記入例）</t>
    <rPh sb="11" eb="13">
      <t>キニュウ</t>
    </rPh>
    <rPh sb="13" eb="14">
      <t>レイ</t>
    </rPh>
    <phoneticPr fontId="7"/>
  </si>
  <si>
    <t>　に基づく人員配置について【４（４）．1ヶ月の勤務割】のシートを作成してください。</t>
    <rPh sb="2" eb="3">
      <t>モト</t>
    </rPh>
    <rPh sb="5" eb="7">
      <t>ジンイン</t>
    </rPh>
    <rPh sb="7" eb="9">
      <t>ハイチ</t>
    </rPh>
    <rPh sb="21" eb="22">
      <t>ゲツ</t>
    </rPh>
    <rPh sb="23" eb="25">
      <t>キンム</t>
    </rPh>
    <rPh sb="25" eb="26">
      <t>ワリ</t>
    </rPh>
    <rPh sb="32" eb="34">
      <t>サクセイ</t>
    </rPh>
    <phoneticPr fontId="7"/>
  </si>
  <si>
    <t>4年0月</t>
    <rPh sb="1" eb="2">
      <t>ネン</t>
    </rPh>
    <rPh sb="3" eb="4">
      <t>ツキ</t>
    </rPh>
    <phoneticPr fontId="7"/>
  </si>
  <si>
    <t>a</t>
    <phoneticPr fontId="7"/>
  </si>
  <si>
    <t>b</t>
    <phoneticPr fontId="7"/>
  </si>
  <si>
    <t>c</t>
    <phoneticPr fontId="7"/>
  </si>
  <si>
    <r>
      <t xml:space="preserve">1ヶ月の合計
</t>
    </r>
    <r>
      <rPr>
        <sz val="6"/>
        <color indexed="8"/>
        <rFont val="Yu Gothic UI"/>
        <family val="3"/>
        <charset val="128"/>
      </rPr>
      <t>(休憩時間を
含む)</t>
    </r>
    <rPh sb="2" eb="3">
      <t>ゲツ</t>
    </rPh>
    <rPh sb="4" eb="6">
      <t>ゴウケイ</t>
    </rPh>
    <rPh sb="8" eb="10">
      <t>キュウケイ</t>
    </rPh>
    <rPh sb="10" eb="12">
      <t>ジカン</t>
    </rPh>
    <rPh sb="14" eb="15">
      <t>フク</t>
    </rPh>
    <phoneticPr fontId="7"/>
  </si>
  <si>
    <t>５．労働安全衛生</t>
    <rPh sb="2" eb="4">
      <t>ロウドウ</t>
    </rPh>
    <rPh sb="4" eb="6">
      <t>アンゼン</t>
    </rPh>
    <rPh sb="6" eb="8">
      <t>エイセイ</t>
    </rPh>
    <phoneticPr fontId="7"/>
  </si>
  <si>
    <t>検査項目の名称の前に※がついているものは必須項目です。</t>
    <phoneticPr fontId="7"/>
  </si>
  <si>
    <t>雇い入れ時健康診断</t>
    <rPh sb="0" eb="3">
      <t>ヤトイイ</t>
    </rPh>
    <rPh sb="4" eb="5">
      <t>ジ</t>
    </rPh>
    <rPh sb="5" eb="7">
      <t>ケンコウ</t>
    </rPh>
    <rPh sb="7" eb="9">
      <t>シンダン</t>
    </rPh>
    <phoneticPr fontId="7"/>
  </si>
  <si>
    <t>40歳未満の職員に対する健康診断（35歳を除く）</t>
    <rPh sb="3" eb="5">
      <t>ミマン</t>
    </rPh>
    <rPh sb="9" eb="10">
      <t>タイ</t>
    </rPh>
    <rPh sb="19" eb="20">
      <t>サイ</t>
    </rPh>
    <rPh sb="21" eb="22">
      <t>ノゾ</t>
    </rPh>
    <phoneticPr fontId="7"/>
  </si>
  <si>
    <t>検査内容</t>
    <rPh sb="0" eb="2">
      <t>ケンサ</t>
    </rPh>
    <rPh sb="2" eb="4">
      <t>ナイヨウ</t>
    </rPh>
    <phoneticPr fontId="7"/>
  </si>
  <si>
    <t>実施しているものに○</t>
    <rPh sb="0" eb="2">
      <t>ジッシ</t>
    </rPh>
    <phoneticPr fontId="7"/>
  </si>
  <si>
    <t>対象職種</t>
    <rPh sb="0" eb="2">
      <t>タイショウ</t>
    </rPh>
    <rPh sb="2" eb="4">
      <t>ショクシュ</t>
    </rPh>
    <phoneticPr fontId="7"/>
  </si>
  <si>
    <t>対象
人数</t>
    <rPh sb="0" eb="2">
      <t>タイショウ</t>
    </rPh>
    <rPh sb="3" eb="5">
      <t>ニンズウ</t>
    </rPh>
    <phoneticPr fontId="7"/>
  </si>
  <si>
    <t>実施日</t>
    <rPh sb="0" eb="3">
      <t>ジッシビ</t>
    </rPh>
    <phoneticPr fontId="7"/>
  </si>
  <si>
    <t>検査機関</t>
    <rPh sb="0" eb="2">
      <t>ケンサ</t>
    </rPh>
    <rPh sb="2" eb="4">
      <t>キカン</t>
    </rPh>
    <phoneticPr fontId="7"/>
  </si>
  <si>
    <r>
      <t>※問診等</t>
    </r>
    <r>
      <rPr>
        <sz val="9"/>
        <rFont val="Yu Gothic UI"/>
        <family val="3"/>
        <charset val="128"/>
      </rPr>
      <t>（既往症・業務歴・自覚症状）</t>
    </r>
    <rPh sb="1" eb="3">
      <t>モンシン</t>
    </rPh>
    <rPh sb="3" eb="4">
      <t>トウ</t>
    </rPh>
    <rPh sb="5" eb="8">
      <t>キオウショウ</t>
    </rPh>
    <rPh sb="9" eb="12">
      <t>ギョウムレキ</t>
    </rPh>
    <phoneticPr fontId="7"/>
  </si>
  <si>
    <t>※身長</t>
    <rPh sb="1" eb="3">
      <t>シンチョウ</t>
    </rPh>
    <phoneticPr fontId="7"/>
  </si>
  <si>
    <t>身長</t>
    <rPh sb="0" eb="2">
      <t>シンチョウ</t>
    </rPh>
    <phoneticPr fontId="7"/>
  </si>
  <si>
    <t>※体重</t>
    <rPh sb="1" eb="3">
      <t>タイジュウ</t>
    </rPh>
    <phoneticPr fontId="7"/>
  </si>
  <si>
    <t>※視力</t>
    <rPh sb="1" eb="3">
      <t>シリョク</t>
    </rPh>
    <phoneticPr fontId="7"/>
  </si>
  <si>
    <t>※聴力</t>
    <rPh sb="1" eb="3">
      <t>チョウリョク</t>
    </rPh>
    <phoneticPr fontId="7"/>
  </si>
  <si>
    <t>※血圧</t>
    <rPh sb="1" eb="3">
      <t>ケツアツ</t>
    </rPh>
    <phoneticPr fontId="7"/>
  </si>
  <si>
    <r>
      <t>※尿検査</t>
    </r>
    <r>
      <rPr>
        <sz val="9"/>
        <rFont val="Yu Gothic UI"/>
        <family val="3"/>
        <charset val="128"/>
      </rPr>
      <t>（糖・蛋白）</t>
    </r>
    <rPh sb="1" eb="4">
      <t>ニョウケンサ</t>
    </rPh>
    <rPh sb="5" eb="6">
      <t>トウ</t>
    </rPh>
    <rPh sb="7" eb="9">
      <t>タンパク</t>
    </rPh>
    <phoneticPr fontId="7"/>
  </si>
  <si>
    <t>※腹囲</t>
    <rPh sb="1" eb="3">
      <t>フクイ</t>
    </rPh>
    <phoneticPr fontId="7"/>
  </si>
  <si>
    <t>腹囲</t>
    <rPh sb="0" eb="2">
      <t>フクイ</t>
    </rPh>
    <phoneticPr fontId="7"/>
  </si>
  <si>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7"/>
  </si>
  <si>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7"/>
  </si>
  <si>
    <r>
      <t>※肝機能</t>
    </r>
    <r>
      <rPr>
        <sz val="9"/>
        <rFont val="Yu Gothic UI"/>
        <family val="3"/>
        <charset val="128"/>
      </rPr>
      <t>(GOT、GPT、γ-GTP)</t>
    </r>
    <rPh sb="1" eb="4">
      <t>カンキノウ</t>
    </rPh>
    <phoneticPr fontId="7"/>
  </si>
  <si>
    <r>
      <t>肝機能</t>
    </r>
    <r>
      <rPr>
        <sz val="9"/>
        <rFont val="Yu Gothic UI"/>
        <family val="3"/>
        <charset val="128"/>
      </rPr>
      <t>(GOT、GPT、γ-GTP)</t>
    </r>
    <rPh sb="0" eb="3">
      <t>カンキノウ</t>
    </rPh>
    <phoneticPr fontId="7"/>
  </si>
  <si>
    <r>
      <t>※血糖検査</t>
    </r>
    <r>
      <rPr>
        <sz val="9"/>
        <rFont val="Yu Gothic UI"/>
        <family val="3"/>
        <charset val="128"/>
      </rPr>
      <t>（空腹時血糖orヘモグロビンA1C）</t>
    </r>
    <rPh sb="1" eb="3">
      <t>ケットウ</t>
    </rPh>
    <rPh sb="3" eb="5">
      <t>ケンサ</t>
    </rPh>
    <rPh sb="6" eb="9">
      <t>クウフクジ</t>
    </rPh>
    <rPh sb="9" eb="11">
      <t>ケットウ</t>
    </rPh>
    <phoneticPr fontId="7"/>
  </si>
  <si>
    <r>
      <t>血糖検査</t>
    </r>
    <r>
      <rPr>
        <sz val="9"/>
        <rFont val="Yu Gothic UI"/>
        <family val="3"/>
        <charset val="128"/>
      </rPr>
      <t>（空腹時血糖orヘモグロビンA1C）</t>
    </r>
    <rPh sb="0" eb="2">
      <t>ケットウ</t>
    </rPh>
    <rPh sb="2" eb="4">
      <t>ケンサ</t>
    </rPh>
    <rPh sb="5" eb="8">
      <t>クウフクジ</t>
    </rPh>
    <rPh sb="8" eb="10">
      <t>ケットウ</t>
    </rPh>
    <phoneticPr fontId="7"/>
  </si>
  <si>
    <r>
      <t>※血中脂質検査</t>
    </r>
    <r>
      <rPr>
        <sz val="9"/>
        <rFont val="Yu Gothic UI"/>
        <family val="3"/>
        <charset val="128"/>
      </rPr>
      <t>（TG、HDL-cho、LDL-cho）</t>
    </r>
    <rPh sb="1" eb="3">
      <t>ケッチュウ</t>
    </rPh>
    <rPh sb="3" eb="5">
      <t>シシツ</t>
    </rPh>
    <rPh sb="5" eb="7">
      <t>ケンサ</t>
    </rPh>
    <phoneticPr fontId="7"/>
  </si>
  <si>
    <r>
      <t>血中脂質検査</t>
    </r>
    <r>
      <rPr>
        <sz val="9"/>
        <rFont val="Yu Gothic UI"/>
        <family val="3"/>
        <charset val="128"/>
      </rPr>
      <t>（TG、HDL-cho、LDL-cho）</t>
    </r>
    <rPh sb="0" eb="2">
      <t>ケッチュウ</t>
    </rPh>
    <rPh sb="2" eb="4">
      <t>シシツ</t>
    </rPh>
    <rPh sb="4" eb="6">
      <t>ケンサ</t>
    </rPh>
    <phoneticPr fontId="7"/>
  </si>
  <si>
    <t>※心電図検査</t>
    <rPh sb="1" eb="4">
      <t>シンデンズ</t>
    </rPh>
    <rPh sb="4" eb="6">
      <t>ケンサ</t>
    </rPh>
    <phoneticPr fontId="7"/>
  </si>
  <si>
    <t>心電図検査</t>
    <rPh sb="0" eb="3">
      <t>シンデンズ</t>
    </rPh>
    <rPh sb="3" eb="5">
      <t>ケンサ</t>
    </rPh>
    <phoneticPr fontId="7"/>
  </si>
  <si>
    <t>※胸部X線検査</t>
    <rPh sb="1" eb="3">
      <t>キョウブ</t>
    </rPh>
    <rPh sb="4" eb="5">
      <t>セン</t>
    </rPh>
    <rPh sb="5" eb="7">
      <t>ケンサ</t>
    </rPh>
    <phoneticPr fontId="7"/>
  </si>
  <si>
    <t>胸部X線検査</t>
    <rPh sb="0" eb="2">
      <t>キョウブ</t>
    </rPh>
    <rPh sb="3" eb="4">
      <t>セン</t>
    </rPh>
    <rPh sb="4" eb="6">
      <t>ケンサ</t>
    </rPh>
    <phoneticPr fontId="7"/>
  </si>
  <si>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7"/>
  </si>
  <si>
    <t>深夜業従事者（夜勤、宿直を含む）に対する2回目の健康診断</t>
    <rPh sb="0" eb="3">
      <t>シンヤギョウ</t>
    </rPh>
    <rPh sb="3" eb="6">
      <t>ジュウジシャ</t>
    </rPh>
    <rPh sb="7" eb="9">
      <t>ヤキン</t>
    </rPh>
    <rPh sb="10" eb="12">
      <t>シュクチョク</t>
    </rPh>
    <rPh sb="13" eb="14">
      <t>フク</t>
    </rPh>
    <rPh sb="17" eb="18">
      <t>タイ</t>
    </rPh>
    <rPh sb="21" eb="23">
      <t>カイメ</t>
    </rPh>
    <rPh sb="24" eb="26">
      <t>ケンコウ</t>
    </rPh>
    <rPh sb="26" eb="28">
      <t>シンダン</t>
    </rPh>
    <phoneticPr fontId="7"/>
  </si>
  <si>
    <t>（２）労働安全衛生法に基づくストレスチェックの状況</t>
  </si>
  <si>
    <t>（３）職員の腰痛対策</t>
  </si>
  <si>
    <t>（労働者を常時50人以上使用している事業場のみ）</t>
  </si>
  <si>
    <t>腰痛の発生有無</t>
    <rPh sb="5" eb="7">
      <t>ウム</t>
    </rPh>
    <phoneticPr fontId="7"/>
  </si>
  <si>
    <t>実施日（予定）</t>
    <phoneticPr fontId="7"/>
  </si>
  <si>
    <t>予防対策</t>
    <rPh sb="0" eb="2">
      <t>ヨボウ</t>
    </rPh>
    <rPh sb="2" eb="4">
      <t>タイサク</t>
    </rPh>
    <phoneticPr fontId="7"/>
  </si>
  <si>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7"/>
  </si>
  <si>
    <t>（５）衛生推進者の選任状況（労働者が常時10人以上50人未満の事業場のみ）</t>
    <phoneticPr fontId="7"/>
  </si>
  <si>
    <t>選任年月日</t>
    <phoneticPr fontId="7"/>
  </si>
  <si>
    <t>産業医</t>
    <rPh sb="0" eb="3">
      <t>サンギョウイ</t>
    </rPh>
    <phoneticPr fontId="7"/>
  </si>
  <si>
    <t>衛生推進者</t>
    <rPh sb="0" eb="2">
      <t>エイセイ</t>
    </rPh>
    <rPh sb="2" eb="5">
      <t>スイシンシャ</t>
    </rPh>
    <phoneticPr fontId="7"/>
  </si>
  <si>
    <t>衛生管理者</t>
    <rPh sb="0" eb="2">
      <t>エイセイ</t>
    </rPh>
    <rPh sb="2" eb="5">
      <t>カンリシャ</t>
    </rPh>
    <phoneticPr fontId="7"/>
  </si>
  <si>
    <t>６．施設職員の研修実施状況</t>
    <rPh sb="2" eb="4">
      <t>シセツ</t>
    </rPh>
    <rPh sb="4" eb="6">
      <t>ショクイン</t>
    </rPh>
    <rPh sb="7" eb="9">
      <t>ケンシュウ</t>
    </rPh>
    <rPh sb="9" eb="11">
      <t>ジッシ</t>
    </rPh>
    <rPh sb="11" eb="13">
      <t>ジョウキョウ</t>
    </rPh>
    <phoneticPr fontId="7"/>
  </si>
  <si>
    <t>研修の種類</t>
    <rPh sb="0" eb="2">
      <t>ケンシュウ</t>
    </rPh>
    <rPh sb="3" eb="5">
      <t>シュルイ</t>
    </rPh>
    <phoneticPr fontId="7"/>
  </si>
  <si>
    <t>研修日時</t>
    <rPh sb="0" eb="2">
      <t>ケンシュウ</t>
    </rPh>
    <rPh sb="2" eb="4">
      <t>ニチジ</t>
    </rPh>
    <phoneticPr fontId="7"/>
  </si>
  <si>
    <t>対象職種・人数</t>
    <rPh sb="0" eb="2">
      <t>タイショウ</t>
    </rPh>
    <rPh sb="2" eb="4">
      <t>ショクシュ</t>
    </rPh>
    <rPh sb="5" eb="7">
      <t>ニンズウ</t>
    </rPh>
    <phoneticPr fontId="7"/>
  </si>
  <si>
    <t>研修内容</t>
  </si>
  <si>
    <t>場所</t>
    <rPh sb="0" eb="2">
      <t>バショ</t>
    </rPh>
    <phoneticPr fontId="7"/>
  </si>
  <si>
    <t>研修実施記録の
保存有無</t>
    <rPh sb="0" eb="2">
      <t>ケンシュウ</t>
    </rPh>
    <rPh sb="2" eb="4">
      <t>ジッシ</t>
    </rPh>
    <rPh sb="4" eb="6">
      <t>キロク</t>
    </rPh>
    <rPh sb="8" eb="10">
      <t>ホゾン</t>
    </rPh>
    <rPh sb="10" eb="12">
      <t>ウム</t>
    </rPh>
    <phoneticPr fontId="7"/>
  </si>
  <si>
    <t>欠席者に対する周知の方法</t>
    <rPh sb="0" eb="3">
      <t>ケッセキシャ</t>
    </rPh>
    <rPh sb="4" eb="5">
      <t>タイ</t>
    </rPh>
    <rPh sb="7" eb="9">
      <t>シュウチ</t>
    </rPh>
    <rPh sb="10" eb="12">
      <t>ホウホウ</t>
    </rPh>
    <phoneticPr fontId="7"/>
  </si>
  <si>
    <t>感染症及び
食中毒の予防及び
まん延の防止に
関する研修</t>
    <rPh sb="23" eb="24">
      <t>カン</t>
    </rPh>
    <rPh sb="26" eb="28">
      <t>ケンシュウ</t>
    </rPh>
    <phoneticPr fontId="7"/>
  </si>
  <si>
    <t>事故発生防止に
関する研修</t>
    <rPh sb="8" eb="9">
      <t>カン</t>
    </rPh>
    <rPh sb="11" eb="13">
      <t>ケンシュウ</t>
    </rPh>
    <phoneticPr fontId="7"/>
  </si>
  <si>
    <t>虐待に
関する研修</t>
    <rPh sb="0" eb="2">
      <t>ギャクタイ</t>
    </rPh>
    <rPh sb="4" eb="5">
      <t>カン</t>
    </rPh>
    <rPh sb="7" eb="9">
      <t>ケンシュウ</t>
    </rPh>
    <phoneticPr fontId="7"/>
  </si>
  <si>
    <t>身体拘束に
関する研修</t>
    <phoneticPr fontId="7"/>
  </si>
  <si>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4"/>
  </si>
  <si>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7"/>
  </si>
  <si>
    <t>対象職種・氏名</t>
    <rPh sb="0" eb="2">
      <t>タイショウ</t>
    </rPh>
    <rPh sb="2" eb="4">
      <t>ショクシュ</t>
    </rPh>
    <rPh sb="5" eb="7">
      <t>シメイ</t>
    </rPh>
    <phoneticPr fontId="7"/>
  </si>
  <si>
    <t>研修の実施記録の
保存の有無</t>
    <rPh sb="0" eb="2">
      <t>ケンシュウ</t>
    </rPh>
    <rPh sb="3" eb="5">
      <t>ジッシ</t>
    </rPh>
    <rPh sb="5" eb="7">
      <t>キロク</t>
    </rPh>
    <rPh sb="9" eb="11">
      <t>ホゾン</t>
    </rPh>
    <rPh sb="12" eb="14">
      <t>ウム</t>
    </rPh>
    <phoneticPr fontId="7"/>
  </si>
  <si>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7"/>
  </si>
  <si>
    <t>（１）年齢別・性別の状況</t>
    <rPh sb="3" eb="5">
      <t>ネンレイ</t>
    </rPh>
    <rPh sb="5" eb="6">
      <t>ベツ</t>
    </rPh>
    <rPh sb="7" eb="9">
      <t>セイベツ</t>
    </rPh>
    <rPh sb="10" eb="12">
      <t>ジョウキョウ</t>
    </rPh>
    <phoneticPr fontId="7"/>
  </si>
  <si>
    <t>年齢</t>
    <rPh sb="0" eb="2">
      <t>ネンレイ</t>
    </rPh>
    <phoneticPr fontId="7"/>
  </si>
  <si>
    <t>60歳未満</t>
    <rPh sb="2" eb="5">
      <t>サイミマン</t>
    </rPh>
    <phoneticPr fontId="7"/>
  </si>
  <si>
    <t>60歳以上</t>
    <rPh sb="2" eb="3">
      <t>サイ</t>
    </rPh>
    <rPh sb="3" eb="5">
      <t>イジョウ</t>
    </rPh>
    <phoneticPr fontId="7"/>
  </si>
  <si>
    <t>65歳以上</t>
    <rPh sb="2" eb="3">
      <t>サイ</t>
    </rPh>
    <rPh sb="3" eb="5">
      <t>イジョウ</t>
    </rPh>
    <phoneticPr fontId="7"/>
  </si>
  <si>
    <t>70歳以上</t>
    <rPh sb="2" eb="3">
      <t>サイ</t>
    </rPh>
    <rPh sb="3" eb="5">
      <t>イジョウ</t>
    </rPh>
    <phoneticPr fontId="7"/>
  </si>
  <si>
    <t>75歳以上</t>
    <rPh sb="2" eb="3">
      <t>サイ</t>
    </rPh>
    <rPh sb="3" eb="5">
      <t>イジョウ</t>
    </rPh>
    <phoneticPr fontId="7"/>
  </si>
  <si>
    <t>80歳以上</t>
    <rPh sb="2" eb="3">
      <t>サイ</t>
    </rPh>
    <rPh sb="3" eb="5">
      <t>イジョウ</t>
    </rPh>
    <phoneticPr fontId="7"/>
  </si>
  <si>
    <t>90歳以上</t>
    <rPh sb="2" eb="3">
      <t>サイ</t>
    </rPh>
    <rPh sb="3" eb="5">
      <t>イジョウ</t>
    </rPh>
    <phoneticPr fontId="7"/>
  </si>
  <si>
    <t>平均年齢</t>
    <rPh sb="0" eb="2">
      <t>ヘイキン</t>
    </rPh>
    <rPh sb="2" eb="4">
      <t>ネンレイ</t>
    </rPh>
    <phoneticPr fontId="7"/>
  </si>
  <si>
    <t>65歳未満</t>
    <rPh sb="2" eb="3">
      <t>サイ</t>
    </rPh>
    <rPh sb="3" eb="5">
      <t>ミマン</t>
    </rPh>
    <phoneticPr fontId="7"/>
  </si>
  <si>
    <t>70歳未満</t>
    <rPh sb="2" eb="3">
      <t>サイ</t>
    </rPh>
    <rPh sb="3" eb="5">
      <t>ミマン</t>
    </rPh>
    <phoneticPr fontId="7"/>
  </si>
  <si>
    <t>75歳未満</t>
    <rPh sb="2" eb="3">
      <t>サイ</t>
    </rPh>
    <rPh sb="3" eb="5">
      <t>ミマン</t>
    </rPh>
    <phoneticPr fontId="7"/>
  </si>
  <si>
    <t>80歳未満</t>
    <rPh sb="2" eb="3">
      <t>サイ</t>
    </rPh>
    <rPh sb="3" eb="5">
      <t>ミマン</t>
    </rPh>
    <phoneticPr fontId="7"/>
  </si>
  <si>
    <t>90歳未満</t>
    <rPh sb="2" eb="3">
      <t>サイ</t>
    </rPh>
    <rPh sb="3" eb="5">
      <t>ミマン</t>
    </rPh>
    <phoneticPr fontId="7"/>
  </si>
  <si>
    <t>男</t>
    <rPh sb="0" eb="1">
      <t>オトコ</t>
    </rPh>
    <phoneticPr fontId="7"/>
  </si>
  <si>
    <t>歳</t>
    <rPh sb="0" eb="1">
      <t>サイ</t>
    </rPh>
    <phoneticPr fontId="7"/>
  </si>
  <si>
    <t>女</t>
    <rPh sb="0" eb="1">
      <t>オンナ</t>
    </rPh>
    <phoneticPr fontId="7"/>
  </si>
  <si>
    <t>（３）日常生活状況</t>
    <phoneticPr fontId="7"/>
  </si>
  <si>
    <t>区　分</t>
    <phoneticPr fontId="7"/>
  </si>
  <si>
    <t>食　事</t>
  </si>
  <si>
    <t>排　　泄</t>
  </si>
  <si>
    <t>着脱衣</t>
  </si>
  <si>
    <t>入　浴</t>
  </si>
  <si>
    <t>移　動</t>
  </si>
  <si>
    <t>車椅子使用者数</t>
    <phoneticPr fontId="7"/>
  </si>
  <si>
    <t>認知症高齢者数</t>
    <rPh sb="0" eb="3">
      <t>ニンチショウ</t>
    </rPh>
    <rPh sb="3" eb="6">
      <t>コウレイシャ</t>
    </rPh>
    <rPh sb="6" eb="7">
      <t>スウ</t>
    </rPh>
    <phoneticPr fontId="7"/>
  </si>
  <si>
    <t>出身世帯の面会状況</t>
    <rPh sb="0" eb="2">
      <t>シュッシン</t>
    </rPh>
    <rPh sb="2" eb="4">
      <t>セタイ</t>
    </rPh>
    <rPh sb="5" eb="7">
      <t>メンカイ</t>
    </rPh>
    <rPh sb="7" eb="9">
      <t>ジョウキョウ</t>
    </rPh>
    <phoneticPr fontId="7"/>
  </si>
  <si>
    <t>自　　立</t>
  </si>
  <si>
    <t>一部介助</t>
  </si>
  <si>
    <t>全部介助</t>
  </si>
  <si>
    <t>出身世帯への
状況報告方法</t>
    <rPh sb="0" eb="2">
      <t>シュッシン</t>
    </rPh>
    <rPh sb="2" eb="4">
      <t>セタイ</t>
    </rPh>
    <rPh sb="7" eb="9">
      <t>ジョウキョウ</t>
    </rPh>
    <rPh sb="9" eb="11">
      <t>ホウコク</t>
    </rPh>
    <rPh sb="11" eb="13">
      <t>ホウホウ</t>
    </rPh>
    <phoneticPr fontId="7"/>
  </si>
  <si>
    <t>日常生活状況の区分は次の内容により区分してください。　</t>
    <phoneticPr fontId="7"/>
  </si>
  <si>
    <t>①</t>
    <phoneticPr fontId="7"/>
  </si>
  <si>
    <t>食事</t>
    <rPh sb="0" eb="1">
      <t>ショク</t>
    </rPh>
    <rPh sb="1" eb="2">
      <t>コト</t>
    </rPh>
    <phoneticPr fontId="7"/>
  </si>
  <si>
    <t>・</t>
    <phoneticPr fontId="7"/>
  </si>
  <si>
    <t>自立</t>
    <rPh sb="0" eb="2">
      <t>ジリツ</t>
    </rPh>
    <phoneticPr fontId="7"/>
  </si>
  <si>
    <t>・・・</t>
    <phoneticPr fontId="7"/>
  </si>
  <si>
    <t>（４）要介護度の状況（措置入所者を除く）</t>
    <rPh sb="3" eb="4">
      <t>ヨウ</t>
    </rPh>
    <rPh sb="4" eb="7">
      <t>カイゴド</t>
    </rPh>
    <rPh sb="8" eb="10">
      <t>ジョウキョウ</t>
    </rPh>
    <rPh sb="11" eb="13">
      <t>ソチ</t>
    </rPh>
    <rPh sb="13" eb="16">
      <t>ニュウショシャ</t>
    </rPh>
    <rPh sb="17" eb="18">
      <t>ノゾ</t>
    </rPh>
    <phoneticPr fontId="7"/>
  </si>
  <si>
    <t>一部介助</t>
    <rPh sb="0" eb="2">
      <t>イチブ</t>
    </rPh>
    <rPh sb="2" eb="4">
      <t>カイジョ</t>
    </rPh>
    <phoneticPr fontId="7"/>
  </si>
  <si>
    <t>スプーン等を使用し一部介助すれば食事ができる。</t>
    <phoneticPr fontId="7"/>
  </si>
  <si>
    <t>全部介助</t>
    <rPh sb="0" eb="2">
      <t>ゼンブ</t>
    </rPh>
    <rPh sb="2" eb="4">
      <t>カイジョ</t>
    </rPh>
    <phoneticPr fontId="7"/>
  </si>
  <si>
    <t>自ら食事を口に運ぶことはできない。</t>
    <phoneticPr fontId="7"/>
  </si>
  <si>
    <t>②</t>
    <phoneticPr fontId="7"/>
  </si>
  <si>
    <t>排泄</t>
    <rPh sb="0" eb="1">
      <t>ハイ</t>
    </rPh>
    <rPh sb="1" eb="2">
      <t>モ</t>
    </rPh>
    <phoneticPr fontId="7"/>
  </si>
  <si>
    <t>自分で昼夜とも便所又はポータブルトイレを使ってできる。</t>
    <phoneticPr fontId="7"/>
  </si>
  <si>
    <t>要  支  援</t>
    <phoneticPr fontId="7"/>
  </si>
  <si>
    <t>介助があればポータブルトイレでできる。</t>
    <phoneticPr fontId="7"/>
  </si>
  <si>
    <t>（夜間のみおむつも含む）</t>
  </si>
  <si>
    <t>③</t>
    <phoneticPr fontId="7"/>
  </si>
  <si>
    <t>着脱衣</t>
    <rPh sb="0" eb="3">
      <t>チャクダツイ</t>
    </rPh>
    <phoneticPr fontId="7"/>
  </si>
  <si>
    <t>全くできない。</t>
    <phoneticPr fontId="7"/>
  </si>
  <si>
    <t>要介護度3</t>
  </si>
  <si>
    <t>④</t>
    <phoneticPr fontId="7"/>
  </si>
  <si>
    <t>入浴</t>
    <rPh sb="0" eb="2">
      <t>ニュウヨク</t>
    </rPh>
    <phoneticPr fontId="7"/>
  </si>
  <si>
    <t>要介護度4</t>
  </si>
  <si>
    <t>特浴・チェア浴を利用している。</t>
    <phoneticPr fontId="7"/>
  </si>
  <si>
    <t>⑤</t>
    <phoneticPr fontId="7"/>
  </si>
  <si>
    <t>移動</t>
    <rPh sb="0" eb="2">
      <t>イドウ</t>
    </rPh>
    <phoneticPr fontId="7"/>
  </si>
  <si>
    <t>杖等を使用し、かつ時間がかかっても自分で歩ける。</t>
    <phoneticPr fontId="7"/>
  </si>
  <si>
    <t>要介護度5</t>
  </si>
  <si>
    <t>車椅子を使用しても、乗降・操作は自分で不可能。</t>
    <phoneticPr fontId="7"/>
  </si>
  <si>
    <t>平均要介護度</t>
  </si>
  <si>
    <t>もしくはストレッチャー使用。</t>
    <phoneticPr fontId="7"/>
  </si>
  <si>
    <t>⑥</t>
    <phoneticPr fontId="7"/>
  </si>
  <si>
    <t>車椅子使用</t>
    <rPh sb="0" eb="3">
      <t>クルマイス</t>
    </rPh>
    <rPh sb="3" eb="5">
      <t>シヨウ</t>
    </rPh>
    <phoneticPr fontId="7"/>
  </si>
  <si>
    <t>７．入所者の状況</t>
    <phoneticPr fontId="7"/>
  </si>
  <si>
    <t>年0回</t>
    <rPh sb="0" eb="1">
      <t>ネン</t>
    </rPh>
    <rPh sb="2" eb="3">
      <t>カイ</t>
    </rPh>
    <phoneticPr fontId="7"/>
  </si>
  <si>
    <t>年1回</t>
    <rPh sb="0" eb="1">
      <t>ネン</t>
    </rPh>
    <rPh sb="2" eb="3">
      <t>カイ</t>
    </rPh>
    <phoneticPr fontId="7"/>
  </si>
  <si>
    <t>年2～5回</t>
    <rPh sb="0" eb="1">
      <t>ネン</t>
    </rPh>
    <rPh sb="4" eb="5">
      <t>カイ</t>
    </rPh>
    <phoneticPr fontId="7"/>
  </si>
  <si>
    <t>年6回～</t>
    <rPh sb="0" eb="1">
      <t>ネン</t>
    </rPh>
    <rPh sb="2" eb="3">
      <t>カイ</t>
    </rPh>
    <phoneticPr fontId="7"/>
  </si>
  <si>
    <t>実数（人）</t>
    <rPh sb="0" eb="2">
      <t>ジッスウ</t>
    </rPh>
    <rPh sb="3" eb="4">
      <t>ニン</t>
    </rPh>
    <phoneticPr fontId="7"/>
  </si>
  <si>
    <t>割合（%）</t>
    <rPh sb="0" eb="2">
      <t>ワリアイ</t>
    </rPh>
    <phoneticPr fontId="7"/>
  </si>
  <si>
    <t>自　　立</t>
    <phoneticPr fontId="4"/>
  </si>
  <si>
    <t>要介護度1</t>
    <phoneticPr fontId="4"/>
  </si>
  <si>
    <t>要介護度2</t>
    <phoneticPr fontId="4"/>
  </si>
  <si>
    <t>常時おむつを使用している（便意・尿意がない）。　　　　　　　　　</t>
    <phoneticPr fontId="7"/>
  </si>
  <si>
    <t>日常生活で使用（一時利用を除く）。</t>
    <rPh sb="5" eb="7">
      <t>シヨウ</t>
    </rPh>
    <rPh sb="8" eb="10">
      <t>イチジ</t>
    </rPh>
    <rPh sb="10" eb="12">
      <t>リヨウ</t>
    </rPh>
    <rPh sb="13" eb="14">
      <t>ノゾ</t>
    </rPh>
    <phoneticPr fontId="7"/>
  </si>
  <si>
    <t>（自立具を使用し、）自分で食事ができる。</t>
    <phoneticPr fontId="4"/>
  </si>
  <si>
    <t>（ボタンやファスナー以外は）自分で着脱できる。</t>
    <phoneticPr fontId="7"/>
  </si>
  <si>
    <t>前開き上衣の袖等は通せる。</t>
    <rPh sb="7" eb="8">
      <t>トウ</t>
    </rPh>
    <phoneticPr fontId="7"/>
  </si>
  <si>
    <t>（時折手を貸して）自分で入浴でき、大まかに洗える。</t>
    <phoneticPr fontId="7"/>
  </si>
  <si>
    <t>（洗身・洗髪等はできないが、）一般浴を利用している。</t>
    <rPh sb="6" eb="7">
      <t>トウ</t>
    </rPh>
    <phoneticPr fontId="7"/>
  </si>
  <si>
    <t>乗降は介助するが、車椅子の操作は自分でできる。</t>
    <phoneticPr fontId="7"/>
  </si>
  <si>
    <t>（２）取組方針の状況</t>
    <rPh sb="3" eb="5">
      <t>トリクミ</t>
    </rPh>
    <rPh sb="5" eb="7">
      <t>ホウシン</t>
    </rPh>
    <phoneticPr fontId="7"/>
  </si>
  <si>
    <t>①ケアプランの作成について</t>
    <phoneticPr fontId="7"/>
  </si>
  <si>
    <t>寝たきり防止に関する対策
（離床対策）</t>
    <phoneticPr fontId="7"/>
  </si>
  <si>
    <t>・作成時期　</t>
    <phoneticPr fontId="7"/>
  </si>
  <si>
    <t>・作成者及び決定者　</t>
    <phoneticPr fontId="7"/>
  </si>
  <si>
    <t>・作成手順・方法（関係者との協議状況等）</t>
    <phoneticPr fontId="7"/>
  </si>
  <si>
    <t>褥瘡予防に関する対策</t>
    <phoneticPr fontId="7"/>
  </si>
  <si>
    <t>②ケアプランの見直しについて</t>
    <phoneticPr fontId="7"/>
  </si>
  <si>
    <t>・見直し時期</t>
    <phoneticPr fontId="7"/>
  </si>
  <si>
    <t>おむつ外しに関する対策</t>
    <phoneticPr fontId="7"/>
  </si>
  <si>
    <t>・作成者及び決定者</t>
    <phoneticPr fontId="7"/>
  </si>
  <si>
    <t>・見直し手順・方法（関係者との協議状況等）</t>
    <phoneticPr fontId="7"/>
  </si>
  <si>
    <t>（３）身体拘束解消のための方策の実施状況</t>
    <phoneticPr fontId="7"/>
  </si>
  <si>
    <t>身体拘束の実施有無（前回監査以降）</t>
    <rPh sb="0" eb="2">
      <t>シンタイ</t>
    </rPh>
    <rPh sb="2" eb="4">
      <t>コウソク</t>
    </rPh>
    <rPh sb="5" eb="7">
      <t>ジッシ</t>
    </rPh>
    <rPh sb="7" eb="9">
      <t>ウム</t>
    </rPh>
    <rPh sb="10" eb="12">
      <t>ゼンカイ</t>
    </rPh>
    <rPh sb="11" eb="12">
      <t>チョクゼン</t>
    </rPh>
    <rPh sb="12" eb="14">
      <t>カンサ</t>
    </rPh>
    <rPh sb="14" eb="16">
      <t>イコウ</t>
    </rPh>
    <phoneticPr fontId="7"/>
  </si>
  <si>
    <t>名</t>
    <rPh sb="0" eb="1">
      <t>メイ</t>
    </rPh>
    <phoneticPr fontId="7"/>
  </si>
  <si>
    <t>無</t>
    <rPh sb="0" eb="1">
      <t>ナ</t>
    </rPh>
    <phoneticPr fontId="2"/>
  </si>
  <si>
    <t>実施している場合のみ記入</t>
    <rPh sb="0" eb="2">
      <t>ジッシ</t>
    </rPh>
    <rPh sb="6" eb="8">
      <t>バアイ</t>
    </rPh>
    <rPh sb="10" eb="12">
      <t>キニュウ</t>
    </rPh>
    <phoneticPr fontId="7"/>
  </si>
  <si>
    <t>実施内容</t>
    <rPh sb="0" eb="2">
      <t>ジッシ</t>
    </rPh>
    <rPh sb="2" eb="4">
      <t>ナイヨウ</t>
    </rPh>
    <phoneticPr fontId="7"/>
  </si>
  <si>
    <t>ベッドの四本柵</t>
    <rPh sb="4" eb="5">
      <t>ヨン</t>
    </rPh>
    <rPh sb="6" eb="7">
      <t>サク</t>
    </rPh>
    <phoneticPr fontId="7"/>
  </si>
  <si>
    <t>名）</t>
    <rPh sb="0" eb="1">
      <t>メイ</t>
    </rPh>
    <phoneticPr fontId="7"/>
  </si>
  <si>
    <t>つなぎ服</t>
    <rPh sb="3" eb="4">
      <t>フク</t>
    </rPh>
    <phoneticPr fontId="7"/>
  </si>
  <si>
    <t>車椅子ベルト</t>
    <rPh sb="0" eb="3">
      <t>クルマイス</t>
    </rPh>
    <phoneticPr fontId="7"/>
  </si>
  <si>
    <t>ミトン手袋</t>
    <rPh sb="3" eb="5">
      <t>テブクロ</t>
    </rPh>
    <phoneticPr fontId="7"/>
  </si>
  <si>
    <t>その他の抑制</t>
    <rPh sb="2" eb="3">
      <t>タ</t>
    </rPh>
    <rPh sb="4" eb="6">
      <t>ヨクセイ</t>
    </rPh>
    <phoneticPr fontId="7"/>
  </si>
  <si>
    <t>ひも等による抑制</t>
    <rPh sb="2" eb="3">
      <t>トウ</t>
    </rPh>
    <rPh sb="6" eb="8">
      <t>ヨクセイ</t>
    </rPh>
    <phoneticPr fontId="7"/>
  </si>
  <si>
    <t>③ケース会議について</t>
    <rPh sb="4" eb="6">
      <t>カイギ</t>
    </rPh>
    <phoneticPr fontId="7"/>
  </si>
  <si>
    <t>内容：（</t>
    <rPh sb="0" eb="2">
      <t>ナイヨウ</t>
    </rPh>
    <phoneticPr fontId="7"/>
  </si>
  <si>
    <t>・実施状況</t>
    <rPh sb="1" eb="3">
      <t>ジッシ</t>
    </rPh>
    <rPh sb="3" eb="5">
      <t>ジョウキョウ</t>
    </rPh>
    <phoneticPr fontId="7"/>
  </si>
  <si>
    <t>同意書の有無</t>
    <rPh sb="0" eb="3">
      <t>ドウイショ</t>
    </rPh>
    <rPh sb="4" eb="6">
      <t>ウム</t>
    </rPh>
    <phoneticPr fontId="7"/>
  </si>
  <si>
    <t>回</t>
    <rPh sb="0" eb="1">
      <t>カイ</t>
    </rPh>
    <phoneticPr fontId="7"/>
  </si>
  <si>
    <t>／</t>
    <phoneticPr fontId="7"/>
  </si>
  <si>
    <t>経過観察記録の作成有無</t>
    <phoneticPr fontId="7"/>
  </si>
  <si>
    <t>身体拘束等に係る委員会の設置状況</t>
    <rPh sb="6" eb="7">
      <t>カカ</t>
    </rPh>
    <rPh sb="14" eb="16">
      <t>ジョウキョウ</t>
    </rPh>
    <phoneticPr fontId="7"/>
  </si>
  <si>
    <t>・会議構成員</t>
    <rPh sb="1" eb="3">
      <t>カイギ</t>
    </rPh>
    <rPh sb="3" eb="6">
      <t>コウセイイン</t>
    </rPh>
    <phoneticPr fontId="7"/>
  </si>
  <si>
    <t>身体拘束等の適正化のための指針の有無</t>
    <phoneticPr fontId="7"/>
  </si>
  <si>
    <t>有（</t>
    <rPh sb="0" eb="1">
      <t>ア</t>
    </rPh>
    <phoneticPr fontId="2"/>
  </si>
  <si>
    <t>有（</t>
    <rPh sb="0" eb="1">
      <t>ア</t>
    </rPh>
    <phoneticPr fontId="7"/>
  </si>
  <si>
    <t>日作成）</t>
    <rPh sb="0" eb="1">
      <t>ニチ</t>
    </rPh>
    <rPh sb="1" eb="3">
      <t>サクセイ</t>
    </rPh>
    <phoneticPr fontId="7"/>
  </si>
  <si>
    <t>その他の取組み</t>
    <rPh sb="2" eb="3">
      <t>タ</t>
    </rPh>
    <rPh sb="4" eb="6">
      <t>トリクミ</t>
    </rPh>
    <phoneticPr fontId="7"/>
  </si>
  <si>
    <t>（１）個別ケアプランの作成及び見直し</t>
    <phoneticPr fontId="4"/>
  </si>
  <si>
    <t>８．入所者の処遇状況</t>
    <phoneticPr fontId="4"/>
  </si>
  <si>
    <t>有</t>
    <rPh sb="0" eb="1">
      <t>ア</t>
    </rPh>
    <phoneticPr fontId="2"/>
  </si>
  <si>
    <t>（年</t>
    <rPh sb="1" eb="2">
      <t>ネン</t>
    </rPh>
    <phoneticPr fontId="7"/>
  </si>
  <si>
    <t>回）</t>
    <rPh sb="0" eb="1">
      <t>カイ</t>
    </rPh>
    <phoneticPr fontId="7"/>
  </si>
  <si>
    <t>日作成</t>
    <rPh sb="0" eb="1">
      <t>ヒ</t>
    </rPh>
    <rPh sb="1" eb="3">
      <t>サクセイ</t>
    </rPh>
    <phoneticPr fontId="7"/>
  </si>
  <si>
    <t>委員会の構成員</t>
    <rPh sb="0" eb="3">
      <t>イインカイ</t>
    </rPh>
    <rPh sb="4" eb="7">
      <t>コウセイイン</t>
    </rPh>
    <phoneticPr fontId="7"/>
  </si>
  <si>
    <t>施設長</t>
    <rPh sb="0" eb="3">
      <t>シセツチョウ</t>
    </rPh>
    <phoneticPr fontId="7"/>
  </si>
  <si>
    <t>事務長</t>
    <rPh sb="0" eb="3">
      <t>ジムチョウ</t>
    </rPh>
    <phoneticPr fontId="7"/>
  </si>
  <si>
    <t>生活相談員</t>
    <rPh sb="0" eb="5">
      <t>セイカツソウダンイン</t>
    </rPh>
    <phoneticPr fontId="7"/>
  </si>
  <si>
    <t>その他（</t>
    <rPh sb="2" eb="3">
      <t>タ</t>
    </rPh>
    <phoneticPr fontId="7"/>
  </si>
  <si>
    <t>事故発生防止措置実施
担当者　職・氏名</t>
    <rPh sb="0" eb="2">
      <t>ジコ</t>
    </rPh>
    <rPh sb="2" eb="4">
      <t>ハッセイ</t>
    </rPh>
    <rPh sb="4" eb="6">
      <t>ボウシ</t>
    </rPh>
    <rPh sb="6" eb="8">
      <t>ソチ</t>
    </rPh>
    <rPh sb="8" eb="10">
      <t>ジッシ</t>
    </rPh>
    <rPh sb="11" eb="14">
      <t>タントウシャ</t>
    </rPh>
    <rPh sb="15" eb="16">
      <t>ショク</t>
    </rPh>
    <rPh sb="17" eb="19">
      <t>シメイ</t>
    </rPh>
    <phoneticPr fontId="7"/>
  </si>
  <si>
    <t>看護職員</t>
    <rPh sb="0" eb="4">
      <t>カンゴショクイン</t>
    </rPh>
    <phoneticPr fontId="7"/>
  </si>
  <si>
    <t>事故発生時の県・市町村、家族への連絡体制の整備有無</t>
    <rPh sb="23" eb="25">
      <t>ウム</t>
    </rPh>
    <phoneticPr fontId="7"/>
  </si>
  <si>
    <t>事故報告書の整備、保存状況</t>
    <phoneticPr fontId="7"/>
  </si>
  <si>
    <t>年間）</t>
    <rPh sb="0" eb="2">
      <t>ネンカン</t>
    </rPh>
    <phoneticPr fontId="7"/>
  </si>
  <si>
    <t>賠償すべき事故が発生した場合における、損害賠償を速やかに行う体制の整備有無</t>
    <rPh sb="30" eb="32">
      <t>タイセイ</t>
    </rPh>
    <rPh sb="33" eb="35">
      <t>セイビ</t>
    </rPh>
    <rPh sb="35" eb="37">
      <t>ウム</t>
    </rPh>
    <phoneticPr fontId="7"/>
  </si>
  <si>
    <t>虐待の防止のための対策を検討する委員会の設置状況</t>
    <rPh sb="0" eb="2">
      <t>ギャクタイ</t>
    </rPh>
    <rPh sb="3" eb="5">
      <t>ボウシ</t>
    </rPh>
    <rPh sb="9" eb="11">
      <t>タイサク</t>
    </rPh>
    <rPh sb="12" eb="14">
      <t>ケントウ</t>
    </rPh>
    <rPh sb="22" eb="24">
      <t>ジョウキョウ</t>
    </rPh>
    <phoneticPr fontId="7"/>
  </si>
  <si>
    <t>虐待防止措置実施
担当者　職・氏名</t>
    <rPh sb="0" eb="2">
      <t>ギャクタイ</t>
    </rPh>
    <rPh sb="2" eb="4">
      <t>ボウシ</t>
    </rPh>
    <rPh sb="4" eb="6">
      <t>ソチ</t>
    </rPh>
    <rPh sb="6" eb="8">
      <t>ジッシ</t>
    </rPh>
    <rPh sb="9" eb="12">
      <t>タントウシャ</t>
    </rPh>
    <rPh sb="13" eb="14">
      <t>ショク</t>
    </rPh>
    <rPh sb="15" eb="17">
      <t>シメイ</t>
    </rPh>
    <phoneticPr fontId="7"/>
  </si>
  <si>
    <t>曜日</t>
    <rPh sb="0" eb="2">
      <t>ヨウビ</t>
    </rPh>
    <phoneticPr fontId="7"/>
  </si>
  <si>
    <t>一般浴</t>
    <rPh sb="0" eb="2">
      <t>イッパン</t>
    </rPh>
    <rPh sb="2" eb="3">
      <t>ヨク</t>
    </rPh>
    <phoneticPr fontId="7"/>
  </si>
  <si>
    <t>特殊浴</t>
    <rPh sb="0" eb="2">
      <t>トクシュ</t>
    </rPh>
    <rPh sb="2" eb="3">
      <t>ヨク</t>
    </rPh>
    <phoneticPr fontId="7"/>
  </si>
  <si>
    <t>対象者のうち入浴を
行っていない者の状況</t>
    <phoneticPr fontId="7"/>
  </si>
  <si>
    <t>不入浴の主な理由</t>
    <rPh sb="0" eb="1">
      <t>フ</t>
    </rPh>
    <rPh sb="1" eb="3">
      <t>ニュウヨク</t>
    </rPh>
    <rPh sb="4" eb="5">
      <t>オモ</t>
    </rPh>
    <rPh sb="6" eb="8">
      <t>リユウ</t>
    </rPh>
    <phoneticPr fontId="7"/>
  </si>
  <si>
    <t>隔日以上の入浴の
機会の提供有無</t>
    <rPh sb="14" eb="16">
      <t>ウム</t>
    </rPh>
    <phoneticPr fontId="7"/>
  </si>
  <si>
    <t>対象者</t>
    <rPh sb="0" eb="3">
      <t>タイショウシャ</t>
    </rPh>
    <phoneticPr fontId="7"/>
  </si>
  <si>
    <t>入浴者</t>
    <rPh sb="0" eb="2">
      <t>ニュウヨク</t>
    </rPh>
    <rPh sb="2" eb="3">
      <t>シャ</t>
    </rPh>
    <phoneticPr fontId="7"/>
  </si>
  <si>
    <t>清拭</t>
    <rPh sb="0" eb="2">
      <t>セイシキ</t>
    </rPh>
    <phoneticPr fontId="7"/>
  </si>
  <si>
    <t>その他</t>
    <rPh sb="2" eb="3">
      <t>タ</t>
    </rPh>
    <phoneticPr fontId="7"/>
  </si>
  <si>
    <t>日</t>
    <rPh sb="0" eb="1">
      <t>ニチ</t>
    </rPh>
    <phoneticPr fontId="2"/>
  </si>
  <si>
    <t>入浴を提供している曜日</t>
    <rPh sb="0" eb="2">
      <t>ニュウヨク</t>
    </rPh>
    <rPh sb="3" eb="5">
      <t>テイキョウ</t>
    </rPh>
    <rPh sb="9" eb="11">
      <t>ヨウビ</t>
    </rPh>
    <phoneticPr fontId="7"/>
  </si>
  <si>
    <t>月</t>
    <rPh sb="0" eb="1">
      <t>ゲツ</t>
    </rPh>
    <phoneticPr fontId="2"/>
  </si>
  <si>
    <t>火</t>
    <rPh sb="0" eb="1">
      <t>ヒ</t>
    </rPh>
    <phoneticPr fontId="2"/>
  </si>
  <si>
    <t>水</t>
    <rPh sb="0" eb="1">
      <t>スイ</t>
    </rPh>
    <phoneticPr fontId="2"/>
  </si>
  <si>
    <t>木</t>
    <rPh sb="0" eb="1">
      <t>モク</t>
    </rPh>
    <phoneticPr fontId="2"/>
  </si>
  <si>
    <t>金</t>
    <rPh sb="0" eb="1">
      <t>キン</t>
    </rPh>
    <phoneticPr fontId="2"/>
  </si>
  <si>
    <t>土</t>
    <rPh sb="0" eb="1">
      <t>ド</t>
    </rPh>
    <phoneticPr fontId="2"/>
  </si>
  <si>
    <r>
      <t>入浴の機会の提供</t>
    </r>
    <r>
      <rPr>
        <b/>
        <sz val="10"/>
        <rFont val="Yu Gothic UI"/>
        <family val="3"/>
        <charset val="128"/>
      </rPr>
      <t>（軽費（ケア）のみ）</t>
    </r>
    <phoneticPr fontId="7"/>
  </si>
  <si>
    <t>事故発生の防止のための指針の整備状況</t>
    <rPh sb="16" eb="18">
      <t>ジョウキョウ</t>
    </rPh>
    <phoneticPr fontId="7"/>
  </si>
  <si>
    <t>事故防止検討委員会の設置状況</t>
    <rPh sb="12" eb="14">
      <t>ジョウキョウ</t>
    </rPh>
    <phoneticPr fontId="7"/>
  </si>
  <si>
    <t>虐待の防止のための指針の整備状況</t>
    <rPh sb="0" eb="2">
      <t>ギャクタイ</t>
    </rPh>
    <rPh sb="14" eb="16">
      <t>ジョウキョウ</t>
    </rPh>
    <phoneticPr fontId="7"/>
  </si>
  <si>
    <t>８．入所者の処遇状況</t>
    <phoneticPr fontId="7"/>
  </si>
  <si>
    <t>個別リハビリ計画</t>
    <rPh sb="0" eb="2">
      <t>コベツ</t>
    </rPh>
    <rPh sb="6" eb="8">
      <t>ケイカク</t>
    </rPh>
    <phoneticPr fontId="7"/>
  </si>
  <si>
    <t>クラブ・サークル名</t>
    <rPh sb="8" eb="9">
      <t>メイ</t>
    </rPh>
    <phoneticPr fontId="7"/>
  </si>
  <si>
    <t>指導者</t>
    <rPh sb="0" eb="3">
      <t>シドウシャ</t>
    </rPh>
    <phoneticPr fontId="7"/>
  </si>
  <si>
    <t>開催状況</t>
    <rPh sb="0" eb="2">
      <t>カイサイ</t>
    </rPh>
    <rPh sb="2" eb="4">
      <t>ジョウキョウ</t>
    </rPh>
    <phoneticPr fontId="7"/>
  </si>
  <si>
    <t>年月日</t>
    <rPh sb="0" eb="3">
      <t>ネンガッピ</t>
    </rPh>
    <phoneticPr fontId="7"/>
  </si>
  <si>
    <t>内　　容</t>
    <rPh sb="0" eb="1">
      <t>ウチ</t>
    </rPh>
    <rPh sb="3" eb="4">
      <t>カタチ</t>
    </rPh>
    <phoneticPr fontId="7"/>
  </si>
  <si>
    <t>参加者の属性</t>
    <rPh sb="0" eb="3">
      <t>サンカシャ</t>
    </rPh>
    <rPh sb="4" eb="6">
      <t>ゾクセイ</t>
    </rPh>
    <phoneticPr fontId="7"/>
  </si>
  <si>
    <t>家族</t>
    <rPh sb="0" eb="2">
      <t>カゾク</t>
    </rPh>
    <phoneticPr fontId="7"/>
  </si>
  <si>
    <t>地域
住民</t>
    <rPh sb="0" eb="2">
      <t>チイキ</t>
    </rPh>
    <rPh sb="3" eb="5">
      <t>ジュウミン</t>
    </rPh>
    <phoneticPr fontId="7"/>
  </si>
  <si>
    <t>ボラン
ティア</t>
    <phoneticPr fontId="7"/>
  </si>
  <si>
    <t>策定者</t>
    <rPh sb="0" eb="3">
      <t>サクテイシャ</t>
    </rPh>
    <phoneticPr fontId="7"/>
  </si>
  <si>
    <t>回/</t>
    <rPh sb="0" eb="1">
      <t>カイ</t>
    </rPh>
    <phoneticPr fontId="7"/>
  </si>
  <si>
    <t>種類</t>
    <rPh sb="0" eb="2">
      <t>シュルイ</t>
    </rPh>
    <phoneticPr fontId="7"/>
  </si>
  <si>
    <t>内容</t>
    <rPh sb="0" eb="2">
      <t>ナイヨウ</t>
    </rPh>
    <phoneticPr fontId="7"/>
  </si>
  <si>
    <t>作業療法</t>
    <rPh sb="0" eb="4">
      <t>サギョウリョウホウ</t>
    </rPh>
    <phoneticPr fontId="7"/>
  </si>
  <si>
    <t>理学療法</t>
    <rPh sb="0" eb="2">
      <t>リガク</t>
    </rPh>
    <rPh sb="2" eb="4">
      <t>リョウホウ</t>
    </rPh>
    <phoneticPr fontId="7"/>
  </si>
  <si>
    <t>言語療法</t>
    <rPh sb="0" eb="4">
      <t>ゲンゴリョウホウ</t>
    </rPh>
    <phoneticPr fontId="7"/>
  </si>
  <si>
    <t>名称</t>
    <rPh sb="0" eb="2">
      <t>メイショウ</t>
    </rPh>
    <phoneticPr fontId="7"/>
  </si>
  <si>
    <t>実施時期</t>
    <rPh sb="0" eb="2">
      <t>ジッシ</t>
    </rPh>
    <rPh sb="2" eb="4">
      <t>ジキ</t>
    </rPh>
    <phoneticPr fontId="7"/>
  </si>
  <si>
    <t>機能減退防止のために行うものも含めてください。</t>
    <phoneticPr fontId="7"/>
  </si>
  <si>
    <t>（例）</t>
    <phoneticPr fontId="7"/>
  </si>
  <si>
    <t>・作業療法</t>
    <phoneticPr fontId="7"/>
  </si>
  <si>
    <t>・理学療法</t>
    <rPh sb="1" eb="3">
      <t>リガク</t>
    </rPh>
    <rPh sb="3" eb="5">
      <t>リョウホウ</t>
    </rPh>
    <phoneticPr fontId="7"/>
  </si>
  <si>
    <t>・言語療法</t>
    <rPh sb="1" eb="3">
      <t>ゲンゴ</t>
    </rPh>
    <rPh sb="3" eb="5">
      <t>リョウホウ</t>
    </rPh>
    <phoneticPr fontId="7"/>
  </si>
  <si>
    <t>言語機能回復訓練</t>
  </si>
  <si>
    <t>・その他</t>
    <rPh sb="3" eb="4">
      <t>タ</t>
    </rPh>
    <phoneticPr fontId="7"/>
  </si>
  <si>
    <t>（注）</t>
    <rPh sb="1" eb="2">
      <t>チュウ</t>
    </rPh>
    <phoneticPr fontId="7"/>
  </si>
  <si>
    <t>同様の資料があれば、代替として添付してください。</t>
    <phoneticPr fontId="7"/>
  </si>
  <si>
    <t>1週間あたりの
実施回数</t>
    <rPh sb="1" eb="3">
      <t>シュウカン</t>
    </rPh>
    <rPh sb="8" eb="12">
      <t>ジッシカイスウ</t>
    </rPh>
    <phoneticPr fontId="7"/>
  </si>
  <si>
    <t>本表には、OT・PT等が行う専門療法のほか、ラジオ体操など</t>
    <rPh sb="0" eb="1">
      <t>ホン</t>
    </rPh>
    <rPh sb="1" eb="2">
      <t>ヒョウ</t>
    </rPh>
    <rPh sb="10" eb="11">
      <t>トウ</t>
    </rPh>
    <rPh sb="12" eb="13">
      <t>オコナ</t>
    </rPh>
    <rPh sb="14" eb="16">
      <t>センモン</t>
    </rPh>
    <rPh sb="16" eb="18">
      <t>リョウホウ</t>
    </rPh>
    <rPh sb="25" eb="27">
      <t>タイソウ</t>
    </rPh>
    <phoneticPr fontId="7"/>
  </si>
  <si>
    <t>（１）大掃除の実施状況</t>
    <rPh sb="3" eb="6">
      <t>オオソウジ</t>
    </rPh>
    <rPh sb="7" eb="9">
      <t>ジッシ</t>
    </rPh>
    <rPh sb="9" eb="11">
      <t>ジョウキョウ</t>
    </rPh>
    <phoneticPr fontId="7"/>
  </si>
  <si>
    <t>（２）循環式浴槽について</t>
    <rPh sb="3" eb="6">
      <t>ジュンカンシキ</t>
    </rPh>
    <rPh sb="6" eb="8">
      <t>ヨクソウ</t>
    </rPh>
    <phoneticPr fontId="7"/>
  </si>
  <si>
    <t>循環式浴槽を使用している場合は、以下についても記入してください。</t>
    <rPh sb="0" eb="3">
      <t>ジュンカンシキ</t>
    </rPh>
    <rPh sb="3" eb="5">
      <t>ヨクソウ</t>
    </rPh>
    <rPh sb="6" eb="8">
      <t>シヨウ</t>
    </rPh>
    <rPh sb="12" eb="14">
      <t>バアイ</t>
    </rPh>
    <rPh sb="16" eb="18">
      <t>イカ</t>
    </rPh>
    <rPh sb="23" eb="25">
      <t>キニュウ</t>
    </rPh>
    <phoneticPr fontId="7"/>
  </si>
  <si>
    <t>水質検査の実施状況</t>
    <phoneticPr fontId="7"/>
  </si>
  <si>
    <t>※ろ過器を使用していない及び毎日換水　年1回以上</t>
    <rPh sb="2" eb="4">
      <t>カキ</t>
    </rPh>
    <rPh sb="5" eb="7">
      <t>シヨウ</t>
    </rPh>
    <rPh sb="12" eb="13">
      <t>オヨ</t>
    </rPh>
    <rPh sb="14" eb="16">
      <t>マイニチ</t>
    </rPh>
    <rPh sb="16" eb="18">
      <t>カンスイ</t>
    </rPh>
    <rPh sb="19" eb="20">
      <t>ネン</t>
    </rPh>
    <rPh sb="21" eb="22">
      <t>カイ</t>
    </rPh>
    <rPh sb="22" eb="24">
      <t>イジョウ</t>
    </rPh>
    <phoneticPr fontId="7"/>
  </si>
  <si>
    <t>※連日使用している場合　年2回以上</t>
    <rPh sb="1" eb="3">
      <t>レンジツ</t>
    </rPh>
    <rPh sb="3" eb="5">
      <t>シヨウ</t>
    </rPh>
    <rPh sb="9" eb="11">
      <t>バアイ</t>
    </rPh>
    <rPh sb="12" eb="13">
      <t>ネン</t>
    </rPh>
    <rPh sb="14" eb="15">
      <t>カイ</t>
    </rPh>
    <rPh sb="15" eb="17">
      <t>イジョウ</t>
    </rPh>
    <phoneticPr fontId="7"/>
  </si>
  <si>
    <t>水質検査記録の保管状況</t>
    <rPh sb="7" eb="9">
      <t>ホカン</t>
    </rPh>
    <rPh sb="9" eb="11">
      <t>ジョウキョウ</t>
    </rPh>
    <phoneticPr fontId="7"/>
  </si>
  <si>
    <t>※連日使用していて消毒が塩素消毒でない場合　年4回以上</t>
    <rPh sb="1" eb="3">
      <t>レンジツ</t>
    </rPh>
    <rPh sb="3" eb="5">
      <t>シヨウ</t>
    </rPh>
    <rPh sb="9" eb="11">
      <t>ショウドク</t>
    </rPh>
    <rPh sb="12" eb="14">
      <t>エンソ</t>
    </rPh>
    <rPh sb="14" eb="16">
      <t>ショウドク</t>
    </rPh>
    <rPh sb="19" eb="21">
      <t>バアイ</t>
    </rPh>
    <rPh sb="22" eb="23">
      <t>ネン</t>
    </rPh>
    <rPh sb="24" eb="25">
      <t>カイ</t>
    </rPh>
    <rPh sb="25" eb="27">
      <t>イジョウ</t>
    </rPh>
    <phoneticPr fontId="7"/>
  </si>
  <si>
    <t>苦情受付窓口の
設置</t>
    <phoneticPr fontId="7"/>
  </si>
  <si>
    <t>苦情受付担当者
職種・氏名</t>
    <rPh sb="0" eb="2">
      <t>クジョウ</t>
    </rPh>
    <rPh sb="2" eb="4">
      <t>ウケツケ</t>
    </rPh>
    <rPh sb="4" eb="6">
      <t>タントウ</t>
    </rPh>
    <rPh sb="6" eb="7">
      <t>シャ</t>
    </rPh>
    <rPh sb="8" eb="10">
      <t>ショクシュ</t>
    </rPh>
    <rPh sb="11" eb="13">
      <t>シメイ</t>
    </rPh>
    <phoneticPr fontId="5"/>
  </si>
  <si>
    <t>点検記録の保管状況</t>
    <phoneticPr fontId="7"/>
  </si>
  <si>
    <t>苦情解決責任者
職種・氏名</t>
    <rPh sb="0" eb="2">
      <t>クジョウ</t>
    </rPh>
    <rPh sb="2" eb="4">
      <t>カイケツ</t>
    </rPh>
    <rPh sb="4" eb="6">
      <t>セキニン</t>
    </rPh>
    <rPh sb="6" eb="7">
      <t>シャ</t>
    </rPh>
    <rPh sb="8" eb="10">
      <t>ショクシュ</t>
    </rPh>
    <rPh sb="11" eb="13">
      <t>シメイ</t>
    </rPh>
    <phoneticPr fontId="5"/>
  </si>
  <si>
    <t>貯湯槽の清掃及び消毒の実施状況</t>
    <rPh sb="4" eb="6">
      <t>セイソウ</t>
    </rPh>
    <rPh sb="6" eb="7">
      <t>オヨ</t>
    </rPh>
    <rPh sb="8" eb="10">
      <t>ショウドク</t>
    </rPh>
    <phoneticPr fontId="7"/>
  </si>
  <si>
    <t>第三者委員の
設置</t>
    <rPh sb="0" eb="3">
      <t>ダイサンシャ</t>
    </rPh>
    <rPh sb="3" eb="5">
      <t>イイン</t>
    </rPh>
    <phoneticPr fontId="7"/>
  </si>
  <si>
    <t>職・資格等</t>
    <rPh sb="0" eb="1">
      <t>ショク</t>
    </rPh>
    <rPh sb="2" eb="4">
      <t>シカク</t>
    </rPh>
    <rPh sb="4" eb="5">
      <t>トウ</t>
    </rPh>
    <phoneticPr fontId="7"/>
  </si>
  <si>
    <t>浴槽水の換水頻度</t>
    <rPh sb="0" eb="2">
      <t>ヨクソウ</t>
    </rPh>
    <rPh sb="2" eb="3">
      <t>スイ</t>
    </rPh>
    <phoneticPr fontId="7"/>
  </si>
  <si>
    <t>週</t>
    <rPh sb="0" eb="1">
      <t>シュウ</t>
    </rPh>
    <phoneticPr fontId="7"/>
  </si>
  <si>
    <t>職・資格等の例示</t>
    <rPh sb="0" eb="1">
      <t>ショク</t>
    </rPh>
    <rPh sb="2" eb="5">
      <t>シカクトウ</t>
    </rPh>
    <rPh sb="6" eb="8">
      <t>レイジ</t>
    </rPh>
    <phoneticPr fontId="5"/>
  </si>
  <si>
    <t>①評議員(理事は除く)　　②監事　　③民生委員・児童委員　　④大学教授　　⑤弁護士　など。</t>
    <phoneticPr fontId="7"/>
  </si>
  <si>
    <t>ろ過器、循環配水管について</t>
    <rPh sb="4" eb="6">
      <t>ジュンカン</t>
    </rPh>
    <rPh sb="6" eb="9">
      <t>ハイスイカン</t>
    </rPh>
    <phoneticPr fontId="7"/>
  </si>
  <si>
    <t>逆洗浄等の頻度</t>
    <rPh sb="0" eb="1">
      <t>ギャク</t>
    </rPh>
    <rPh sb="1" eb="3">
      <t>センジョウ</t>
    </rPh>
    <rPh sb="3" eb="4">
      <t>トウ</t>
    </rPh>
    <rPh sb="5" eb="7">
      <t>ヒンド</t>
    </rPh>
    <phoneticPr fontId="7"/>
  </si>
  <si>
    <t>利用者への周知</t>
    <rPh sb="0" eb="3">
      <t>リヨウシャ</t>
    </rPh>
    <rPh sb="5" eb="7">
      <t>シュウチ</t>
    </rPh>
    <phoneticPr fontId="5"/>
  </si>
  <si>
    <t>①周知方法</t>
    <rPh sb="1" eb="3">
      <t>シュウチ</t>
    </rPh>
    <rPh sb="3" eb="5">
      <t>ホウホウ</t>
    </rPh>
    <phoneticPr fontId="7"/>
  </si>
  <si>
    <t>施設掲示板に掲示</t>
    <rPh sb="0" eb="2">
      <t>シセツ</t>
    </rPh>
    <rPh sb="2" eb="5">
      <t>ケイジバン</t>
    </rPh>
    <rPh sb="6" eb="8">
      <t>ケイジ</t>
    </rPh>
    <phoneticPr fontId="7"/>
  </si>
  <si>
    <t>消毒方法</t>
    <rPh sb="0" eb="2">
      <t>ショウドク</t>
    </rPh>
    <rPh sb="2" eb="4">
      <t>ホウホウ</t>
    </rPh>
    <phoneticPr fontId="7"/>
  </si>
  <si>
    <t>パンフレット配布</t>
    <rPh sb="6" eb="8">
      <t>ハイフ</t>
    </rPh>
    <phoneticPr fontId="7"/>
  </si>
  <si>
    <t>　　　　　 　　　　　</t>
    <phoneticPr fontId="7"/>
  </si>
  <si>
    <t>重要事項説明書、契約書に記載</t>
    <rPh sb="0" eb="2">
      <t>ジュウヨウ</t>
    </rPh>
    <rPh sb="2" eb="4">
      <t>ジコウ</t>
    </rPh>
    <rPh sb="4" eb="7">
      <t>セツメイショ</t>
    </rPh>
    <rPh sb="8" eb="11">
      <t>ケイヤクショ</t>
    </rPh>
    <rPh sb="12" eb="14">
      <t>キサイ</t>
    </rPh>
    <phoneticPr fontId="7"/>
  </si>
  <si>
    <t>残留塩素濃度の測定記録の保管状況</t>
    <rPh sb="7" eb="9">
      <t>ソクテイ</t>
    </rPh>
    <rPh sb="9" eb="11">
      <t>キロク</t>
    </rPh>
    <phoneticPr fontId="7"/>
  </si>
  <si>
    <t>②周知内容</t>
    <rPh sb="1" eb="3">
      <t>シュウチ</t>
    </rPh>
    <rPh sb="3" eb="5">
      <t>ナイヨウ</t>
    </rPh>
    <phoneticPr fontId="7"/>
  </si>
  <si>
    <t>残留塩素濃度の確認頻度</t>
    <phoneticPr fontId="7"/>
  </si>
  <si>
    <t xml:space="preserve"> 受付窓口の氏名</t>
    <phoneticPr fontId="7"/>
  </si>
  <si>
    <t xml:space="preserve"> 第三者委員の連絡先</t>
    <phoneticPr fontId="7"/>
  </si>
  <si>
    <t>１．循環配管等内に生物膜がないか点検し、生物膜があれば除去（消毒）してください。</t>
    <phoneticPr fontId="7"/>
  </si>
  <si>
    <t xml:space="preserve"> 県運営適正化委員会の連絡先</t>
    <phoneticPr fontId="7"/>
  </si>
  <si>
    <t xml:space="preserve"> その他（</t>
    <phoneticPr fontId="7"/>
  </si>
  <si>
    <t>①公表方法</t>
    <rPh sb="1" eb="3">
      <t>コウヒョウ</t>
    </rPh>
    <rPh sb="3" eb="5">
      <t>ホウホウ</t>
    </rPh>
    <phoneticPr fontId="7"/>
  </si>
  <si>
    <t>（３）加湿装置について</t>
    <rPh sb="3" eb="5">
      <t>カシツ</t>
    </rPh>
    <rPh sb="5" eb="7">
      <t>ソウチ</t>
    </rPh>
    <phoneticPr fontId="7"/>
  </si>
  <si>
    <t>加湿装置の使用有無</t>
    <rPh sb="0" eb="2">
      <t>カシツ</t>
    </rPh>
    <rPh sb="2" eb="4">
      <t>ソウチ</t>
    </rPh>
    <phoneticPr fontId="7"/>
  </si>
  <si>
    <t>ホームページの活用</t>
    <phoneticPr fontId="7"/>
  </si>
  <si>
    <t>広報誌の活用</t>
    <phoneticPr fontId="7"/>
  </si>
  <si>
    <t>加湿装置の使用状況
（使用開始時及び
使用期間中）</t>
    <rPh sb="0" eb="2">
      <t>カシツ</t>
    </rPh>
    <rPh sb="5" eb="7">
      <t>シヨウ</t>
    </rPh>
    <phoneticPr fontId="7"/>
  </si>
  <si>
    <t>点検</t>
    <rPh sb="0" eb="2">
      <t>テンケン</t>
    </rPh>
    <phoneticPr fontId="7"/>
  </si>
  <si>
    <t>事業報告書への記載</t>
    <phoneticPr fontId="7"/>
  </si>
  <si>
    <t>清掃</t>
    <rPh sb="0" eb="2">
      <t>セイソウ</t>
    </rPh>
    <phoneticPr fontId="7"/>
  </si>
  <si>
    <t>水抜き</t>
    <rPh sb="0" eb="2">
      <t>ミズヌ</t>
    </rPh>
    <phoneticPr fontId="7"/>
  </si>
  <si>
    <t>②公表時期</t>
    <rPh sb="1" eb="3">
      <t>コウヒョウ</t>
    </rPh>
    <rPh sb="3" eb="5">
      <t>ジキ</t>
    </rPh>
    <phoneticPr fontId="7"/>
  </si>
  <si>
    <t>換水</t>
    <rPh sb="0" eb="1">
      <t>カ</t>
    </rPh>
    <rPh sb="1" eb="2">
      <t>スイ</t>
    </rPh>
    <phoneticPr fontId="7"/>
  </si>
  <si>
    <t>タンク内の清掃</t>
    <rPh sb="3" eb="4">
      <t>ナイ</t>
    </rPh>
    <rPh sb="5" eb="7">
      <t>セイソウ</t>
    </rPh>
    <phoneticPr fontId="7"/>
  </si>
  <si>
    <t>個人情報に関するものを除き、実績を定期的に公表することが必要。</t>
    <rPh sb="28" eb="30">
      <t>ヒツヨウ</t>
    </rPh>
    <phoneticPr fontId="7"/>
  </si>
  <si>
    <t>加湿装置…主にビル用の空気調和設備に組み込まれているもの。</t>
    <rPh sb="0" eb="2">
      <t>カシツ</t>
    </rPh>
    <rPh sb="2" eb="4">
      <t>ソウチ</t>
    </rPh>
    <rPh sb="5" eb="6">
      <t>オモ</t>
    </rPh>
    <phoneticPr fontId="7"/>
  </si>
  <si>
    <t>循環式浴槽の使用有無</t>
    <phoneticPr fontId="7"/>
  </si>
  <si>
    <t>２．ろ過器の前に設置されている設備。浴槽の下にある排水口のことではないので注意。</t>
    <phoneticPr fontId="7"/>
  </si>
  <si>
    <t>９．衛生管理の状況</t>
    <rPh sb="2" eb="4">
      <t>エイセイ</t>
    </rPh>
    <rPh sb="4" eb="6">
      <t>カンリ</t>
    </rPh>
    <rPh sb="7" eb="9">
      <t>ジョウキョウ</t>
    </rPh>
    <phoneticPr fontId="7"/>
  </si>
  <si>
    <t>※3年以上保存</t>
    <rPh sb="2" eb="3">
      <t>ネン</t>
    </rPh>
    <rPh sb="3" eb="5">
      <t>イジョウ</t>
    </rPh>
    <rPh sb="5" eb="7">
      <t>ホゾン</t>
    </rPh>
    <phoneticPr fontId="7"/>
  </si>
  <si>
    <t>循環配管等の点検状況※1</t>
    <rPh sb="8" eb="10">
      <t>ジョウキョウ</t>
    </rPh>
    <phoneticPr fontId="7"/>
  </si>
  <si>
    <t>集毛器（ヘアキャッチャー）の
清掃頻度※2</t>
    <phoneticPr fontId="7"/>
  </si>
  <si>
    <t>あいまいな名目の費用徴収ではなく、費用の内訳が</t>
  </si>
  <si>
    <t>はい</t>
    <phoneticPr fontId="2"/>
  </si>
  <si>
    <t>いいえ</t>
    <phoneticPr fontId="2"/>
  </si>
  <si>
    <t>明らかになっているか。</t>
    <phoneticPr fontId="7"/>
  </si>
  <si>
    <t>利用者の自由な選択に基づくものか。</t>
  </si>
  <si>
    <t>利用者又はその家族等に事前に充分な説明を行い、</t>
  </si>
  <si>
    <t>その同意を得ているか。</t>
    <phoneticPr fontId="7"/>
  </si>
  <si>
    <t>受領額は、実費相当額の範囲内で行われているか。</t>
  </si>
  <si>
    <t>運営規程において定められ、その内容が重要事項説明書等に</t>
    <rPh sb="24" eb="25">
      <t>ショ</t>
    </rPh>
    <rPh sb="25" eb="26">
      <t>トウ</t>
    </rPh>
    <phoneticPr fontId="7"/>
  </si>
  <si>
    <t>反映されているか。</t>
    <phoneticPr fontId="7"/>
  </si>
  <si>
    <t>利用料に関する資料を一部添付してください。</t>
    <phoneticPr fontId="7"/>
  </si>
  <si>
    <t>内容
(身の回り品、教養娯楽費等)</t>
    <rPh sb="0" eb="2">
      <t>ナイヨウ</t>
    </rPh>
    <rPh sb="4" eb="5">
      <t>ミ</t>
    </rPh>
    <rPh sb="6" eb="7">
      <t>マワ</t>
    </rPh>
    <rPh sb="8" eb="9">
      <t>ヒン</t>
    </rPh>
    <rPh sb="10" eb="12">
      <t>キョウヨウ</t>
    </rPh>
    <rPh sb="12" eb="15">
      <t>ゴラクヒ</t>
    </rPh>
    <rPh sb="15" eb="16">
      <t>トウ</t>
    </rPh>
    <phoneticPr fontId="7"/>
  </si>
  <si>
    <t>金額
(円)</t>
    <rPh sb="0" eb="2">
      <t>キンガク</t>
    </rPh>
    <rPh sb="4" eb="5">
      <t>エン</t>
    </rPh>
    <phoneticPr fontId="7"/>
  </si>
  <si>
    <r>
      <t xml:space="preserve">単位
</t>
    </r>
    <r>
      <rPr>
        <sz val="9"/>
        <color rgb="FF000000"/>
        <rFont val="Yu Gothic UI"/>
        <family val="3"/>
        <charset val="128"/>
      </rPr>
      <t>(月・回数等)</t>
    </r>
    <rPh sb="0" eb="2">
      <t>タンイ</t>
    </rPh>
    <rPh sb="4" eb="5">
      <t>ツキ</t>
    </rPh>
    <rPh sb="6" eb="8">
      <t>カイスウ</t>
    </rPh>
    <rPh sb="8" eb="9">
      <t>トウ</t>
    </rPh>
    <phoneticPr fontId="7"/>
  </si>
  <si>
    <r>
      <t xml:space="preserve">単位
</t>
    </r>
    <r>
      <rPr>
        <sz val="9"/>
        <color rgb="FF000000"/>
        <rFont val="Yu Gothic UI"/>
        <family val="3"/>
        <charset val="128"/>
      </rPr>
      <t>(月・回数等)</t>
    </r>
    <rPh sb="0" eb="2">
      <t>タンイ</t>
    </rPh>
    <rPh sb="4" eb="5">
      <t>ツキ</t>
    </rPh>
    <rPh sb="6" eb="9">
      <t>カイスウトウ</t>
    </rPh>
    <phoneticPr fontId="7"/>
  </si>
  <si>
    <t>10．その他日常生活費（養護老人ホームは記入不要）</t>
    <rPh sb="5" eb="6">
      <t>タ</t>
    </rPh>
    <rPh sb="6" eb="8">
      <t>ニチジョウ</t>
    </rPh>
    <rPh sb="8" eb="11">
      <t>セイカツヒ</t>
    </rPh>
    <rPh sb="12" eb="16">
      <t>ヨウゴロウジン</t>
    </rPh>
    <rPh sb="20" eb="22">
      <t>キニュウ</t>
    </rPh>
    <rPh sb="22" eb="24">
      <t>フヨウ</t>
    </rPh>
    <phoneticPr fontId="7"/>
  </si>
  <si>
    <t>入院期間</t>
    <phoneticPr fontId="7"/>
  </si>
  <si>
    <t>付添者</t>
    <rPh sb="0" eb="2">
      <t>ツキソ</t>
    </rPh>
    <rPh sb="2" eb="3">
      <t>シャ</t>
    </rPh>
    <phoneticPr fontId="7"/>
  </si>
  <si>
    <t>病院名</t>
    <rPh sb="0" eb="2">
      <t>ビョウイン</t>
    </rPh>
    <rPh sb="2" eb="3">
      <t>メイ</t>
    </rPh>
    <phoneticPr fontId="7"/>
  </si>
  <si>
    <t>科目</t>
    <rPh sb="0" eb="2">
      <t>カモク</t>
    </rPh>
    <phoneticPr fontId="7"/>
  </si>
  <si>
    <t>自</t>
    <rPh sb="0" eb="1">
      <t>ジ</t>
    </rPh>
    <phoneticPr fontId="7"/>
  </si>
  <si>
    <t>要</t>
    <rPh sb="0" eb="1">
      <t>ヨウ</t>
    </rPh>
    <phoneticPr fontId="7"/>
  </si>
  <si>
    <t>至</t>
    <rPh sb="0" eb="1">
      <t>イタル</t>
    </rPh>
    <phoneticPr fontId="7"/>
  </si>
  <si>
    <t>否</t>
    <rPh sb="0" eb="1">
      <t>ヒ</t>
    </rPh>
    <phoneticPr fontId="7"/>
  </si>
  <si>
    <t>入院回数が複数に渡る場合は，入所者ごとに記入してください。</t>
    <rPh sb="0" eb="2">
      <t>ニュウイン</t>
    </rPh>
    <rPh sb="2" eb="4">
      <t>カイスウ</t>
    </rPh>
    <rPh sb="5" eb="7">
      <t>フクスウ</t>
    </rPh>
    <rPh sb="8" eb="9">
      <t>ワタ</t>
    </rPh>
    <rPh sb="10" eb="12">
      <t>バアイ</t>
    </rPh>
    <rPh sb="14" eb="16">
      <t>ニュウショ</t>
    </rPh>
    <rPh sb="16" eb="17">
      <t>シャ</t>
    </rPh>
    <rPh sb="20" eb="22">
      <t>キニュウ</t>
    </rPh>
    <phoneticPr fontId="7"/>
  </si>
  <si>
    <t>11．入所者の医療管理の状況</t>
    <rPh sb="3" eb="6">
      <t>ニュウショシャ</t>
    </rPh>
    <rPh sb="7" eb="9">
      <t>イリョウ</t>
    </rPh>
    <rPh sb="9" eb="11">
      <t>カンリ</t>
    </rPh>
    <rPh sb="12" eb="14">
      <t>ジョウキョウ</t>
    </rPh>
    <phoneticPr fontId="7"/>
  </si>
  <si>
    <t>入院者
氏　名</t>
    <rPh sb="0" eb="1">
      <t>イ</t>
    </rPh>
    <rPh sb="1" eb="2">
      <t>イン</t>
    </rPh>
    <rPh sb="2" eb="3">
      <t>モノ</t>
    </rPh>
    <rPh sb="4" eb="5">
      <t>シ</t>
    </rPh>
    <rPh sb="6" eb="7">
      <t>ナ</t>
    </rPh>
    <phoneticPr fontId="7"/>
  </si>
  <si>
    <t>入院先</t>
    <rPh sb="0" eb="3">
      <t>ニュウインサキ</t>
    </rPh>
    <phoneticPr fontId="7"/>
  </si>
  <si>
    <t>病名</t>
    <rPh sb="0" eb="2">
      <t>ビョウメイ</t>
    </rPh>
    <phoneticPr fontId="7"/>
  </si>
  <si>
    <t>付添看護の要否</t>
    <rPh sb="0" eb="2">
      <t>ツキソ</t>
    </rPh>
    <rPh sb="2" eb="4">
      <t>カンゴ</t>
    </rPh>
    <rPh sb="5" eb="7">
      <t>ヨウヒ</t>
    </rPh>
    <phoneticPr fontId="7"/>
  </si>
  <si>
    <t>入院者
氏　名</t>
    <rPh sb="0" eb="3">
      <t>ニュウインシャ</t>
    </rPh>
    <rPh sb="4" eb="5">
      <t>シ</t>
    </rPh>
    <rPh sb="6" eb="7">
      <t>ナ</t>
    </rPh>
    <phoneticPr fontId="7"/>
  </si>
  <si>
    <t>（２）医務室の状況</t>
    <rPh sb="3" eb="6">
      <t>イムシツ</t>
    </rPh>
    <rPh sb="7" eb="9">
      <t>ジョウキョウ</t>
    </rPh>
    <phoneticPr fontId="7"/>
  </si>
  <si>
    <t>期日</t>
  </si>
  <si>
    <t>対象人員</t>
    <phoneticPr fontId="7"/>
  </si>
  <si>
    <t>検査内容</t>
    <phoneticPr fontId="7"/>
  </si>
  <si>
    <t>検査機関</t>
    <phoneticPr fontId="7"/>
  </si>
  <si>
    <t>医療法上の許可</t>
    <rPh sb="0" eb="3">
      <t>イリョウホウ</t>
    </rPh>
    <rPh sb="3" eb="4">
      <t>ジョウ</t>
    </rPh>
    <rPh sb="5" eb="7">
      <t>キョカ</t>
    </rPh>
    <phoneticPr fontId="7"/>
  </si>
  <si>
    <t>許可年月日</t>
    <rPh sb="0" eb="2">
      <t>キョカ</t>
    </rPh>
    <rPh sb="2" eb="5">
      <t>ネンガッピ</t>
    </rPh>
    <phoneticPr fontId="7"/>
  </si>
  <si>
    <t>許可番号</t>
    <rPh sb="0" eb="2">
      <t>キョカ</t>
    </rPh>
    <rPh sb="2" eb="4">
      <t>バンゴウ</t>
    </rPh>
    <phoneticPr fontId="7"/>
  </si>
  <si>
    <t>保険医療機関の
指定</t>
    <rPh sb="0" eb="2">
      <t>ホケン</t>
    </rPh>
    <rPh sb="2" eb="4">
      <t>イリョウ</t>
    </rPh>
    <rPh sb="4" eb="6">
      <t>キカン</t>
    </rPh>
    <rPh sb="8" eb="10">
      <t>シテイ</t>
    </rPh>
    <phoneticPr fontId="7"/>
  </si>
  <si>
    <t>指定年月日</t>
    <rPh sb="0" eb="2">
      <t>シテイ</t>
    </rPh>
    <rPh sb="2" eb="5">
      <t>ネンガッピ</t>
    </rPh>
    <phoneticPr fontId="7"/>
  </si>
  <si>
    <t>（３）協力医療機関の状況（歯科を含む）</t>
    <rPh sb="3" eb="5">
      <t>キョウリョク</t>
    </rPh>
    <rPh sb="5" eb="7">
      <t>イリョウ</t>
    </rPh>
    <rPh sb="7" eb="9">
      <t>キカン</t>
    </rPh>
    <rPh sb="10" eb="12">
      <t>ジョウキョウ</t>
    </rPh>
    <rPh sb="13" eb="15">
      <t>シカ</t>
    </rPh>
    <rPh sb="16" eb="17">
      <t>フク</t>
    </rPh>
    <phoneticPr fontId="7"/>
  </si>
  <si>
    <t>医療機関名</t>
    <rPh sb="0" eb="2">
      <t>イリョウ</t>
    </rPh>
    <rPh sb="2" eb="4">
      <t>キカン</t>
    </rPh>
    <rPh sb="4" eb="5">
      <t>メイ</t>
    </rPh>
    <phoneticPr fontId="7"/>
  </si>
  <si>
    <t>診療科目</t>
    <rPh sb="0" eb="2">
      <t>シンリョウ</t>
    </rPh>
    <rPh sb="2" eb="4">
      <t>カモク</t>
    </rPh>
    <phoneticPr fontId="7"/>
  </si>
  <si>
    <t>病床数</t>
    <rPh sb="0" eb="2">
      <t>ビョウショウ</t>
    </rPh>
    <rPh sb="2" eb="3">
      <t>スウ</t>
    </rPh>
    <phoneticPr fontId="7"/>
  </si>
  <si>
    <t>床</t>
    <rPh sb="0" eb="1">
      <t>ユカ</t>
    </rPh>
    <phoneticPr fontId="7"/>
  </si>
  <si>
    <t>施設からの距離</t>
    <rPh sb="0" eb="2">
      <t>シセツ</t>
    </rPh>
    <rPh sb="5" eb="7">
      <t>キョリ</t>
    </rPh>
    <phoneticPr fontId="7"/>
  </si>
  <si>
    <t>km</t>
    <phoneticPr fontId="7"/>
  </si>
  <si>
    <t>（車で</t>
    <rPh sb="1" eb="2">
      <t>クルマ</t>
    </rPh>
    <phoneticPr fontId="7"/>
  </si>
  <si>
    <t>分）</t>
    <rPh sb="0" eb="1">
      <t>フン</t>
    </rPh>
    <phoneticPr fontId="7"/>
  </si>
  <si>
    <t>契約の有無</t>
    <rPh sb="0" eb="2">
      <t>ケイヤク</t>
    </rPh>
    <rPh sb="3" eb="5">
      <t>ウム</t>
    </rPh>
    <phoneticPr fontId="7"/>
  </si>
  <si>
    <t>有</t>
    <rPh sb="0" eb="1">
      <t>ア</t>
    </rPh>
    <phoneticPr fontId="7"/>
  </si>
  <si>
    <t>委託金額</t>
    <rPh sb="0" eb="2">
      <t>イタク</t>
    </rPh>
    <rPh sb="2" eb="4">
      <t>キンガク</t>
    </rPh>
    <phoneticPr fontId="7"/>
  </si>
  <si>
    <t>12．入所者の健康管理の実施状況</t>
    <rPh sb="3" eb="6">
      <t>ニュウショシャ</t>
    </rPh>
    <rPh sb="7" eb="9">
      <t>ケンコウ</t>
    </rPh>
    <rPh sb="9" eb="11">
      <t>カンリ</t>
    </rPh>
    <rPh sb="12" eb="14">
      <t>ジッシ</t>
    </rPh>
    <rPh sb="14" eb="16">
      <t>ジョウキョウ</t>
    </rPh>
    <phoneticPr fontId="7"/>
  </si>
  <si>
    <t>（１）入所者預り金の状況</t>
  </si>
  <si>
    <t>年   金
受給者</t>
    <phoneticPr fontId="7"/>
  </si>
  <si>
    <t>預り金総額（Ｂ）</t>
  </si>
  <si>
    <t>個人別</t>
    <rPh sb="0" eb="3">
      <t>コジンベツ</t>
    </rPh>
    <phoneticPr fontId="7"/>
  </si>
  <si>
    <t>通帳等保管責任者職種・氏名</t>
    <rPh sb="8" eb="10">
      <t>ショクシュ</t>
    </rPh>
    <phoneticPr fontId="7"/>
  </si>
  <si>
    <t>最高額</t>
    <rPh sb="0" eb="3">
      <t>サイコウガク</t>
    </rPh>
    <phoneticPr fontId="7"/>
  </si>
  <si>
    <t>最低額</t>
    <rPh sb="0" eb="3">
      <t>サイテイガク</t>
    </rPh>
    <phoneticPr fontId="7"/>
  </si>
  <si>
    <t>現金保管</t>
  </si>
  <si>
    <t>千円</t>
  </si>
  <si>
    <t>千円</t>
    <rPh sb="0" eb="2">
      <t>センエン</t>
    </rPh>
    <phoneticPr fontId="7"/>
  </si>
  <si>
    <t>印鑑保管責任者職種・氏名</t>
    <rPh sb="7" eb="9">
      <t>ショクシュ</t>
    </rPh>
    <phoneticPr fontId="7"/>
  </si>
  <si>
    <t>通帳保管</t>
    <rPh sb="0" eb="2">
      <t>ツウチョウ</t>
    </rPh>
    <phoneticPr fontId="7"/>
  </si>
  <si>
    <t>摘要</t>
  </si>
  <si>
    <t>管理場所</t>
    <rPh sb="0" eb="2">
      <t>カンリ</t>
    </rPh>
    <rPh sb="2" eb="4">
      <t>バショ</t>
    </rPh>
    <phoneticPr fontId="7"/>
  </si>
  <si>
    <t>①本人との授受方法等</t>
    <phoneticPr fontId="7"/>
  </si>
  <si>
    <t>②預り金管理料の徴収有無</t>
    <phoneticPr fontId="7"/>
  </si>
  <si>
    <t>①通帳等</t>
    <phoneticPr fontId="7"/>
  </si>
  <si>
    <t>（月額</t>
    <rPh sb="1" eb="3">
      <t>ツキガク</t>
    </rPh>
    <phoneticPr fontId="7"/>
  </si>
  <si>
    <t>円）</t>
    <rPh sb="0" eb="1">
      <t>エン</t>
    </rPh>
    <phoneticPr fontId="7"/>
  </si>
  <si>
    <t>③預り金管理契約の有無　</t>
    <phoneticPr fontId="7"/>
  </si>
  <si>
    <t>②印鑑</t>
    <rPh sb="1" eb="3">
      <t>インカン</t>
    </rPh>
    <phoneticPr fontId="7"/>
  </si>
  <si>
    <t>④電算による管理状況</t>
    <phoneticPr fontId="7"/>
  </si>
  <si>
    <t>入所者預り金規程の有無</t>
    <rPh sb="0" eb="3">
      <t>ニュウショシャ</t>
    </rPh>
    <rPh sb="3" eb="4">
      <t>アズカ</t>
    </rPh>
    <rPh sb="5" eb="6">
      <t>キン</t>
    </rPh>
    <rPh sb="6" eb="8">
      <t>キテイ</t>
    </rPh>
    <rPh sb="9" eb="11">
      <t>ウム</t>
    </rPh>
    <phoneticPr fontId="7"/>
  </si>
  <si>
    <t>⑤自己管理のための保管場所</t>
    <phoneticPr fontId="7"/>
  </si>
  <si>
    <t>１．監査直近時の状況により記入してください。</t>
    <phoneticPr fontId="7"/>
  </si>
  <si>
    <t>入所者預り金の本人等への通知状況</t>
    <rPh sb="14" eb="16">
      <t>ジョウキョウ</t>
    </rPh>
    <phoneticPr fontId="7"/>
  </si>
  <si>
    <t>２．入所者所持金を保管している場合についてすべて記入してください。</t>
    <phoneticPr fontId="7"/>
  </si>
  <si>
    <t>（２）入所者が購入する主な日用品等の状況</t>
    <phoneticPr fontId="7"/>
  </si>
  <si>
    <t>行事名</t>
  </si>
  <si>
    <t>実施期日</t>
    <phoneticPr fontId="7"/>
  </si>
  <si>
    <t>参加人員</t>
  </si>
  <si>
    <t>費用総額</t>
    <rPh sb="0" eb="2">
      <t>ヒヨウ</t>
    </rPh>
    <rPh sb="2" eb="4">
      <t>ソウガク</t>
    </rPh>
    <phoneticPr fontId="7"/>
  </si>
  <si>
    <t>うち入所者負担額</t>
    <rPh sb="2" eb="5">
      <t>ニュウショシャ</t>
    </rPh>
    <rPh sb="5" eb="8">
      <t>フタンガク</t>
    </rPh>
    <phoneticPr fontId="7"/>
  </si>
  <si>
    <t>入所者</t>
  </si>
  <si>
    <t>職   員</t>
    <phoneticPr fontId="7"/>
  </si>
  <si>
    <t>（４）入所時保証金の状況</t>
    <rPh sb="3" eb="5">
      <t>ニュウショ</t>
    </rPh>
    <rPh sb="5" eb="6">
      <t>ジ</t>
    </rPh>
    <rPh sb="6" eb="9">
      <t>ホショウキン</t>
    </rPh>
    <rPh sb="10" eb="12">
      <t>ジョウキョウ</t>
    </rPh>
    <phoneticPr fontId="7"/>
  </si>
  <si>
    <t>（該当額算出根拠：</t>
    <rPh sb="1" eb="4">
      <t>ガイトウガク</t>
    </rPh>
    <rPh sb="4" eb="6">
      <t>サンシュツ</t>
    </rPh>
    <rPh sb="6" eb="8">
      <t>コンキョ</t>
    </rPh>
    <phoneticPr fontId="7"/>
  </si>
  <si>
    <t>（５）個人の利用に係る光熱水費の実費以外の徴収金の状況（軽費老人ホームのみ記入）</t>
    <rPh sb="37" eb="39">
      <t>キニュウ</t>
    </rPh>
    <phoneticPr fontId="7"/>
  </si>
  <si>
    <t>項目名（サービス名）</t>
    <rPh sb="0" eb="2">
      <t>コウモク</t>
    </rPh>
    <rPh sb="2" eb="3">
      <t>メイ</t>
    </rPh>
    <rPh sb="8" eb="9">
      <t>メイ</t>
    </rPh>
    <phoneticPr fontId="7"/>
  </si>
  <si>
    <t>入所者預り金の施設長による点検</t>
    <rPh sb="0" eb="3">
      <t>ニュウショシャ</t>
    </rPh>
    <rPh sb="3" eb="4">
      <t>アズカ</t>
    </rPh>
    <rPh sb="5" eb="6">
      <t>キン</t>
    </rPh>
    <rPh sb="7" eb="10">
      <t>シセツチョウ</t>
    </rPh>
    <rPh sb="13" eb="15">
      <t>テンケン</t>
    </rPh>
    <phoneticPr fontId="7"/>
  </si>
  <si>
    <t>13．入所者預り金等の状況</t>
    <phoneticPr fontId="7"/>
  </si>
  <si>
    <t>預り人員
（A）</t>
    <phoneticPr fontId="4"/>
  </si>
  <si>
    <t>1人あたりの
預り金（B／A）</t>
    <phoneticPr fontId="7"/>
  </si>
  <si>
    <t>３．「摘要①本人との授受方法等」欄は、別紙（次頁）を参考にして記入してください（同様の資料があれば、代替として添付してください）。</t>
    <rPh sb="19" eb="21">
      <t>ベッシ</t>
    </rPh>
    <rPh sb="22" eb="23">
      <t>ツギ</t>
    </rPh>
    <rPh sb="23" eb="24">
      <t>ページ</t>
    </rPh>
    <phoneticPr fontId="7"/>
  </si>
  <si>
    <t>品目名</t>
    <rPh sb="0" eb="3">
      <t>ヒンモクメイ</t>
    </rPh>
    <phoneticPr fontId="4"/>
  </si>
  <si>
    <t>下記の例を参考にして、貴施設の状況を前頁の「摘要①本人との授受方法等」欄に記入してください。</t>
    <rPh sb="0" eb="2">
      <t>カキ</t>
    </rPh>
    <rPh sb="3" eb="4">
      <t>レイ</t>
    </rPh>
    <rPh sb="5" eb="7">
      <t>サンコウ</t>
    </rPh>
    <rPh sb="11" eb="12">
      <t>キ</t>
    </rPh>
    <rPh sb="12" eb="14">
      <t>シセツ</t>
    </rPh>
    <rPh sb="15" eb="17">
      <t>ジョウキョウ</t>
    </rPh>
    <rPh sb="18" eb="19">
      <t>ゼン</t>
    </rPh>
    <rPh sb="19" eb="20">
      <t>ページ</t>
    </rPh>
    <rPh sb="22" eb="24">
      <t>テキヨウ</t>
    </rPh>
    <rPh sb="25" eb="27">
      <t>ホンニン</t>
    </rPh>
    <rPh sb="29" eb="31">
      <t>ジュジュ</t>
    </rPh>
    <rPh sb="31" eb="33">
      <t>ホウホウ</t>
    </rPh>
    <rPh sb="33" eb="34">
      <t>トウ</t>
    </rPh>
    <rPh sb="35" eb="36">
      <t>ラン</t>
    </rPh>
    <rPh sb="37" eb="39">
      <t>キニュウ</t>
    </rPh>
    <phoneticPr fontId="7"/>
  </si>
  <si>
    <t>①本人との授受方法等（例）</t>
    <rPh sb="11" eb="12">
      <t>レイ</t>
    </rPh>
    <phoneticPr fontId="7"/>
  </si>
  <si>
    <t>口頭の申し出</t>
    <rPh sb="0" eb="2">
      <t>コウトウ</t>
    </rPh>
    <rPh sb="3" eb="4">
      <t>モウ</t>
    </rPh>
    <rPh sb="5" eb="6">
      <t>デ</t>
    </rPh>
    <phoneticPr fontId="7"/>
  </si>
  <si>
    <t>払出、預入
依頼書作成</t>
    <phoneticPr fontId="7"/>
  </si>
  <si>
    <t>（証書等
保管責任者）</t>
    <phoneticPr fontId="7"/>
  </si>
  <si>
    <t>（印鑑
保管責任者）</t>
    <rPh sb="1" eb="3">
      <t>インカン</t>
    </rPh>
    <rPh sb="4" eb="6">
      <t>ホカン</t>
    </rPh>
    <rPh sb="6" eb="9">
      <t>セキニンシャ</t>
    </rPh>
    <phoneticPr fontId="7"/>
  </si>
  <si>
    <t>決裁</t>
    <rPh sb="0" eb="2">
      <t>ケッサイ</t>
    </rPh>
    <phoneticPr fontId="7"/>
  </si>
  <si>
    <t>入所者</t>
    <rPh sb="0" eb="3">
      <t>ニュウショシャ</t>
    </rPh>
    <phoneticPr fontId="7"/>
  </si>
  <si>
    <t>指導員</t>
    <rPh sb="0" eb="3">
      <t>シドウイン</t>
    </rPh>
    <phoneticPr fontId="7"/>
  </si>
  <si>
    <t>事務員</t>
    <rPh sb="0" eb="3">
      <t>ジムイン</t>
    </rPh>
    <phoneticPr fontId="7"/>
  </si>
  <si>
    <t>→</t>
    <phoneticPr fontId="7"/>
  </si>
  <si>
    <t>↓</t>
    <phoneticPr fontId="7"/>
  </si>
  <si>
    <t>立ち会い</t>
    <rPh sb="0" eb="1">
      <t>タ</t>
    </rPh>
    <rPh sb="2" eb="3">
      <t>ア</t>
    </rPh>
    <phoneticPr fontId="7"/>
  </si>
  <si>
    <t>←</t>
    <phoneticPr fontId="7"/>
  </si>
  <si>
    <t>引渡し</t>
    <rPh sb="0" eb="1">
      <t>ヒ</t>
    </rPh>
    <rPh sb="1" eb="2">
      <t>ワタ</t>
    </rPh>
    <phoneticPr fontId="7"/>
  </si>
  <si>
    <t>↑</t>
    <phoneticPr fontId="7"/>
  </si>
  <si>
    <t>払出、預入れ、台帳記帳</t>
    <rPh sb="7" eb="9">
      <t>ダイチョウ</t>
    </rPh>
    <rPh sb="9" eb="11">
      <t>キチョウ</t>
    </rPh>
    <phoneticPr fontId="7"/>
  </si>
  <si>
    <t>銀行</t>
    <rPh sb="0" eb="2">
      <t>ギンコウ</t>
    </rPh>
    <phoneticPr fontId="7"/>
  </si>
  <si>
    <t>（適宜コピーして利用してください）</t>
    <rPh sb="1" eb="3">
      <t>テキギ</t>
    </rPh>
    <rPh sb="8" eb="10">
      <t>リヨウ</t>
    </rPh>
    <phoneticPr fontId="7"/>
  </si>
  <si>
    <t>13．入所者預り金等の状況（別紙）</t>
    <rPh sb="3" eb="6">
      <t>ニュウショシャ</t>
    </rPh>
    <rPh sb="6" eb="7">
      <t>アズカ</t>
    </rPh>
    <rPh sb="8" eb="9">
      <t>キン</t>
    </rPh>
    <rPh sb="9" eb="10">
      <t>トウ</t>
    </rPh>
    <rPh sb="11" eb="13">
      <t>ジョウキョウ</t>
    </rPh>
    <rPh sb="14" eb="16">
      <t>ベッシ</t>
    </rPh>
    <phoneticPr fontId="7"/>
  </si>
  <si>
    <t>退所者名</t>
    <rPh sb="0" eb="2">
      <t>タイショ</t>
    </rPh>
    <rPh sb="2" eb="3">
      <t>シャ</t>
    </rPh>
    <rPh sb="3" eb="4">
      <t>メイ</t>
    </rPh>
    <phoneticPr fontId="7"/>
  </si>
  <si>
    <t>退所年月日
（理由）</t>
    <rPh sb="0" eb="2">
      <t>タイショ</t>
    </rPh>
    <rPh sb="2" eb="5">
      <t>ネンガッピ</t>
    </rPh>
    <rPh sb="7" eb="9">
      <t>リユウ</t>
    </rPh>
    <phoneticPr fontId="7"/>
  </si>
  <si>
    <t>葬儀の実施状況</t>
    <rPh sb="0" eb="2">
      <t>ソウギ</t>
    </rPh>
    <rPh sb="3" eb="5">
      <t>ジッシ</t>
    </rPh>
    <rPh sb="5" eb="7">
      <t>ジョウキョウ</t>
    </rPh>
    <phoneticPr fontId="7"/>
  </si>
  <si>
    <t>処分の状況</t>
    <rPh sb="0" eb="2">
      <t>ショブン</t>
    </rPh>
    <rPh sb="3" eb="5">
      <t>ジョウキョウ</t>
    </rPh>
    <phoneticPr fontId="7"/>
  </si>
  <si>
    <t>引渡し状況</t>
    <rPh sb="0" eb="2">
      <t>ヒキワタシ</t>
    </rPh>
    <rPh sb="3" eb="5">
      <t>ジョウキョウ</t>
    </rPh>
    <phoneticPr fontId="7"/>
  </si>
  <si>
    <t>遺族側が
実施</t>
    <rPh sb="0" eb="2">
      <t>イゾク</t>
    </rPh>
    <rPh sb="2" eb="3">
      <t>カワ</t>
    </rPh>
    <rPh sb="5" eb="7">
      <t>ジッシ</t>
    </rPh>
    <phoneticPr fontId="7"/>
  </si>
  <si>
    <t>施設側で
実施</t>
    <rPh sb="0" eb="2">
      <t>シセツ</t>
    </rPh>
    <rPh sb="2" eb="3">
      <t>ガワ</t>
    </rPh>
    <rPh sb="5" eb="7">
      <t>ジッシ</t>
    </rPh>
    <phoneticPr fontId="7"/>
  </si>
  <si>
    <t>預り金の総額</t>
    <rPh sb="0" eb="1">
      <t>アズカ</t>
    </rPh>
    <rPh sb="2" eb="3">
      <t>キン</t>
    </rPh>
    <rPh sb="4" eb="6">
      <t>ソウガク</t>
    </rPh>
    <phoneticPr fontId="7"/>
  </si>
  <si>
    <t>葬儀費へ
充当した額</t>
    <rPh sb="0" eb="2">
      <t>ソウギ</t>
    </rPh>
    <rPh sb="2" eb="3">
      <t>ヒ</t>
    </rPh>
    <rPh sb="5" eb="7">
      <t>ジュウトウ</t>
    </rPh>
    <rPh sb="9" eb="10">
      <t>ガク</t>
    </rPh>
    <phoneticPr fontId="7"/>
  </si>
  <si>
    <t>残額</t>
    <rPh sb="0" eb="2">
      <t>ザンガク</t>
    </rPh>
    <phoneticPr fontId="7"/>
  </si>
  <si>
    <t>金品引渡し年月日</t>
    <rPh sb="0" eb="2">
      <t>キンピン</t>
    </rPh>
    <rPh sb="2" eb="4">
      <t>ヒキワタシ</t>
    </rPh>
    <rPh sb="5" eb="8">
      <t>ネンガッピ</t>
    </rPh>
    <phoneticPr fontId="7"/>
  </si>
  <si>
    <t>続柄</t>
    <rPh sb="0" eb="2">
      <t>ツヅキガラ</t>
    </rPh>
    <phoneticPr fontId="7"/>
  </si>
  <si>
    <t>（円）</t>
    <rPh sb="1" eb="2">
      <t>エン</t>
    </rPh>
    <phoneticPr fontId="7"/>
  </si>
  <si>
    <t>退所時の保管金品を引き渡した相手が本人以外の場合は、引き渡し相手として適当な理由（身元保証人等）を「備考」欄に記入してください。</t>
    <rPh sb="0" eb="2">
      <t>タイショ</t>
    </rPh>
    <rPh sb="2" eb="3">
      <t>ジ</t>
    </rPh>
    <rPh sb="4" eb="6">
      <t>ホカン</t>
    </rPh>
    <rPh sb="6" eb="8">
      <t>キンピン</t>
    </rPh>
    <rPh sb="9" eb="10">
      <t>ヒ</t>
    </rPh>
    <rPh sb="11" eb="12">
      <t>ワタ</t>
    </rPh>
    <rPh sb="14" eb="16">
      <t>アイテ</t>
    </rPh>
    <rPh sb="17" eb="19">
      <t>ホンニン</t>
    </rPh>
    <rPh sb="19" eb="21">
      <t>イガイ</t>
    </rPh>
    <rPh sb="22" eb="24">
      <t>バアイ</t>
    </rPh>
    <rPh sb="26" eb="27">
      <t>ヒ</t>
    </rPh>
    <rPh sb="28" eb="29">
      <t>ワタ</t>
    </rPh>
    <rPh sb="30" eb="32">
      <t>アイテ</t>
    </rPh>
    <rPh sb="35" eb="37">
      <t>テキトウ</t>
    </rPh>
    <rPh sb="38" eb="40">
      <t>リユウ</t>
    </rPh>
    <rPh sb="41" eb="43">
      <t>ミモト</t>
    </rPh>
    <rPh sb="43" eb="47">
      <t>ホショウニントウ</t>
    </rPh>
    <rPh sb="50" eb="52">
      <t>ビコウ</t>
    </rPh>
    <rPh sb="53" eb="54">
      <t>ラン</t>
    </rPh>
    <rPh sb="55" eb="57">
      <t>キニュウ</t>
    </rPh>
    <phoneticPr fontId="7"/>
  </si>
  <si>
    <t>14．金品の処分状況</t>
    <rPh sb="3" eb="5">
      <t>キンピン</t>
    </rPh>
    <rPh sb="6" eb="8">
      <t>ショブン</t>
    </rPh>
    <rPh sb="8" eb="10">
      <t>ジョウキョウ</t>
    </rPh>
    <phoneticPr fontId="7"/>
  </si>
  <si>
    <t>死亡者名</t>
    <rPh sb="0" eb="2">
      <t>シボウ</t>
    </rPh>
    <rPh sb="2" eb="3">
      <t>シャ</t>
    </rPh>
    <rPh sb="3" eb="4">
      <t>メイ</t>
    </rPh>
    <phoneticPr fontId="7"/>
  </si>
  <si>
    <t>実施機関名</t>
    <rPh sb="0" eb="2">
      <t>ジッシ</t>
    </rPh>
    <rPh sb="2" eb="5">
      <t>キカンメイ</t>
    </rPh>
    <phoneticPr fontId="7"/>
  </si>
  <si>
    <t>死亡年月日</t>
    <rPh sb="0" eb="2">
      <t>シボウ</t>
    </rPh>
    <rPh sb="2" eb="5">
      <t>ネンガッピ</t>
    </rPh>
    <phoneticPr fontId="7"/>
  </si>
  <si>
    <t>遺族が遺体を引き取った</t>
    <rPh sb="0" eb="2">
      <t>イゾク</t>
    </rPh>
    <rPh sb="3" eb="5">
      <t>イタイ</t>
    </rPh>
    <rPh sb="6" eb="7">
      <t>ヒ</t>
    </rPh>
    <rPh sb="8" eb="9">
      <t>ト</t>
    </rPh>
    <phoneticPr fontId="7"/>
  </si>
  <si>
    <t>施設側で実施</t>
    <rPh sb="0" eb="2">
      <t>シセツ</t>
    </rPh>
    <rPh sb="2" eb="3">
      <t>ガワ</t>
    </rPh>
    <rPh sb="4" eb="6">
      <t>ジッシ</t>
    </rPh>
    <phoneticPr fontId="7"/>
  </si>
  <si>
    <t>遺留金銭の
総額①</t>
    <rPh sb="0" eb="2">
      <t>イリュウ</t>
    </rPh>
    <rPh sb="2" eb="4">
      <t>キンセン</t>
    </rPh>
    <rPh sb="6" eb="8">
      <t>ソウガク</t>
    </rPh>
    <phoneticPr fontId="7"/>
  </si>
  <si>
    <t>葬儀費へ
充当した額②</t>
    <rPh sb="0" eb="2">
      <t>ソウギ</t>
    </rPh>
    <rPh sb="2" eb="3">
      <t>ヒ</t>
    </rPh>
    <rPh sb="5" eb="7">
      <t>ジュウトウ</t>
    </rPh>
    <rPh sb="9" eb="10">
      <t>ガク</t>
    </rPh>
    <phoneticPr fontId="7"/>
  </si>
  <si>
    <t>残額③
（①－②）</t>
    <rPh sb="0" eb="2">
      <t>ザンガク</t>
    </rPh>
    <phoneticPr fontId="7"/>
  </si>
  <si>
    <t>③の処分状況</t>
    <rPh sb="2" eb="4">
      <t>ショブン</t>
    </rPh>
    <rPh sb="4" eb="6">
      <t>ジョウキョウ</t>
    </rPh>
    <phoneticPr fontId="7"/>
  </si>
  <si>
    <t>遺留金品の
引渡し年月日</t>
    <rPh sb="0" eb="2">
      <t>イリュウ</t>
    </rPh>
    <rPh sb="2" eb="4">
      <t>キンピン</t>
    </rPh>
    <rPh sb="6" eb="8">
      <t>ヒキワタシ</t>
    </rPh>
    <rPh sb="9" eb="12">
      <t>ネンガッピ</t>
    </rPh>
    <phoneticPr fontId="7"/>
  </si>
  <si>
    <t>遺族の
依頼</t>
    <rPh sb="0" eb="2">
      <t>イゾク</t>
    </rPh>
    <rPh sb="4" eb="6">
      <t>イライ</t>
    </rPh>
    <phoneticPr fontId="7"/>
  </si>
  <si>
    <t>福祉事務所の委託</t>
    <rPh sb="0" eb="2">
      <t>フクシ</t>
    </rPh>
    <rPh sb="2" eb="5">
      <t>ジムショ</t>
    </rPh>
    <rPh sb="6" eb="8">
      <t>イタク</t>
    </rPh>
    <phoneticPr fontId="7"/>
  </si>
  <si>
    <t>遺族に引渡した金額</t>
    <rPh sb="0" eb="2">
      <t>イゾク</t>
    </rPh>
    <rPh sb="3" eb="5">
      <t>ヒキワタシ</t>
    </rPh>
    <rPh sb="7" eb="9">
      <t>キンガク</t>
    </rPh>
    <phoneticPr fontId="7"/>
  </si>
  <si>
    <t>福祉事務所に引渡した金額</t>
    <rPh sb="0" eb="5">
      <t>フクシジムショ</t>
    </rPh>
    <rPh sb="6" eb="8">
      <t>ヒキワタシ</t>
    </rPh>
    <rPh sb="10" eb="12">
      <t>キンガク</t>
    </rPh>
    <phoneticPr fontId="7"/>
  </si>
  <si>
    <t>有（文）</t>
    <rPh sb="0" eb="1">
      <t>ア</t>
    </rPh>
    <rPh sb="2" eb="3">
      <t>ブン</t>
    </rPh>
    <phoneticPr fontId="7"/>
  </si>
  <si>
    <t>立会</t>
    <rPh sb="0" eb="2">
      <t>タチアイ</t>
    </rPh>
    <phoneticPr fontId="7"/>
  </si>
  <si>
    <t>有（口）</t>
    <rPh sb="0" eb="1">
      <t>ア</t>
    </rPh>
    <rPh sb="2" eb="3">
      <t>グチ</t>
    </rPh>
    <phoneticPr fontId="7"/>
  </si>
  <si>
    <t>１．「福祉事務所の指示等の状況」欄は、文書指示の場合は「有（文）」、口頭指示の場合は「有（口）」を選んでください。</t>
    <phoneticPr fontId="7"/>
  </si>
  <si>
    <t>　　なお、遺留金品の引き渡しの際に福祉事務所職員が立ち会った場合には、「立会」も選択してください。</t>
    <rPh sb="36" eb="38">
      <t>タチアイ</t>
    </rPh>
    <rPh sb="40" eb="42">
      <t>センタク</t>
    </rPh>
    <phoneticPr fontId="7"/>
  </si>
  <si>
    <t>２．「③の処分の状況：その他」に記入した場合には、内容を具体的に「備考」欄に記入してください。</t>
    <phoneticPr fontId="7"/>
  </si>
  <si>
    <t>福祉事務所の
指示等の状況
※1</t>
    <rPh sb="0" eb="2">
      <t>フクシ</t>
    </rPh>
    <rPh sb="2" eb="5">
      <t>ジムショ</t>
    </rPh>
    <rPh sb="7" eb="9">
      <t>シジ</t>
    </rPh>
    <rPh sb="9" eb="10">
      <t>トウ</t>
    </rPh>
    <rPh sb="11" eb="13">
      <t>ジョウキョウ</t>
    </rPh>
    <phoneticPr fontId="7"/>
  </si>
  <si>
    <t>その他
※2</t>
    <rPh sb="2" eb="3">
      <t>タ</t>
    </rPh>
    <phoneticPr fontId="7"/>
  </si>
  <si>
    <t>（１）給食に関する方針等</t>
    <rPh sb="3" eb="5">
      <t>キュウショク</t>
    </rPh>
    <rPh sb="6" eb="7">
      <t>カン</t>
    </rPh>
    <rPh sb="9" eb="11">
      <t>ホウシン</t>
    </rPh>
    <rPh sb="11" eb="12">
      <t>トウ</t>
    </rPh>
    <phoneticPr fontId="7"/>
  </si>
  <si>
    <t>①利用者がくつろいで食事できるような配慮及び対応について</t>
    <rPh sb="1" eb="4">
      <t>リヨウシャ</t>
    </rPh>
    <rPh sb="10" eb="12">
      <t>ショクジ</t>
    </rPh>
    <rPh sb="18" eb="20">
      <t>ハイリョ</t>
    </rPh>
    <rPh sb="20" eb="21">
      <t>オヨ</t>
    </rPh>
    <rPh sb="22" eb="24">
      <t>タイオウ</t>
    </rPh>
    <phoneticPr fontId="7"/>
  </si>
  <si>
    <t>②利用者の身体状況（咀嚼能力、健康状態等）に合わせた調理への対応及び配慮について</t>
    <phoneticPr fontId="7"/>
  </si>
  <si>
    <t>③食事が適温で食べられるような配慮及び対応について</t>
    <phoneticPr fontId="7"/>
  </si>
  <si>
    <t>④利用者の身体状況に応じた食事のための自助具等の活用について</t>
    <phoneticPr fontId="7"/>
  </si>
  <si>
    <t>（２）給食の状況</t>
    <rPh sb="3" eb="5">
      <t>キュウショク</t>
    </rPh>
    <rPh sb="6" eb="8">
      <t>ジョウキョウ</t>
    </rPh>
    <phoneticPr fontId="7"/>
  </si>
  <si>
    <t>①献立</t>
    <rPh sb="1" eb="2">
      <t>ケン</t>
    </rPh>
    <rPh sb="2" eb="3">
      <t>リツ</t>
    </rPh>
    <phoneticPr fontId="7"/>
  </si>
  <si>
    <t>献立作成者</t>
    <rPh sb="0" eb="2">
      <t>コンダテ</t>
    </rPh>
    <rPh sb="2" eb="5">
      <t>サクセイシャ</t>
    </rPh>
    <phoneticPr fontId="7"/>
  </si>
  <si>
    <t>独自（</t>
    <rPh sb="0" eb="2">
      <t>ドクジ</t>
    </rPh>
    <phoneticPr fontId="7"/>
  </si>
  <si>
    <t>市町村の栄養士</t>
    <rPh sb="0" eb="3">
      <t>シチョウソン</t>
    </rPh>
    <rPh sb="4" eb="7">
      <t>エイヨウシ</t>
    </rPh>
    <phoneticPr fontId="7"/>
  </si>
  <si>
    <t>業務委託先</t>
    <rPh sb="0" eb="2">
      <t>ギョウム</t>
    </rPh>
    <rPh sb="2" eb="5">
      <t>イタクサキ</t>
    </rPh>
    <phoneticPr fontId="7"/>
  </si>
  <si>
    <t>献立表の整備有無</t>
    <rPh sb="0" eb="2">
      <t>コンダテ</t>
    </rPh>
    <rPh sb="2" eb="3">
      <t>ヒョウ</t>
    </rPh>
    <rPh sb="4" eb="6">
      <t>セイビ</t>
    </rPh>
    <rPh sb="6" eb="8">
      <t>ウム</t>
    </rPh>
    <phoneticPr fontId="7"/>
  </si>
  <si>
    <t>献立表の施設長決裁の有無</t>
    <rPh sb="0" eb="2">
      <t>コンダテ</t>
    </rPh>
    <rPh sb="2" eb="3">
      <t>オモテ</t>
    </rPh>
    <rPh sb="4" eb="6">
      <t>シセツ</t>
    </rPh>
    <rPh sb="6" eb="7">
      <t>チョウ</t>
    </rPh>
    <rPh sb="7" eb="9">
      <t>ケッサイ</t>
    </rPh>
    <rPh sb="10" eb="12">
      <t>ウム</t>
    </rPh>
    <phoneticPr fontId="7"/>
  </si>
  <si>
    <t>行事食等の実施状況</t>
    <rPh sb="0" eb="3">
      <t>ギョウジショク</t>
    </rPh>
    <rPh sb="3" eb="4">
      <t>トウ</t>
    </rPh>
    <rPh sb="5" eb="7">
      <t>ジッシ</t>
    </rPh>
    <rPh sb="7" eb="9">
      <t>ジョウキョウ</t>
    </rPh>
    <phoneticPr fontId="7"/>
  </si>
  <si>
    <t>【</t>
    <phoneticPr fontId="7"/>
  </si>
  <si>
    <t>バイキング食</t>
    <rPh sb="5" eb="6">
      <t>ショク</t>
    </rPh>
    <phoneticPr fontId="7"/>
  </si>
  <si>
    <t>選択食</t>
    <rPh sb="0" eb="2">
      <t>センタク</t>
    </rPh>
    <rPh sb="2" eb="3">
      <t>ショク</t>
    </rPh>
    <phoneticPr fontId="7"/>
  </si>
  <si>
    <t>実施回数：</t>
    <rPh sb="0" eb="2">
      <t>ジッシ</t>
    </rPh>
    <rPh sb="2" eb="4">
      <t>カイスウ</t>
    </rPh>
    <phoneticPr fontId="7"/>
  </si>
  <si>
    <t>月・</t>
    <rPh sb="0" eb="1">
      <t>ツキ</t>
    </rPh>
    <phoneticPr fontId="7"/>
  </si>
  <si>
    <t>】</t>
    <phoneticPr fontId="7"/>
  </si>
  <si>
    <t>栄養ケアマネジメントの実施有無</t>
    <rPh sb="0" eb="2">
      <t>エイヨウ</t>
    </rPh>
    <rPh sb="11" eb="13">
      <t>ジッシ</t>
    </rPh>
    <rPh sb="13" eb="15">
      <t>ウム</t>
    </rPh>
    <phoneticPr fontId="7"/>
  </si>
  <si>
    <t>療養食等への配慮</t>
    <rPh sb="0" eb="2">
      <t>リョウヨウ</t>
    </rPh>
    <rPh sb="2" eb="3">
      <t>ショク</t>
    </rPh>
    <rPh sb="3" eb="4">
      <t>トウ</t>
    </rPh>
    <rPh sb="6" eb="8">
      <t>ハイリョ</t>
    </rPh>
    <phoneticPr fontId="7"/>
  </si>
  <si>
    <t>【確認方法：</t>
    <rPh sb="1" eb="3">
      <t>カクニン</t>
    </rPh>
    <rPh sb="3" eb="5">
      <t>ホウホウ</t>
    </rPh>
    <phoneticPr fontId="7"/>
  </si>
  <si>
    <t>医師からの指示書</t>
    <rPh sb="0" eb="2">
      <t>イシ</t>
    </rPh>
    <rPh sb="5" eb="8">
      <t>シジショ</t>
    </rPh>
    <phoneticPr fontId="7"/>
  </si>
  <si>
    <t>）】</t>
    <phoneticPr fontId="7"/>
  </si>
  <si>
    <t>該当なし</t>
    <rPh sb="0" eb="2">
      <t>ガイトウ</t>
    </rPh>
    <phoneticPr fontId="7"/>
  </si>
  <si>
    <t>②給与栄養量</t>
    <rPh sb="1" eb="3">
      <t>キュウヨ</t>
    </rPh>
    <rPh sb="3" eb="5">
      <t>エイヨウ</t>
    </rPh>
    <rPh sb="5" eb="6">
      <t>リョウ</t>
    </rPh>
    <phoneticPr fontId="7"/>
  </si>
  <si>
    <t>給与栄養量の計算の実施有無</t>
    <rPh sb="0" eb="2">
      <t>キュウヨ</t>
    </rPh>
    <rPh sb="2" eb="4">
      <t>エイヨウ</t>
    </rPh>
    <rPh sb="4" eb="5">
      <t>リョウ</t>
    </rPh>
    <rPh sb="6" eb="8">
      <t>ケイサン</t>
    </rPh>
    <rPh sb="9" eb="11">
      <t>ジッシ</t>
    </rPh>
    <rPh sb="11" eb="13">
      <t>ウム</t>
    </rPh>
    <phoneticPr fontId="7"/>
  </si>
  <si>
    <t>給与栄養量は目標に達していますか</t>
    <rPh sb="0" eb="2">
      <t>キュウヨ</t>
    </rPh>
    <rPh sb="2" eb="4">
      <t>エイヨウ</t>
    </rPh>
    <rPh sb="4" eb="5">
      <t>リョウ</t>
    </rPh>
    <rPh sb="6" eb="8">
      <t>モクヒョウ</t>
    </rPh>
    <rPh sb="9" eb="10">
      <t>タッ</t>
    </rPh>
    <phoneticPr fontId="7"/>
  </si>
  <si>
    <t>はい</t>
    <phoneticPr fontId="7"/>
  </si>
  <si>
    <t>いいえ</t>
    <phoneticPr fontId="7"/>
  </si>
  <si>
    <t>③給与栄養目標量の設定</t>
    <rPh sb="1" eb="8">
      <t>キュウヨエイヨウモクヒョウリョウ</t>
    </rPh>
    <rPh sb="9" eb="11">
      <t>セッテイ</t>
    </rPh>
    <phoneticPr fontId="7"/>
  </si>
  <si>
    <t>給与栄養目標量の設定時期</t>
    <rPh sb="0" eb="2">
      <t>キュウヨ</t>
    </rPh>
    <rPh sb="2" eb="4">
      <t>エイヨウ</t>
    </rPh>
    <rPh sb="4" eb="6">
      <t>モクヒョウ</t>
    </rPh>
    <rPh sb="6" eb="7">
      <t>リョウ</t>
    </rPh>
    <rPh sb="8" eb="10">
      <t>セッテイ</t>
    </rPh>
    <rPh sb="10" eb="12">
      <t>ジキ</t>
    </rPh>
    <phoneticPr fontId="7"/>
  </si>
  <si>
    <t>毎年</t>
    <rPh sb="0" eb="2">
      <t>マイトシ</t>
    </rPh>
    <phoneticPr fontId="7"/>
  </si>
  <si>
    <t>給与栄養量の設定方法</t>
    <rPh sb="0" eb="2">
      <t>キュウヨ</t>
    </rPh>
    <rPh sb="2" eb="4">
      <t>エイヨウ</t>
    </rPh>
    <rPh sb="4" eb="5">
      <t>リョウ</t>
    </rPh>
    <rPh sb="6" eb="8">
      <t>セッテイ</t>
    </rPh>
    <rPh sb="8" eb="10">
      <t>ホウホウ</t>
    </rPh>
    <phoneticPr fontId="7"/>
  </si>
  <si>
    <t>④給与栄養目標量及び給与栄養量の実際</t>
    <rPh sb="1" eb="3">
      <t>キュウヨ</t>
    </rPh>
    <rPh sb="3" eb="5">
      <t>エイヨウ</t>
    </rPh>
    <rPh sb="5" eb="7">
      <t>モクヒョウ</t>
    </rPh>
    <rPh sb="7" eb="8">
      <t>リョウ</t>
    </rPh>
    <rPh sb="8" eb="9">
      <t>オヨ</t>
    </rPh>
    <rPh sb="10" eb="12">
      <t>キュウヨ</t>
    </rPh>
    <rPh sb="12" eb="14">
      <t>エイヨウ</t>
    </rPh>
    <rPh sb="14" eb="15">
      <t>リョウ</t>
    </rPh>
    <rPh sb="16" eb="18">
      <t>ジッサイ</t>
    </rPh>
    <phoneticPr fontId="7"/>
  </si>
  <si>
    <t>（mg）</t>
  </si>
  <si>
    <t>期間</t>
    <rPh sb="0" eb="2">
      <t>キカン</t>
    </rPh>
    <phoneticPr fontId="7"/>
  </si>
  <si>
    <t>目標量</t>
    <rPh sb="0" eb="2">
      <t>モクヒョウ</t>
    </rPh>
    <rPh sb="2" eb="3">
      <t>リョウ</t>
    </rPh>
    <phoneticPr fontId="7"/>
  </si>
  <si>
    <t>給与量</t>
    <rPh sb="0" eb="2">
      <t>キュウヨ</t>
    </rPh>
    <rPh sb="2" eb="3">
      <t>リョウ</t>
    </rPh>
    <phoneticPr fontId="7"/>
  </si>
  <si>
    <t>15．給食の状況</t>
    <rPh sb="3" eb="5">
      <t>キュウショク</t>
    </rPh>
    <rPh sb="6" eb="8">
      <t>ジョウキョウ</t>
    </rPh>
    <phoneticPr fontId="5"/>
  </si>
  <si>
    <t>区分</t>
    <rPh sb="0" eb="1">
      <t>ク</t>
    </rPh>
    <rPh sb="1" eb="2">
      <t>ブン</t>
    </rPh>
    <phoneticPr fontId="7"/>
  </si>
  <si>
    <t>直近1ヶ月実績</t>
    <rPh sb="0" eb="2">
      <t>チョッキン</t>
    </rPh>
    <rPh sb="4" eb="5">
      <t>ゲツ</t>
    </rPh>
    <rPh sb="5" eb="7">
      <t>ジッセキ</t>
    </rPh>
    <phoneticPr fontId="7"/>
  </si>
  <si>
    <t>エネルギー</t>
  </si>
  <si>
    <t>たんぱく質</t>
    <rPh sb="4" eb="5">
      <t>シツ</t>
    </rPh>
    <phoneticPr fontId="6"/>
  </si>
  <si>
    <t>脂質</t>
    <rPh sb="0" eb="2">
      <t>シシツ</t>
    </rPh>
    <phoneticPr fontId="6"/>
  </si>
  <si>
    <t>カルシウム</t>
  </si>
  <si>
    <t>鉄</t>
    <rPh sb="0" eb="1">
      <t>テツ</t>
    </rPh>
    <phoneticPr fontId="6"/>
  </si>
  <si>
    <t>ビタミンA</t>
  </si>
  <si>
    <t>ビタミンB1</t>
  </si>
  <si>
    <t>ビタミンB2</t>
  </si>
  <si>
    <t>ビタミンC</t>
  </si>
  <si>
    <t>食塩相当量</t>
    <rPh sb="0" eb="2">
      <t>ショクエン</t>
    </rPh>
    <rPh sb="2" eb="5">
      <t>ソウトウリョウ</t>
    </rPh>
    <phoneticPr fontId="6"/>
  </si>
  <si>
    <t>食物繊維</t>
    <rPh sb="0" eb="2">
      <t>ショクモツ</t>
    </rPh>
    <rPh sb="2" eb="4">
      <t>センイ</t>
    </rPh>
    <phoneticPr fontId="6"/>
  </si>
  <si>
    <t>（kcal）</t>
  </si>
  <si>
    <t>（g）</t>
  </si>
  <si>
    <t>（%）</t>
  </si>
  <si>
    <t>（μgRE）</t>
  </si>
  <si>
    <t>⑤給食実施状況</t>
    <rPh sb="1" eb="3">
      <t>キュウショク</t>
    </rPh>
    <rPh sb="3" eb="5">
      <t>ジッシ</t>
    </rPh>
    <rPh sb="5" eb="7">
      <t>ジョウキョウ</t>
    </rPh>
    <phoneticPr fontId="7"/>
  </si>
  <si>
    <t>食事時間</t>
    <rPh sb="0" eb="2">
      <t>ショクジ</t>
    </rPh>
    <rPh sb="2" eb="4">
      <t>ジカン</t>
    </rPh>
    <phoneticPr fontId="7"/>
  </si>
  <si>
    <t>食事、おやつ以外で提供しているもの</t>
    <rPh sb="0" eb="2">
      <t>ショクジ</t>
    </rPh>
    <rPh sb="6" eb="8">
      <t>イガイ</t>
    </rPh>
    <rPh sb="9" eb="11">
      <t>テイキョウ</t>
    </rPh>
    <phoneticPr fontId="7"/>
  </si>
  <si>
    <t>時</t>
    <rPh sb="0" eb="1">
      <t>ジ</t>
    </rPh>
    <phoneticPr fontId="7"/>
  </si>
  <si>
    <t>分から</t>
    <rPh sb="0" eb="1">
      <t>フン</t>
    </rPh>
    <phoneticPr fontId="7"/>
  </si>
  <si>
    <t>分頃</t>
    <rPh sb="0" eb="1">
      <t>フン</t>
    </rPh>
    <rPh sb="1" eb="2">
      <t>コロ</t>
    </rPh>
    <phoneticPr fontId="7"/>
  </si>
  <si>
    <t>おやつ</t>
    <phoneticPr fontId="7"/>
  </si>
  <si>
    <t>⑥給食関係の調査の状況</t>
    <rPh sb="1" eb="3">
      <t>キュウショク</t>
    </rPh>
    <rPh sb="3" eb="5">
      <t>カンケイ</t>
    </rPh>
    <rPh sb="6" eb="8">
      <t>チョウサ</t>
    </rPh>
    <rPh sb="9" eb="11">
      <t>ジョウキョウ</t>
    </rPh>
    <phoneticPr fontId="7"/>
  </si>
  <si>
    <t>⑦給食会議（委員会）等の開催状況</t>
    <rPh sb="1" eb="3">
      <t>キュウショク</t>
    </rPh>
    <rPh sb="3" eb="5">
      <t>カイギ</t>
    </rPh>
    <rPh sb="6" eb="9">
      <t>イインカイ</t>
    </rPh>
    <rPh sb="10" eb="11">
      <t>トウ</t>
    </rPh>
    <rPh sb="12" eb="14">
      <t>カイサイ</t>
    </rPh>
    <rPh sb="14" eb="16">
      <t>ジョウキョウ</t>
    </rPh>
    <phoneticPr fontId="7"/>
  </si>
  <si>
    <t>実施の有無</t>
    <rPh sb="0" eb="2">
      <t>ジッシ</t>
    </rPh>
    <rPh sb="3" eb="5">
      <t>ウム</t>
    </rPh>
    <phoneticPr fontId="59"/>
  </si>
  <si>
    <t>実施方法</t>
    <rPh sb="0" eb="2">
      <t>ジッシ</t>
    </rPh>
    <rPh sb="2" eb="4">
      <t>ホウホウ</t>
    </rPh>
    <phoneticPr fontId="7"/>
  </si>
  <si>
    <t>回数</t>
    <rPh sb="0" eb="2">
      <t>カイスウ</t>
    </rPh>
    <phoneticPr fontId="7"/>
  </si>
  <si>
    <t>記録の有無</t>
    <rPh sb="0" eb="2">
      <t>キロク</t>
    </rPh>
    <rPh sb="3" eb="5">
      <t>ウム</t>
    </rPh>
    <phoneticPr fontId="59"/>
  </si>
  <si>
    <t>開催回数</t>
    <rPh sb="0" eb="2">
      <t>カイサイ</t>
    </rPh>
    <rPh sb="2" eb="4">
      <t>カイスウ</t>
    </rPh>
    <phoneticPr fontId="7"/>
  </si>
  <si>
    <t>嗜好調査</t>
    <rPh sb="0" eb="2">
      <t>シコウ</t>
    </rPh>
    <rPh sb="2" eb="4">
      <t>チョウサ</t>
    </rPh>
    <phoneticPr fontId="7"/>
  </si>
  <si>
    <t>　参加者</t>
    <rPh sb="1" eb="4">
      <t>サンカシャ</t>
    </rPh>
    <phoneticPr fontId="7"/>
  </si>
  <si>
    <t>調査結果に基づく対応の具体例</t>
    <rPh sb="0" eb="2">
      <t>チョウサ</t>
    </rPh>
    <rPh sb="2" eb="4">
      <t>ケッカ</t>
    </rPh>
    <rPh sb="5" eb="6">
      <t>モト</t>
    </rPh>
    <rPh sb="8" eb="10">
      <t>タイオウ</t>
    </rPh>
    <rPh sb="11" eb="13">
      <t>グタイ</t>
    </rPh>
    <rPh sb="13" eb="14">
      <t>レイ</t>
    </rPh>
    <phoneticPr fontId="7"/>
  </si>
  <si>
    <t>⑧給食日誌の作成有無</t>
    <rPh sb="1" eb="3">
      <t>キュウショク</t>
    </rPh>
    <rPh sb="3" eb="5">
      <t>ニッシ</t>
    </rPh>
    <rPh sb="6" eb="8">
      <t>サクセイ</t>
    </rPh>
    <rPh sb="8" eb="10">
      <t>ウム</t>
    </rPh>
    <phoneticPr fontId="7"/>
  </si>
  <si>
    <t>⑨給食サービス向上への取り組み</t>
    <rPh sb="1" eb="3">
      <t>キュウショク</t>
    </rPh>
    <rPh sb="7" eb="9">
      <t>コウジョウ</t>
    </rPh>
    <rPh sb="11" eb="12">
      <t>ト</t>
    </rPh>
    <rPh sb="13" eb="14">
      <t>ク</t>
    </rPh>
    <phoneticPr fontId="7"/>
  </si>
  <si>
    <t>⑩検食の実施</t>
    <rPh sb="1" eb="2">
      <t>ケン</t>
    </rPh>
    <rPh sb="2" eb="3">
      <t>ショク</t>
    </rPh>
    <rPh sb="4" eb="6">
      <t>ジッシ</t>
    </rPh>
    <phoneticPr fontId="7"/>
  </si>
  <si>
    <t>実施の有無</t>
    <rPh sb="0" eb="2">
      <t>ジッシ</t>
    </rPh>
    <rPh sb="3" eb="5">
      <t>ウム</t>
    </rPh>
    <phoneticPr fontId="7"/>
  </si>
  <si>
    <t>記録の有無</t>
    <rPh sb="0" eb="2">
      <t>キロク</t>
    </rPh>
    <rPh sb="3" eb="5">
      <t>ウム</t>
    </rPh>
    <phoneticPr fontId="7"/>
  </si>
  <si>
    <t>実施者</t>
    <rPh sb="0" eb="3">
      <t>ジッシシャ</t>
    </rPh>
    <phoneticPr fontId="7"/>
  </si>
  <si>
    <t>朝：</t>
    <rPh sb="0" eb="1">
      <t>アサ</t>
    </rPh>
    <phoneticPr fontId="7"/>
  </si>
  <si>
    <t>実施時間</t>
    <rPh sb="0" eb="2">
      <t>ジッシ</t>
    </rPh>
    <rPh sb="2" eb="4">
      <t>ジカン</t>
    </rPh>
    <phoneticPr fontId="7"/>
  </si>
  <si>
    <t>分</t>
    <rPh sb="0" eb="1">
      <t>フン</t>
    </rPh>
    <phoneticPr fontId="7"/>
  </si>
  <si>
    <t>昼：</t>
    <rPh sb="0" eb="1">
      <t>ヒル</t>
    </rPh>
    <phoneticPr fontId="7"/>
  </si>
  <si>
    <t>夜：</t>
    <rPh sb="0" eb="1">
      <t>ヨル</t>
    </rPh>
    <phoneticPr fontId="7"/>
  </si>
  <si>
    <t>朝食</t>
    <rPh sb="0" eb="2">
      <t>チョウショク</t>
    </rPh>
    <phoneticPr fontId="7"/>
  </si>
  <si>
    <t>昼食</t>
    <rPh sb="0" eb="2">
      <t>チュウショク</t>
    </rPh>
    <phoneticPr fontId="7"/>
  </si>
  <si>
    <t>夕食</t>
    <rPh sb="0" eb="2">
      <t>ユウショク</t>
    </rPh>
    <phoneticPr fontId="7"/>
  </si>
  <si>
    <t>（３）給食担当者の</t>
    <rPh sb="3" eb="5">
      <t>キュウショク</t>
    </rPh>
    <rPh sb="5" eb="8">
      <t>タントウシャ</t>
    </rPh>
    <phoneticPr fontId="7"/>
  </si>
  <si>
    <t>検便の
内容</t>
    <rPh sb="0" eb="2">
      <t>ケンベン</t>
    </rPh>
    <rPh sb="4" eb="6">
      <t>ナイヨウ</t>
    </rPh>
    <phoneticPr fontId="7"/>
  </si>
  <si>
    <t>赤痢菌</t>
    <rPh sb="0" eb="2">
      <t>セキリ</t>
    </rPh>
    <rPh sb="2" eb="3">
      <t>キン</t>
    </rPh>
    <phoneticPr fontId="7"/>
  </si>
  <si>
    <t>サルモネラ菌</t>
    <rPh sb="5" eb="6">
      <t>キン</t>
    </rPh>
    <phoneticPr fontId="7"/>
  </si>
  <si>
    <t>腸管出血性大腸菌</t>
    <rPh sb="0" eb="2">
      <t>チョウカン</t>
    </rPh>
    <rPh sb="2" eb="5">
      <t>シュッケツセイ</t>
    </rPh>
    <rPh sb="5" eb="8">
      <t>ダイチョウキン</t>
    </rPh>
    <phoneticPr fontId="7"/>
  </si>
  <si>
    <t>ノロウイルス</t>
    <phoneticPr fontId="7"/>
  </si>
  <si>
    <t>実施年月</t>
    <rPh sb="0" eb="2">
      <t>ジッシ</t>
    </rPh>
    <rPh sb="2" eb="3">
      <t>ネン</t>
    </rPh>
    <rPh sb="3" eb="4">
      <t>ツキ</t>
    </rPh>
    <phoneticPr fontId="7"/>
  </si>
  <si>
    <t>対象人員</t>
    <rPh sb="0" eb="2">
      <t>タイショウ</t>
    </rPh>
    <rPh sb="2" eb="4">
      <t>ジンイン</t>
    </rPh>
    <phoneticPr fontId="7"/>
  </si>
  <si>
    <t>実施延人員</t>
    <rPh sb="0" eb="2">
      <t>ジッシ</t>
    </rPh>
    <rPh sb="2" eb="3">
      <t>ノベ</t>
    </rPh>
    <rPh sb="3" eb="5">
      <t>ジンイン</t>
    </rPh>
    <phoneticPr fontId="7"/>
  </si>
  <si>
    <t xml:space="preserve">     実施延人員：10人</t>
  </si>
  <si>
    <t>（４）保健所の立入調査・指導の状況</t>
    <rPh sb="3" eb="6">
      <t>ホケンジョ</t>
    </rPh>
    <rPh sb="7" eb="9">
      <t>タチイリ</t>
    </rPh>
    <rPh sb="9" eb="11">
      <t>チョウサ</t>
    </rPh>
    <rPh sb="12" eb="14">
      <t>シドウ</t>
    </rPh>
    <rPh sb="15" eb="17">
      <t>ジョウキョウ</t>
    </rPh>
    <phoneticPr fontId="7"/>
  </si>
  <si>
    <t>（５）調理業務の委託状況（調理業務を委託している施設のみ）</t>
    <rPh sb="3" eb="5">
      <t>チョウリ</t>
    </rPh>
    <rPh sb="5" eb="7">
      <t>ギョウム</t>
    </rPh>
    <rPh sb="8" eb="10">
      <t>イタク</t>
    </rPh>
    <rPh sb="10" eb="12">
      <t>ジョウキョウ</t>
    </rPh>
    <phoneticPr fontId="7"/>
  </si>
  <si>
    <t>検査実施年月日</t>
    <rPh sb="0" eb="2">
      <t>ケンサ</t>
    </rPh>
    <rPh sb="2" eb="4">
      <t>ジッシ</t>
    </rPh>
    <rPh sb="4" eb="7">
      <t>ネンガッピ</t>
    </rPh>
    <phoneticPr fontId="7"/>
  </si>
  <si>
    <t>文書</t>
    <rPh sb="0" eb="2">
      <t>ブンショ</t>
    </rPh>
    <phoneticPr fontId="2"/>
  </si>
  <si>
    <t>口頭</t>
    <rPh sb="0" eb="2">
      <t>コウトウ</t>
    </rPh>
    <phoneticPr fontId="2"/>
  </si>
  <si>
    <t>指導・指示等
の状況</t>
    <rPh sb="0" eb="2">
      <t>シドウ</t>
    </rPh>
    <rPh sb="3" eb="5">
      <t>シジ</t>
    </rPh>
    <rPh sb="5" eb="6">
      <t>トウ</t>
    </rPh>
    <rPh sb="8" eb="10">
      <t>ジョウキョウ</t>
    </rPh>
    <phoneticPr fontId="7"/>
  </si>
  <si>
    <t>委託契約書の作成</t>
    <phoneticPr fontId="7"/>
  </si>
  <si>
    <t>作成（更新）</t>
    <rPh sb="0" eb="2">
      <t>サクセイ</t>
    </rPh>
    <rPh sb="3" eb="5">
      <t>コウシン</t>
    </rPh>
    <phoneticPr fontId="7"/>
  </si>
  <si>
    <t>献立作成</t>
    <phoneticPr fontId="7"/>
  </si>
  <si>
    <t>委託先栄養士</t>
    <rPh sb="0" eb="3">
      <t>イタクサキ</t>
    </rPh>
    <rPh sb="3" eb="6">
      <t>エイヨウシ</t>
    </rPh>
    <phoneticPr fontId="7"/>
  </si>
  <si>
    <t>個々の食事に
合わせた配慮</t>
    <rPh sb="0" eb="2">
      <t>ココ</t>
    </rPh>
    <phoneticPr fontId="7"/>
  </si>
  <si>
    <t>（６）衛生管理の記録等</t>
    <rPh sb="3" eb="5">
      <t>エイセイ</t>
    </rPh>
    <rPh sb="5" eb="7">
      <t>カンリ</t>
    </rPh>
    <rPh sb="8" eb="11">
      <t>キロクトウ</t>
    </rPh>
    <phoneticPr fontId="7"/>
  </si>
  <si>
    <t>（７）保存食の実施状況</t>
    <rPh sb="3" eb="6">
      <t>ホゾンショク</t>
    </rPh>
    <rPh sb="7" eb="9">
      <t>ジッシ</t>
    </rPh>
    <rPh sb="9" eb="11">
      <t>ジョウキョウ</t>
    </rPh>
    <phoneticPr fontId="7"/>
  </si>
  <si>
    <t>配慮
内容</t>
    <rPh sb="0" eb="2">
      <t>ハイリョ</t>
    </rPh>
    <rPh sb="3" eb="5">
      <t>ナイヨウ</t>
    </rPh>
    <phoneticPr fontId="7"/>
  </si>
  <si>
    <t>材料検収の記録</t>
    <rPh sb="0" eb="2">
      <t>ザイリョウ</t>
    </rPh>
    <rPh sb="2" eb="4">
      <t>ケンシュウ</t>
    </rPh>
    <rPh sb="5" eb="7">
      <t>キロク</t>
    </rPh>
    <phoneticPr fontId="7"/>
  </si>
  <si>
    <t>保存食の
実施有無</t>
    <rPh sb="0" eb="3">
      <t>ホゾンショク</t>
    </rPh>
    <rPh sb="5" eb="7">
      <t>ジッシ</t>
    </rPh>
    <rPh sb="7" eb="9">
      <t>ウム</t>
    </rPh>
    <phoneticPr fontId="7"/>
  </si>
  <si>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7"/>
  </si>
  <si>
    <t>月）</t>
    <rPh sb="0" eb="1">
      <t>ガツ</t>
    </rPh>
    <phoneticPr fontId="7"/>
  </si>
  <si>
    <t>保存日数</t>
    <rPh sb="0" eb="2">
      <t>ホゾン</t>
    </rPh>
    <rPh sb="2" eb="4">
      <t>ニッスウ</t>
    </rPh>
    <phoneticPr fontId="7"/>
  </si>
  <si>
    <t>参加
職員</t>
    <rPh sb="0" eb="2">
      <t>サンカ</t>
    </rPh>
    <rPh sb="3" eb="5">
      <t>ショクイン</t>
    </rPh>
    <phoneticPr fontId="7"/>
  </si>
  <si>
    <t>検収者</t>
    <rPh sb="0" eb="2">
      <t>ケンシュウ</t>
    </rPh>
    <rPh sb="2" eb="3">
      <t>シャ</t>
    </rPh>
    <phoneticPr fontId="7"/>
  </si>
  <si>
    <t>中心温度の記録表</t>
    <rPh sb="0" eb="2">
      <t>チュウシン</t>
    </rPh>
    <rPh sb="2" eb="4">
      <t>オンド</t>
    </rPh>
    <rPh sb="5" eb="7">
      <t>キロク</t>
    </rPh>
    <rPh sb="7" eb="8">
      <t>ヒョウ</t>
    </rPh>
    <phoneticPr fontId="7"/>
  </si>
  <si>
    <t>委託業務従事者の
健康診断等の実施状況</t>
    <phoneticPr fontId="7"/>
  </si>
  <si>
    <t>健康診断の実施状況の確認</t>
    <rPh sb="10" eb="12">
      <t>カクニン</t>
    </rPh>
    <phoneticPr fontId="7"/>
  </si>
  <si>
    <t>使用水の点検表</t>
    <rPh sb="0" eb="2">
      <t>シヨウ</t>
    </rPh>
    <rPh sb="2" eb="3">
      <t>スイ</t>
    </rPh>
    <rPh sb="4" eb="6">
      <t>テンケン</t>
    </rPh>
    <rPh sb="6" eb="7">
      <t>ヒョウ</t>
    </rPh>
    <phoneticPr fontId="7"/>
  </si>
  <si>
    <t>冷蔵・冷凍設備の
温度記録</t>
    <rPh sb="0" eb="2">
      <t>レイゾウ</t>
    </rPh>
    <rPh sb="3" eb="5">
      <t>レイトウ</t>
    </rPh>
    <rPh sb="5" eb="7">
      <t>セツビ</t>
    </rPh>
    <rPh sb="9" eb="11">
      <t>オンド</t>
    </rPh>
    <rPh sb="11" eb="13">
      <t>キロク</t>
    </rPh>
    <phoneticPr fontId="7"/>
  </si>
  <si>
    <t>保存場所</t>
    <rPh sb="0" eb="2">
      <t>ホゾン</t>
    </rPh>
    <rPh sb="2" eb="4">
      <t>バショ</t>
    </rPh>
    <phoneticPr fontId="7"/>
  </si>
  <si>
    <t>検便の実施状況の確認</t>
    <rPh sb="8" eb="10">
      <t>カクニン</t>
    </rPh>
    <phoneticPr fontId="7"/>
  </si>
  <si>
    <t>調理従事者の健康
状態の点検表</t>
    <rPh sb="0" eb="2">
      <t>チョウリ</t>
    </rPh>
    <rPh sb="2" eb="5">
      <t>ジュウジシャ</t>
    </rPh>
    <rPh sb="6" eb="8">
      <t>ケンコウ</t>
    </rPh>
    <rPh sb="9" eb="11">
      <t>ジョウタイ</t>
    </rPh>
    <rPh sb="12" eb="15">
      <t>テンケンヒョウ</t>
    </rPh>
    <phoneticPr fontId="7"/>
  </si>
  <si>
    <t>研修の実施状況の確認</t>
    <rPh sb="0" eb="2">
      <t>ケンシュウ</t>
    </rPh>
    <rPh sb="3" eb="5">
      <t>ジッシ</t>
    </rPh>
    <rPh sb="5" eb="7">
      <t>ジョウキョウ</t>
    </rPh>
    <rPh sb="8" eb="10">
      <t>カクニン</t>
    </rPh>
    <phoneticPr fontId="7"/>
  </si>
  <si>
    <t>害虫駆除実施の
記録</t>
    <rPh sb="0" eb="2">
      <t>ガイチュウ</t>
    </rPh>
    <rPh sb="2" eb="4">
      <t>クジョ</t>
    </rPh>
    <rPh sb="4" eb="6">
      <t>ジッシ</t>
    </rPh>
    <rPh sb="8" eb="10">
      <t>キロク</t>
    </rPh>
    <phoneticPr fontId="7"/>
  </si>
  <si>
    <t>（参考）社会福祉施設における保存食の</t>
    <rPh sb="1" eb="3">
      <t>サンコウ</t>
    </rPh>
    <phoneticPr fontId="7"/>
  </si>
  <si>
    <t>業務遂行困難時の代行業者名</t>
    <phoneticPr fontId="7"/>
  </si>
  <si>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7"/>
  </si>
  <si>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7"/>
  </si>
  <si>
    <t>　　　検便実施状況</t>
    <phoneticPr fontId="7"/>
  </si>
  <si>
    <t>　　　　保存期間等について社援施117号</t>
    <phoneticPr fontId="7"/>
  </si>
  <si>
    <t>給食会議への
出席状況</t>
    <rPh sb="9" eb="11">
      <t>ジョウキョウ</t>
    </rPh>
    <phoneticPr fontId="7"/>
  </si>
  <si>
    <t>例）調理員5人が6月に検便を</t>
    <phoneticPr fontId="4"/>
  </si>
  <si>
    <t>　   2回ずつ実施する場合</t>
    <phoneticPr fontId="4"/>
  </si>
  <si>
    <t xml:space="preserve">     対象人員：5人</t>
    <phoneticPr fontId="4"/>
  </si>
  <si>
    <t>（１）消防計画等の状況</t>
    <phoneticPr fontId="5"/>
  </si>
  <si>
    <t>（４）各種防災訓練の実施状況</t>
    <rPh sb="3" eb="5">
      <t>カクシュ</t>
    </rPh>
    <rPh sb="5" eb="7">
      <t>ボウサイ</t>
    </rPh>
    <rPh sb="7" eb="9">
      <t>クンレン</t>
    </rPh>
    <rPh sb="10" eb="12">
      <t>ジッシ</t>
    </rPh>
    <rPh sb="12" eb="14">
      <t>ジョウキョウ</t>
    </rPh>
    <phoneticPr fontId="5"/>
  </si>
  <si>
    <t>消防計画の届出（直近）</t>
    <phoneticPr fontId="5"/>
  </si>
  <si>
    <t>年</t>
    <rPh sb="0" eb="1">
      <t>ネン</t>
    </rPh>
    <phoneticPr fontId="5"/>
  </si>
  <si>
    <t>月</t>
    <rPh sb="0" eb="1">
      <t>ガツ</t>
    </rPh>
    <phoneticPr fontId="5"/>
  </si>
  <si>
    <t>区　　分</t>
    <phoneticPr fontId="5"/>
  </si>
  <si>
    <t>記録の有無</t>
    <rPh sb="3" eb="5">
      <t>ウム</t>
    </rPh>
    <phoneticPr fontId="5"/>
  </si>
  <si>
    <t>実施月</t>
  </si>
  <si>
    <t>防火管理者
職種・氏名</t>
    <rPh sb="6" eb="8">
      <t>ショクシュ</t>
    </rPh>
    <phoneticPr fontId="5"/>
  </si>
  <si>
    <t>避難訓練</t>
    <phoneticPr fontId="7"/>
  </si>
  <si>
    <t>回（</t>
    <rPh sb="0" eb="1">
      <t>カイ</t>
    </rPh>
    <phoneticPr fontId="7"/>
  </si>
  <si>
    <t>資格の有無</t>
    <rPh sb="3" eb="5">
      <t>ウム</t>
    </rPh>
    <phoneticPr fontId="5"/>
  </si>
  <si>
    <t>避難訓練（風水害）</t>
    <rPh sb="0" eb="2">
      <t>ヒナン</t>
    </rPh>
    <rPh sb="2" eb="4">
      <t>クンレン</t>
    </rPh>
    <rPh sb="5" eb="8">
      <t>フウスイガイ</t>
    </rPh>
    <phoneticPr fontId="7"/>
  </si>
  <si>
    <t>届出</t>
    <rPh sb="0" eb="2">
      <t>トドケデ</t>
    </rPh>
    <phoneticPr fontId="5"/>
  </si>
  <si>
    <t>救助訓練</t>
    <rPh sb="0" eb="2">
      <t>キュウジョ</t>
    </rPh>
    <rPh sb="2" eb="4">
      <t>クンレン</t>
    </rPh>
    <phoneticPr fontId="5"/>
  </si>
  <si>
    <t>通報訓練</t>
    <rPh sb="0" eb="2">
      <t>ツウホウ</t>
    </rPh>
    <rPh sb="2" eb="4">
      <t>クンレン</t>
    </rPh>
    <phoneticPr fontId="5"/>
  </si>
  <si>
    <t>（２）災害防止に対する方針など</t>
    <rPh sb="3" eb="5">
      <t>サイガイ</t>
    </rPh>
    <rPh sb="5" eb="7">
      <t>ボウシ</t>
    </rPh>
    <rPh sb="8" eb="9">
      <t>タイ</t>
    </rPh>
    <rPh sb="11" eb="13">
      <t>ホウシン</t>
    </rPh>
    <phoneticPr fontId="5"/>
  </si>
  <si>
    <t>①基本方針</t>
    <phoneticPr fontId="5"/>
  </si>
  <si>
    <t>消火訓練</t>
    <rPh sb="0" eb="2">
      <t>ショウカ</t>
    </rPh>
    <rPh sb="2" eb="4">
      <t>クンレン</t>
    </rPh>
    <phoneticPr fontId="5"/>
  </si>
  <si>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7"/>
  </si>
  <si>
    <t>２．各種訓練ごとに、夜間又は夜間を想定した訓練を実施した場合は、右（　）書に再掲してください。</t>
    <rPh sb="2" eb="4">
      <t>カクシュ</t>
    </rPh>
    <rPh sb="4" eb="6">
      <t>クンレン</t>
    </rPh>
    <rPh sb="10" eb="12">
      <t>ヤカン</t>
    </rPh>
    <rPh sb="12" eb="13">
      <t>マタ</t>
    </rPh>
    <rPh sb="14" eb="16">
      <t>ヤカン</t>
    </rPh>
    <rPh sb="17" eb="19">
      <t>ソウテイ</t>
    </rPh>
    <rPh sb="21" eb="23">
      <t>クンレン</t>
    </rPh>
    <rPh sb="24" eb="26">
      <t>ジッシ</t>
    </rPh>
    <rPh sb="28" eb="30">
      <t>バアイ</t>
    </rPh>
    <rPh sb="32" eb="33">
      <t>ミギ</t>
    </rPh>
    <rPh sb="36" eb="37">
      <t>カ</t>
    </rPh>
    <rPh sb="38" eb="40">
      <t>サイケイ</t>
    </rPh>
    <phoneticPr fontId="7"/>
  </si>
  <si>
    <t>３．「避難訓練」欄には火事、地震など風水害以外を想定した避難訓練について記入してください。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7"/>
  </si>
  <si>
    <t>４．「避難訓練（風水害）」欄には風水害を想定した避難訓練について記入してください。</t>
    <rPh sb="13" eb="14">
      <t>ラン</t>
    </rPh>
    <rPh sb="32" eb="34">
      <t>キニュウ</t>
    </rPh>
    <phoneticPr fontId="7"/>
  </si>
  <si>
    <t>②重度者への配慮</t>
    <phoneticPr fontId="7"/>
  </si>
  <si>
    <t>（５）火災時における避難、消火等の近隣協力状況（２階建て準耐火建築物の施設のみ）</t>
    <phoneticPr fontId="7"/>
  </si>
  <si>
    <t>近隣の協力者</t>
    <rPh sb="0" eb="2">
      <t>キンリン</t>
    </rPh>
    <rPh sb="3" eb="6">
      <t>キョウリョクシャ</t>
    </rPh>
    <phoneticPr fontId="7"/>
  </si>
  <si>
    <t>覚え書きの締結有無</t>
    <rPh sb="0" eb="1">
      <t>オボ</t>
    </rPh>
    <rPh sb="2" eb="3">
      <t>ガ</t>
    </rPh>
    <rPh sb="5" eb="7">
      <t>テイケツ</t>
    </rPh>
    <rPh sb="7" eb="9">
      <t>ウム</t>
    </rPh>
    <phoneticPr fontId="7"/>
  </si>
  <si>
    <t>協力者不在の際の代替者</t>
    <rPh sb="0" eb="3">
      <t>キョウリョクシャ</t>
    </rPh>
    <rPh sb="3" eb="5">
      <t>フザイ</t>
    </rPh>
    <rPh sb="6" eb="7">
      <t>サイ</t>
    </rPh>
    <rPh sb="8" eb="10">
      <t>ダイタイ</t>
    </rPh>
    <rPh sb="10" eb="11">
      <t>シャ</t>
    </rPh>
    <phoneticPr fontId="7"/>
  </si>
  <si>
    <t>③地域防災組織との連携状況</t>
    <phoneticPr fontId="7"/>
  </si>
  <si>
    <t>（６）夜間の職員配置状況</t>
    <rPh sb="3" eb="5">
      <t>ヤカン</t>
    </rPh>
    <rPh sb="6" eb="8">
      <t>ショクイン</t>
    </rPh>
    <rPh sb="8" eb="10">
      <t>ハイチ</t>
    </rPh>
    <rPh sb="10" eb="12">
      <t>ジョウキョウ</t>
    </rPh>
    <phoneticPr fontId="7"/>
  </si>
  <si>
    <t>勤務形態等</t>
    <phoneticPr fontId="7"/>
  </si>
  <si>
    <t>配置人員等</t>
    <rPh sb="4" eb="5">
      <t>トウ</t>
    </rPh>
    <phoneticPr fontId="7"/>
  </si>
  <si>
    <t>業務内容</t>
    <rPh sb="0" eb="2">
      <t>ギョウム</t>
    </rPh>
    <rPh sb="2" eb="4">
      <t>ナイヨウ</t>
    </rPh>
    <phoneticPr fontId="7"/>
  </si>
  <si>
    <t>夜間勤務
（直接処遇業務）</t>
    <phoneticPr fontId="7"/>
  </si>
  <si>
    <t>常勤職員</t>
    <phoneticPr fontId="7"/>
  </si>
  <si>
    <t>人</t>
    <phoneticPr fontId="7"/>
  </si>
  <si>
    <t>④風水害に対する防災計画の策定有無</t>
    <rPh sb="1" eb="4">
      <t>フウスイガイ</t>
    </rPh>
    <rPh sb="5" eb="6">
      <t>タイ</t>
    </rPh>
    <rPh sb="8" eb="10">
      <t>ボウサイ</t>
    </rPh>
    <rPh sb="10" eb="12">
      <t>ケイカク</t>
    </rPh>
    <rPh sb="13" eb="15">
      <t>サクテイ</t>
    </rPh>
    <rPh sb="15" eb="17">
      <t>ウム</t>
    </rPh>
    <phoneticPr fontId="5"/>
  </si>
  <si>
    <t>その他職員</t>
    <phoneticPr fontId="7"/>
  </si>
  <si>
    <t>⑤当該施設は、浸水想定区域内である。</t>
    <rPh sb="1" eb="3">
      <t>トウガイ</t>
    </rPh>
    <rPh sb="3" eb="5">
      <t>シセツ</t>
    </rPh>
    <rPh sb="7" eb="9">
      <t>シンスイ</t>
    </rPh>
    <rPh sb="9" eb="11">
      <t>ソウテイ</t>
    </rPh>
    <rPh sb="11" eb="13">
      <t>クイキ</t>
    </rPh>
    <rPh sb="13" eb="14">
      <t>ナイ</t>
    </rPh>
    <phoneticPr fontId="7"/>
  </si>
  <si>
    <t>　合　　計</t>
    <phoneticPr fontId="7"/>
  </si>
  <si>
    <t>宿　　直
(施設管理業務）</t>
    <phoneticPr fontId="7"/>
  </si>
  <si>
    <t>⑥当該施設は、土砂災害警戒区域内である。</t>
    <rPh sb="1" eb="3">
      <t>トウガイ</t>
    </rPh>
    <rPh sb="3" eb="5">
      <t>シセツ</t>
    </rPh>
    <rPh sb="7" eb="9">
      <t>ドシャ</t>
    </rPh>
    <rPh sb="9" eb="11">
      <t>サイガイ</t>
    </rPh>
    <rPh sb="11" eb="13">
      <t>ケイカイ</t>
    </rPh>
    <rPh sb="13" eb="16">
      <t>クイキナイ</t>
    </rPh>
    <phoneticPr fontId="7"/>
  </si>
  <si>
    <t>（従事者実数</t>
    <phoneticPr fontId="7"/>
  </si>
  <si>
    <t>人）</t>
    <phoneticPr fontId="7"/>
  </si>
  <si>
    <t>①宿直者の勤務時間</t>
    <phoneticPr fontId="7"/>
  </si>
  <si>
    <t>宿直専門員</t>
    <phoneticPr fontId="7"/>
  </si>
  <si>
    <t>：</t>
    <phoneticPr fontId="7"/>
  </si>
  <si>
    <t>②巡回時間</t>
    <phoneticPr fontId="7"/>
  </si>
  <si>
    <t>〈１〉</t>
    <phoneticPr fontId="7"/>
  </si>
  <si>
    <t>〈４〉</t>
    <phoneticPr fontId="7"/>
  </si>
  <si>
    <t>検査実施日（直近）</t>
    <rPh sb="0" eb="2">
      <t>ケンサ</t>
    </rPh>
    <rPh sb="2" eb="5">
      <t>ジッシビ</t>
    </rPh>
    <rPh sb="6" eb="8">
      <t>チョッキン</t>
    </rPh>
    <phoneticPr fontId="7"/>
  </si>
  <si>
    <t>〈２〉</t>
    <phoneticPr fontId="7"/>
  </si>
  <si>
    <t>〈５〉</t>
  </si>
  <si>
    <t>〈３〉</t>
  </si>
  <si>
    <t>〈６〉</t>
  </si>
  <si>
    <t>指摘事項</t>
    <rPh sb="0" eb="2">
      <t>シテキ</t>
    </rPh>
    <rPh sb="2" eb="4">
      <t>ジコウ</t>
    </rPh>
    <phoneticPr fontId="7"/>
  </si>
  <si>
    <t>③引継ぎ時間</t>
    <phoneticPr fontId="7"/>
  </si>
  <si>
    <t>宿直手当</t>
    <phoneticPr fontId="7"/>
  </si>
  <si>
    <t>日額</t>
    <rPh sb="0" eb="2">
      <t>ニチガク</t>
    </rPh>
    <phoneticPr fontId="7"/>
  </si>
  <si>
    <t>開始時</t>
    <phoneticPr fontId="7"/>
  </si>
  <si>
    <t>月額</t>
    <rPh sb="0" eb="2">
      <t>ツキガク</t>
    </rPh>
    <phoneticPr fontId="7"/>
  </si>
  <si>
    <t>終了時</t>
    <phoneticPr fontId="7"/>
  </si>
  <si>
    <t>改善状況</t>
    <rPh sb="0" eb="2">
      <t>カイゼン</t>
    </rPh>
    <rPh sb="2" eb="4">
      <t>ジョウキョウ</t>
    </rPh>
    <phoneticPr fontId="7"/>
  </si>
  <si>
    <t>宿直業務委託の場合のみ記入してください。</t>
    <rPh sb="11" eb="13">
      <t>キニュウ</t>
    </rPh>
    <phoneticPr fontId="7"/>
  </si>
  <si>
    <t>④業務日誌</t>
    <phoneticPr fontId="7"/>
  </si>
  <si>
    <t>契約による配置人員</t>
    <phoneticPr fontId="7"/>
  </si>
  <si>
    <t>契約書の有無</t>
    <phoneticPr fontId="7"/>
  </si>
  <si>
    <t>（７）防災設備の保守点検状況</t>
    <rPh sb="3" eb="5">
      <t>ボウサイ</t>
    </rPh>
    <rPh sb="5" eb="7">
      <t>セツビ</t>
    </rPh>
    <rPh sb="8" eb="10">
      <t>ホシュ</t>
    </rPh>
    <rPh sb="10" eb="12">
      <t>テンケン</t>
    </rPh>
    <rPh sb="12" eb="14">
      <t>ジョウキョウ</t>
    </rPh>
    <phoneticPr fontId="5"/>
  </si>
  <si>
    <t>点検方法</t>
    <rPh sb="0" eb="2">
      <t>テンケン</t>
    </rPh>
    <rPh sb="2" eb="4">
      <t>ホウホウ</t>
    </rPh>
    <phoneticPr fontId="7"/>
  </si>
  <si>
    <t>点検有無</t>
    <rPh sb="0" eb="2">
      <t>テンケン</t>
    </rPh>
    <rPh sb="2" eb="4">
      <t>ウム</t>
    </rPh>
    <phoneticPr fontId="7"/>
  </si>
  <si>
    <t>実施回数</t>
    <rPh sb="0" eb="2">
      <t>ジッシ</t>
    </rPh>
    <rPh sb="2" eb="4">
      <t>カイスウ</t>
    </rPh>
    <phoneticPr fontId="7"/>
  </si>
  <si>
    <t>業者委託による点検</t>
    <rPh sb="0" eb="2">
      <t>ギョウシャ</t>
    </rPh>
    <rPh sb="2" eb="4">
      <t>イタク</t>
    </rPh>
    <rPh sb="7" eb="9">
      <t>テンケン</t>
    </rPh>
    <phoneticPr fontId="5"/>
  </si>
  <si>
    <t>自主点検</t>
    <rPh sb="0" eb="2">
      <t>ジシュ</t>
    </rPh>
    <rPh sb="2" eb="4">
      <t>テンケン</t>
    </rPh>
    <phoneticPr fontId="5"/>
  </si>
  <si>
    <r>
      <t>実施回数</t>
    </r>
    <r>
      <rPr>
        <sz val="10"/>
        <rFont val="Yu Gothic UI"/>
        <family val="3"/>
        <charset val="128"/>
      </rPr>
      <t>（うち夜間</t>
    </r>
    <r>
      <rPr>
        <sz val="9"/>
        <rFont val="Yu Gothic UI"/>
        <family val="3"/>
        <charset val="128"/>
      </rPr>
      <t>（</t>
    </r>
    <r>
      <rPr>
        <sz val="10"/>
        <rFont val="Yu Gothic UI"/>
        <family val="3"/>
        <charset val="128"/>
      </rPr>
      <t>想定</t>
    </r>
    <r>
      <rPr>
        <sz val="9"/>
        <rFont val="Yu Gothic UI"/>
        <family val="3"/>
        <charset val="128"/>
      </rPr>
      <t>）</t>
    </r>
    <r>
      <rPr>
        <sz val="10"/>
        <rFont val="Yu Gothic UI"/>
        <family val="3"/>
        <charset val="128"/>
      </rPr>
      <t>回数）</t>
    </r>
    <rPh sb="0" eb="2">
      <t>ジッシ</t>
    </rPh>
    <rPh sb="2" eb="4">
      <t>カイスウ</t>
    </rPh>
    <rPh sb="7" eb="9">
      <t>ヤカン</t>
    </rPh>
    <rPh sb="10" eb="12">
      <t>ソウテイ</t>
    </rPh>
    <rPh sb="13" eb="15">
      <t>カイスウ</t>
    </rPh>
    <phoneticPr fontId="7"/>
  </si>
  <si>
    <t>避難確保計画の策定有無</t>
    <rPh sb="0" eb="2">
      <t>ヒナン</t>
    </rPh>
    <rPh sb="2" eb="4">
      <t>カクホ</t>
    </rPh>
    <rPh sb="4" eb="6">
      <t>ケイカク</t>
    </rPh>
    <rPh sb="7" eb="9">
      <t>サクテイ</t>
    </rPh>
    <rPh sb="9" eb="11">
      <t>ウム</t>
    </rPh>
    <phoneticPr fontId="7"/>
  </si>
  <si>
    <t>16．災害事故防止対策</t>
    <rPh sb="3" eb="5">
      <t>サイガイ</t>
    </rPh>
    <rPh sb="5" eb="7">
      <t>ジコ</t>
    </rPh>
    <rPh sb="7" eb="9">
      <t>ボウシ</t>
    </rPh>
    <rPh sb="9" eb="11">
      <t>タイサク</t>
    </rPh>
    <phoneticPr fontId="5"/>
  </si>
  <si>
    <t>消防署への事前通報</t>
    <phoneticPr fontId="5"/>
  </si>
  <si>
    <t>（３）消防署の立入検査</t>
    <rPh sb="3" eb="6">
      <t>ショウボウショ</t>
    </rPh>
    <rPh sb="7" eb="11">
      <t>タチイリケンサ</t>
    </rPh>
    <phoneticPr fontId="7"/>
  </si>
  <si>
    <t>運営管理に関するもの</t>
    <rPh sb="0" eb="2">
      <t>ウンエイ</t>
    </rPh>
    <rPh sb="2" eb="4">
      <t>カンリ</t>
    </rPh>
    <rPh sb="5" eb="6">
      <t>カン</t>
    </rPh>
    <phoneticPr fontId="7"/>
  </si>
  <si>
    <t>入所者の処遇に関するもの</t>
    <rPh sb="0" eb="3">
      <t>ニュウショシャ</t>
    </rPh>
    <rPh sb="4" eb="6">
      <t>ショグウ</t>
    </rPh>
    <rPh sb="7" eb="8">
      <t>カン</t>
    </rPh>
    <phoneticPr fontId="7"/>
  </si>
  <si>
    <t>諸規程、諸帳簿等</t>
    <rPh sb="0" eb="1">
      <t>モロ</t>
    </rPh>
    <rPh sb="1" eb="3">
      <t>キテイ</t>
    </rPh>
    <rPh sb="4" eb="5">
      <t>モロ</t>
    </rPh>
    <rPh sb="5" eb="7">
      <t>チョウボ</t>
    </rPh>
    <rPh sb="7" eb="8">
      <t>トウ</t>
    </rPh>
    <phoneticPr fontId="7"/>
  </si>
  <si>
    <t>整備状況</t>
    <rPh sb="0" eb="2">
      <t>セイビ</t>
    </rPh>
    <rPh sb="2" eb="4">
      <t>ジョウキョウ</t>
    </rPh>
    <phoneticPr fontId="7"/>
  </si>
  <si>
    <t>・運営規程（管理規程）</t>
    <rPh sb="1" eb="3">
      <t>ウンエイ</t>
    </rPh>
    <rPh sb="3" eb="5">
      <t>キテイ</t>
    </rPh>
    <rPh sb="6" eb="8">
      <t>カンリ</t>
    </rPh>
    <rPh sb="8" eb="10">
      <t>キテイ</t>
    </rPh>
    <phoneticPr fontId="7"/>
  </si>
  <si>
    <t>・入所者個人記録ファイル</t>
    <rPh sb="1" eb="4">
      <t>ニュウショシャ</t>
    </rPh>
    <rPh sb="4" eb="6">
      <t>コジン</t>
    </rPh>
    <rPh sb="6" eb="8">
      <t>キロク</t>
    </rPh>
    <phoneticPr fontId="7"/>
  </si>
  <si>
    <t>・就業規則</t>
    <rPh sb="1" eb="3">
      <t>シュウギョウ</t>
    </rPh>
    <rPh sb="3" eb="4">
      <t>キテイ</t>
    </rPh>
    <rPh sb="4" eb="5">
      <t>ソク</t>
    </rPh>
    <phoneticPr fontId="7"/>
  </si>
  <si>
    <t>入所者の身上調書等</t>
    <rPh sb="0" eb="3">
      <t>ニュウショシャ</t>
    </rPh>
    <rPh sb="4" eb="5">
      <t>ミ</t>
    </rPh>
    <rPh sb="5" eb="6">
      <t>ウエ</t>
    </rPh>
    <rPh sb="6" eb="8">
      <t>チョウショ</t>
    </rPh>
    <rPh sb="8" eb="9">
      <t>トウ</t>
    </rPh>
    <phoneticPr fontId="7"/>
  </si>
  <si>
    <t>・給与規程</t>
    <rPh sb="1" eb="3">
      <t>キュウヨ</t>
    </rPh>
    <rPh sb="3" eb="5">
      <t>キテイ</t>
    </rPh>
    <phoneticPr fontId="7"/>
  </si>
  <si>
    <t>個別処遇計画（ケアプラン）</t>
    <rPh sb="0" eb="2">
      <t>コベツ</t>
    </rPh>
    <rPh sb="2" eb="4">
      <t>ショグウ</t>
    </rPh>
    <rPh sb="4" eb="6">
      <t>ケイカク</t>
    </rPh>
    <phoneticPr fontId="7"/>
  </si>
  <si>
    <t>・育児休業規程</t>
    <rPh sb="1" eb="3">
      <t>イクジ</t>
    </rPh>
    <rPh sb="3" eb="5">
      <t>キュウギョウ</t>
    </rPh>
    <rPh sb="5" eb="7">
      <t>キテイ</t>
    </rPh>
    <phoneticPr fontId="7"/>
  </si>
  <si>
    <t>ケース記録</t>
    <rPh sb="3" eb="5">
      <t>キロク</t>
    </rPh>
    <phoneticPr fontId="7"/>
  </si>
  <si>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7"/>
  </si>
  <si>
    <t>・介護日誌</t>
    <rPh sb="1" eb="3">
      <t>カイゴ</t>
    </rPh>
    <rPh sb="3" eb="5">
      <t>ニッシ</t>
    </rPh>
    <phoneticPr fontId="7"/>
  </si>
  <si>
    <t>子の看護休暇制度</t>
    <rPh sb="0" eb="1">
      <t>コ</t>
    </rPh>
    <rPh sb="2" eb="4">
      <t>カンゴ</t>
    </rPh>
    <rPh sb="4" eb="6">
      <t>キュウカ</t>
    </rPh>
    <rPh sb="6" eb="8">
      <t>セイド</t>
    </rPh>
    <phoneticPr fontId="7"/>
  </si>
  <si>
    <t>・看護日誌</t>
    <rPh sb="1" eb="3">
      <t>カンゴ</t>
    </rPh>
    <rPh sb="3" eb="5">
      <t>ニッシ</t>
    </rPh>
    <phoneticPr fontId="7"/>
  </si>
  <si>
    <t>・入所者の健康診断書</t>
    <rPh sb="1" eb="4">
      <t>ニュウショシャ</t>
    </rPh>
    <rPh sb="5" eb="7">
      <t>ケンコウ</t>
    </rPh>
    <rPh sb="7" eb="10">
      <t>シンダンショ</t>
    </rPh>
    <phoneticPr fontId="7"/>
  </si>
  <si>
    <t>・介護休業規程</t>
    <rPh sb="1" eb="3">
      <t>カイゴ</t>
    </rPh>
    <rPh sb="3" eb="5">
      <t>キュウギョウ</t>
    </rPh>
    <rPh sb="5" eb="7">
      <t>キテイ</t>
    </rPh>
    <phoneticPr fontId="7"/>
  </si>
  <si>
    <t>・入所者預り金台帳</t>
    <rPh sb="1" eb="4">
      <t>ニュウショシャ</t>
    </rPh>
    <rPh sb="4" eb="5">
      <t>アズカ</t>
    </rPh>
    <rPh sb="6" eb="7">
      <t>キン</t>
    </rPh>
    <rPh sb="7" eb="9">
      <t>ダイチョウ</t>
    </rPh>
    <phoneticPr fontId="7"/>
  </si>
  <si>
    <t>　介護休暇制度の規程</t>
    <rPh sb="1" eb="3">
      <t>カイゴ</t>
    </rPh>
    <rPh sb="3" eb="5">
      <t>キュウカ</t>
    </rPh>
    <rPh sb="5" eb="7">
      <t>セイド</t>
    </rPh>
    <rPh sb="8" eb="10">
      <t>キテイ</t>
    </rPh>
    <phoneticPr fontId="7"/>
  </si>
  <si>
    <t>・退所時金品精算書綴</t>
    <rPh sb="1" eb="3">
      <t>タイショ</t>
    </rPh>
    <rPh sb="3" eb="4">
      <t>ジ</t>
    </rPh>
    <rPh sb="4" eb="6">
      <t>キンピン</t>
    </rPh>
    <rPh sb="6" eb="8">
      <t>セイサン</t>
    </rPh>
    <rPh sb="8" eb="9">
      <t>セイサンショ</t>
    </rPh>
    <rPh sb="9" eb="10">
      <t>ツヅ</t>
    </rPh>
    <phoneticPr fontId="7"/>
  </si>
  <si>
    <t>・高年齢者雇用対策</t>
    <phoneticPr fontId="7"/>
  </si>
  <si>
    <t>・給食日誌</t>
    <rPh sb="1" eb="3">
      <t>キュウショク</t>
    </rPh>
    <rPh sb="3" eb="5">
      <t>ニッシ</t>
    </rPh>
    <phoneticPr fontId="7"/>
  </si>
  <si>
    <t>継続雇用制度の採用　</t>
    <phoneticPr fontId="7"/>
  </si>
  <si>
    <t>・献立表</t>
    <rPh sb="1" eb="3">
      <t>コンダテ</t>
    </rPh>
    <rPh sb="3" eb="4">
      <t>ヒョウ</t>
    </rPh>
    <phoneticPr fontId="7"/>
  </si>
  <si>
    <t>定年制の廃止</t>
    <phoneticPr fontId="7"/>
  </si>
  <si>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7"/>
  </si>
  <si>
    <t>段階的な定年の引き上げ</t>
    <rPh sb="9" eb="10">
      <t>ア</t>
    </rPh>
    <phoneticPr fontId="7"/>
  </si>
  <si>
    <t>・給食材料の発注伝票</t>
    <rPh sb="1" eb="3">
      <t>キュウショク</t>
    </rPh>
    <rPh sb="3" eb="5">
      <t>ザイリョウ</t>
    </rPh>
    <rPh sb="6" eb="8">
      <t>ハッチュウ</t>
    </rPh>
    <rPh sb="8" eb="10">
      <t>デンピョウ</t>
    </rPh>
    <phoneticPr fontId="7"/>
  </si>
  <si>
    <t>・旅費規程</t>
    <rPh sb="1" eb="3">
      <t>リョヒ</t>
    </rPh>
    <rPh sb="3" eb="5">
      <t>キテイ</t>
    </rPh>
    <phoneticPr fontId="7"/>
  </si>
  <si>
    <t>・嗜好調査記録綴</t>
    <rPh sb="2" eb="3">
      <t>コウ</t>
    </rPh>
    <rPh sb="3" eb="5">
      <t>チョウサ</t>
    </rPh>
    <rPh sb="5" eb="7">
      <t>キロク</t>
    </rPh>
    <rPh sb="7" eb="8">
      <t>ツヅ</t>
    </rPh>
    <phoneticPr fontId="7"/>
  </si>
  <si>
    <t>・労働者名簿</t>
    <rPh sb="1" eb="4">
      <t>ロウドウシャ</t>
    </rPh>
    <rPh sb="4" eb="6">
      <t>メイボ</t>
    </rPh>
    <phoneticPr fontId="7"/>
  </si>
  <si>
    <t>・検食簿</t>
    <rPh sb="1" eb="3">
      <t>ケンショク</t>
    </rPh>
    <rPh sb="3" eb="4">
      <t>ボ</t>
    </rPh>
    <phoneticPr fontId="7"/>
  </si>
  <si>
    <t>・人事記録簿</t>
    <rPh sb="1" eb="3">
      <t>ジンジ</t>
    </rPh>
    <rPh sb="3" eb="6">
      <t>キロクボ</t>
    </rPh>
    <phoneticPr fontId="7"/>
  </si>
  <si>
    <t>・個人情報保護に関する考え方や方針に関する宣言</t>
    <phoneticPr fontId="7"/>
  </si>
  <si>
    <t>・辞令綴</t>
    <rPh sb="1" eb="3">
      <t>ジレイ</t>
    </rPh>
    <phoneticPr fontId="7"/>
  </si>
  <si>
    <t>・個人情報の取扱いに関する規則</t>
    <phoneticPr fontId="7"/>
  </si>
  <si>
    <t>・雇入通知書</t>
    <rPh sb="1" eb="2">
      <t>コ</t>
    </rPh>
    <rPh sb="2" eb="3">
      <t>ニュウ</t>
    </rPh>
    <rPh sb="3" eb="6">
      <t>ツウチショ</t>
    </rPh>
    <phoneticPr fontId="7"/>
  </si>
  <si>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7"/>
  </si>
  <si>
    <t>・退職願（届）</t>
    <rPh sb="1" eb="3">
      <t>タイショク</t>
    </rPh>
    <rPh sb="3" eb="4">
      <t>ネガ</t>
    </rPh>
    <rPh sb="5" eb="6">
      <t>トド</t>
    </rPh>
    <phoneticPr fontId="7"/>
  </si>
  <si>
    <t>・出勤簿</t>
    <rPh sb="1" eb="3">
      <t>シュッキン</t>
    </rPh>
    <rPh sb="3" eb="4">
      <t>ボ</t>
    </rPh>
    <phoneticPr fontId="7"/>
  </si>
  <si>
    <t>・休暇届</t>
    <rPh sb="1" eb="4">
      <t>キュウカトドケ</t>
    </rPh>
    <phoneticPr fontId="7"/>
  </si>
  <si>
    <t>・諸手当承認書類</t>
    <rPh sb="1" eb="4">
      <t>ショテアテ</t>
    </rPh>
    <rPh sb="4" eb="6">
      <t>ショウニン</t>
    </rPh>
    <rPh sb="6" eb="8">
      <t>ショルイ</t>
    </rPh>
    <phoneticPr fontId="7"/>
  </si>
  <si>
    <t>・旅行命令簿</t>
    <rPh sb="1" eb="3">
      <t>リョコウ</t>
    </rPh>
    <rPh sb="3" eb="5">
      <t>メイレイ</t>
    </rPh>
    <rPh sb="5" eb="6">
      <t>ボ</t>
    </rPh>
    <phoneticPr fontId="7"/>
  </si>
  <si>
    <t>・研修等の復命書</t>
    <rPh sb="1" eb="3">
      <t>ケンシュウ</t>
    </rPh>
    <rPh sb="3" eb="4">
      <t>トウ</t>
    </rPh>
    <rPh sb="5" eb="6">
      <t>フク</t>
    </rPh>
    <rPh sb="6" eb="7">
      <t>メイ</t>
    </rPh>
    <rPh sb="7" eb="8">
      <t>ショ</t>
    </rPh>
    <phoneticPr fontId="7"/>
  </si>
  <si>
    <t>・職員の健康診断書</t>
    <rPh sb="1" eb="3">
      <t>ショクイン</t>
    </rPh>
    <rPh sb="4" eb="6">
      <t>ケンコウ</t>
    </rPh>
    <rPh sb="6" eb="9">
      <t>シンダンショ</t>
    </rPh>
    <phoneticPr fontId="7"/>
  </si>
  <si>
    <t>・避難訓練の記録簿</t>
    <rPh sb="1" eb="3">
      <t>ヒナン</t>
    </rPh>
    <rPh sb="3" eb="5">
      <t>クンレン</t>
    </rPh>
    <rPh sb="6" eb="9">
      <t>キロクボ</t>
    </rPh>
    <phoneticPr fontId="7"/>
  </si>
  <si>
    <t>・消防用設備の自主点検記録</t>
    <rPh sb="1" eb="4">
      <t>ショウボウヨウ</t>
    </rPh>
    <rPh sb="4" eb="6">
      <t>セツビ</t>
    </rPh>
    <rPh sb="7" eb="9">
      <t>ジシュ</t>
    </rPh>
    <rPh sb="9" eb="11">
      <t>テンケン</t>
    </rPh>
    <rPh sb="11" eb="13">
      <t>キロク</t>
    </rPh>
    <phoneticPr fontId="7"/>
  </si>
  <si>
    <t>・消防用設備等点検結果報告書</t>
    <phoneticPr fontId="7"/>
  </si>
  <si>
    <t>最長2歳までの育児休業の取得</t>
    <rPh sb="0" eb="2">
      <t>サイチョウ</t>
    </rPh>
    <rPh sb="3" eb="4">
      <t>サイ</t>
    </rPh>
    <rPh sb="7" eb="9">
      <t>イクジ</t>
    </rPh>
    <rPh sb="9" eb="11">
      <t>キュウギョウ</t>
    </rPh>
    <rPh sb="12" eb="14">
      <t>シュトク</t>
    </rPh>
    <phoneticPr fontId="7"/>
  </si>
  <si>
    <t>17．諸規程等の整備状況</t>
    <rPh sb="3" eb="4">
      <t>モロ</t>
    </rPh>
    <rPh sb="4" eb="6">
      <t>キテイ</t>
    </rPh>
    <rPh sb="6" eb="7">
      <t>トウ</t>
    </rPh>
    <rPh sb="8" eb="10">
      <t>セイビ</t>
    </rPh>
    <rPh sb="10" eb="12">
      <t>ジョウキョウ</t>
    </rPh>
    <phoneticPr fontId="7"/>
  </si>
  <si>
    <t>・職種は、管理者・(歯科)医師・薬剤師・歯科衛生士・(管理)栄養士・介護支援専門員・支援相談員・介護職員・看護職員・機能訓練指導員・理学療法士・作業療法士・言語聴覚士等の別を記入してください。
■勤務時間記入欄
・日にち欄の下欄には、当該日の曜日を記入してください。
・1日に勤務した時間を勤務時間帯の符号欄と併せて記入してください。
・兼務職員については、他の職務に従事する時間を除いてください。
■所持資格欄
・所持資格は、ヘルパー2級、1級、介護福祉士、介護支援専門員、看護師、准看護師、管理栄養士、栄養士、医師、薬剤師、歯科衛生士、
 理学療法士、作業療法士、言語聴覚士等を記入してください。
■勤務形態・勤務年月数欄
・下記勤務形態の区分に従い、○印を記入してください。
　【勤務形態の区分】a：常勤で専従　b：常勤で兼務　c：常勤以外で専従　d：常勤以外で兼務
・同一敷地内の他事業と兼務する場合、兼務先との合計1ヶ月勤務時間が常勤時間を超える場合は常勤扱いとしてください。
　また、備考欄に兼務先及び、兼務先での勤務時間を記入してください。
　【常勤職員について】就業規則等で規定されている時間を基礎とし、時間外勤務時間は除いてください。休暇や出張の期間については、歴月で1月を超えるものではない限り、常勤職員として勤務したものとして取り扱います。
　【非常勤職員について】時間給であれば、給与支給の基礎となった時間を記入してください。曜日・勤務時間が決まっている場合は、備考欄に内容を記入してください。
・勤務年月数は、同一法人における他介護サービス事業所の経験年月数を含みます。</t>
    <rPh sb="145" eb="147">
      <t>キンム</t>
    </rPh>
    <rPh sb="147" eb="149">
      <t>ジカン</t>
    </rPh>
    <rPh sb="149" eb="150">
      <t>タイ</t>
    </rPh>
    <rPh sb="151" eb="153">
      <t>フゴウ</t>
    </rPh>
    <rPh sb="153" eb="154">
      <t>ラン</t>
    </rPh>
    <rPh sb="155" eb="156">
      <t>アワ</t>
    </rPh>
    <rPh sb="405" eb="407">
      <t>ケンム</t>
    </rPh>
    <rPh sb="407" eb="408">
      <t>サキ</t>
    </rPh>
    <rPh sb="410" eb="412">
      <t>ゴウケイ</t>
    </rPh>
    <rPh sb="414" eb="415">
      <t>ゲツ</t>
    </rPh>
    <rPh sb="415" eb="417">
      <t>キンム</t>
    </rPh>
    <rPh sb="417" eb="419">
      <t>ジカン</t>
    </rPh>
    <rPh sb="420" eb="422">
      <t>ジョウキン</t>
    </rPh>
    <rPh sb="422" eb="424">
      <t>ジカン</t>
    </rPh>
    <rPh sb="425" eb="426">
      <t>コ</t>
    </rPh>
    <rPh sb="428" eb="430">
      <t>バアイ</t>
    </rPh>
    <rPh sb="454" eb="455">
      <t>サキ</t>
    </rPh>
    <rPh sb="455" eb="456">
      <t>オヨ</t>
    </rPh>
    <rPh sb="458" eb="460">
      <t>ケンム</t>
    </rPh>
    <rPh sb="460" eb="461">
      <t>サキ</t>
    </rPh>
    <rPh sb="463" eb="465">
      <t>キンム</t>
    </rPh>
    <rPh sb="465" eb="467">
      <t>ジカン</t>
    </rPh>
    <phoneticPr fontId="7"/>
  </si>
  <si>
    <t>■職種氏名欄
・職種ごとに勤務形態の区分(後述)の順にまとめて記載してください。
・1人の職員が、同一事業の中で兼務する場合（看護職員と機能訓練指導員等）は、2行に分けて
　それぞれの職種として記入してください。</t>
    <phoneticPr fontId="32"/>
  </si>
  <si>
    <t>指導実施月の前々月第1週目からの1週間分について記入してください。</t>
    <rPh sb="8" eb="9">
      <t>ヅキ</t>
    </rPh>
    <rPh sb="9" eb="10">
      <t>ダイ</t>
    </rPh>
    <rPh sb="11" eb="13">
      <t>シュウメ</t>
    </rPh>
    <rPh sb="17" eb="20">
      <t>シュウカンブン</t>
    </rPh>
    <rPh sb="19" eb="20">
      <t>ブン</t>
    </rPh>
    <rPh sb="24" eb="26">
      <t>キニュウ</t>
    </rPh>
    <phoneticPr fontId="7"/>
  </si>
  <si>
    <t>施設名</t>
    <rPh sb="0" eb="3">
      <t>シセツメイ</t>
    </rPh>
    <phoneticPr fontId="4"/>
  </si>
  <si>
    <t>　木工・あみもの・裁縫・タイプライティング・</t>
    <phoneticPr fontId="7"/>
  </si>
  <si>
    <t>　機械・手工芸・粘土・陶芸等、造型意欲をかきたて</t>
    <phoneticPr fontId="7"/>
  </si>
  <si>
    <t>　運動機能の回復と心理的更生を図るもの</t>
    <phoneticPr fontId="7"/>
  </si>
  <si>
    <t>　マッサージ・温浴・電気的療法・物理的手段による</t>
    <phoneticPr fontId="7"/>
  </si>
  <si>
    <t>　機能回復訓練等</t>
    <phoneticPr fontId="7"/>
  </si>
  <si>
    <t>　レクリエーション療法・心理療法・ラジオ体操・</t>
    <phoneticPr fontId="7"/>
  </si>
  <si>
    <t>　歩行訓練</t>
    <phoneticPr fontId="4"/>
  </si>
  <si>
    <t>勤務時間</t>
    <rPh sb="0" eb="4">
      <t>キンムジカン</t>
    </rPh>
    <phoneticPr fontId="2"/>
  </si>
  <si>
    <t>残食調査</t>
    <rPh sb="0" eb="1">
      <t>ザン</t>
    </rPh>
    <rPh sb="1" eb="2">
      <t>ショク</t>
    </rPh>
    <rPh sb="2" eb="4">
      <t>チョウサ</t>
    </rPh>
    <phoneticPr fontId="7"/>
  </si>
  <si>
    <t>全職員　40名（ユニット毎に実施）</t>
    <rPh sb="0" eb="3">
      <t>ゼンショクイン</t>
    </rPh>
    <rPh sb="6" eb="7">
      <t>メイ</t>
    </rPh>
    <rPh sb="12" eb="13">
      <t>ゴト</t>
    </rPh>
    <rPh sb="14" eb="16">
      <t>ジッシ</t>
    </rPh>
    <phoneticPr fontId="4"/>
  </si>
  <si>
    <t>食中毒予防について</t>
    <rPh sb="0" eb="3">
      <t>ショクチュウドク</t>
    </rPh>
    <rPh sb="3" eb="5">
      <t>ヨボウ</t>
    </rPh>
    <phoneticPr fontId="4"/>
  </si>
  <si>
    <t>法人会議室</t>
    <rPh sb="0" eb="2">
      <t>ホウジン</t>
    </rPh>
    <rPh sb="2" eb="5">
      <t>カイギシツ</t>
    </rPh>
    <phoneticPr fontId="4"/>
  </si>
  <si>
    <t>資料の配付</t>
    <rPh sb="0" eb="2">
      <t>シリョウ</t>
    </rPh>
    <rPh sb="3" eb="5">
      <t>ハイフ</t>
    </rPh>
    <phoneticPr fontId="4"/>
  </si>
  <si>
    <t>家庭用加湿器の使用状況（使用開始時及び使用期間中）</t>
    <rPh sb="0" eb="2">
      <t>カテイ</t>
    </rPh>
    <rPh sb="2" eb="3">
      <t>ヨウ</t>
    </rPh>
    <rPh sb="3" eb="5">
      <t>カシツ</t>
    </rPh>
    <rPh sb="5" eb="6">
      <t>キ</t>
    </rPh>
    <rPh sb="7" eb="9">
      <t>シヨウ</t>
    </rPh>
    <rPh sb="9" eb="11">
      <t>ジョウキョウ</t>
    </rPh>
    <phoneticPr fontId="7"/>
  </si>
  <si>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7"/>
  </si>
  <si>
    <r>
      <t>指導実施月の前々月の職員配置状況</t>
    </r>
    <r>
      <rPr>
        <sz val="9"/>
        <color indexed="8"/>
        <rFont val="Yu Gothic UI"/>
        <family val="3"/>
        <charset val="128"/>
      </rPr>
      <t>(</t>
    </r>
    <r>
      <rPr>
        <sz val="11"/>
        <color indexed="8"/>
        <rFont val="Yu Gothic UI"/>
        <family val="3"/>
        <charset val="128"/>
      </rPr>
      <t>　　　</t>
    </r>
    <r>
      <rPr>
        <sz val="9"/>
        <color indexed="8"/>
        <rFont val="Yu Gothic UI"/>
        <family val="3"/>
        <charset val="128"/>
      </rPr>
      <t>年</t>
    </r>
    <r>
      <rPr>
        <sz val="11"/>
        <color indexed="8"/>
        <rFont val="Yu Gothic UI"/>
        <family val="3"/>
        <charset val="128"/>
      </rPr>
      <t>　　　</t>
    </r>
    <r>
      <rPr>
        <sz val="9"/>
        <color indexed="8"/>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7"/>
  </si>
  <si>
    <t>消防法17-3-3による消防署への報告</t>
    <rPh sb="0" eb="3">
      <t>ショウボウホウ</t>
    </rPh>
    <rPh sb="12" eb="15">
      <t>ショウボウショ</t>
    </rPh>
    <rPh sb="17" eb="19">
      <t>ホウコク</t>
    </rPh>
    <phoneticPr fontId="5"/>
  </si>
  <si>
    <t>（例※2）R4年6月2,4,7日</t>
    <rPh sb="1" eb="2">
      <t>レイ</t>
    </rPh>
    <rPh sb="7" eb="8">
      <t>ネン</t>
    </rPh>
    <rPh sb="9" eb="10">
      <t>ガツ</t>
    </rPh>
    <rPh sb="15" eb="16">
      <t>ニチ</t>
    </rPh>
    <phoneticPr fontId="4"/>
  </si>
  <si>
    <t>業務継続計画に
関する研修</t>
    <rPh sb="0" eb="2">
      <t>ギョウム</t>
    </rPh>
    <rPh sb="2" eb="4">
      <t>ケイゾク</t>
    </rPh>
    <rPh sb="4" eb="6">
      <t>ケイカク</t>
    </rPh>
    <rPh sb="8" eb="9">
      <t>カン</t>
    </rPh>
    <rPh sb="11" eb="12">
      <t>ケン</t>
    </rPh>
    <phoneticPr fontId="4"/>
  </si>
  <si>
    <t>月実施</t>
    <phoneticPr fontId="4"/>
  </si>
  <si>
    <t>見直しした
場合</t>
    <rPh sb="0" eb="2">
      <t>ミナオ</t>
    </rPh>
    <rPh sb="6" eb="8">
      <t>バアイ</t>
    </rPh>
    <phoneticPr fontId="4"/>
  </si>
  <si>
    <t>日見直し</t>
    <rPh sb="0" eb="1">
      <t>ニチ</t>
    </rPh>
    <rPh sb="1" eb="3">
      <t>ミナオ</t>
    </rPh>
    <phoneticPr fontId="4"/>
  </si>
  <si>
    <t>月実施</t>
    <rPh sb="0" eb="1">
      <t>ツキ</t>
    </rPh>
    <rPh sb="1" eb="3">
      <t>ジッシ</t>
    </rPh>
    <phoneticPr fontId="4"/>
  </si>
  <si>
    <t>感染症及び食中毒の予防
及びまん延防止のための
指針の整備状況</t>
    <rPh sb="27" eb="29">
      <t>セイビ</t>
    </rPh>
    <rPh sb="29" eb="31">
      <t>ジョウキョウ</t>
    </rPh>
    <phoneticPr fontId="7"/>
  </si>
  <si>
    <t>感染症に係る業務継続計画</t>
    <phoneticPr fontId="4"/>
  </si>
  <si>
    <t>災害に係る業務継続計画</t>
    <phoneticPr fontId="4"/>
  </si>
  <si>
    <t>業務継続計画の
策定状況等</t>
    <phoneticPr fontId="4"/>
  </si>
  <si>
    <t>策定状況</t>
    <phoneticPr fontId="4"/>
  </si>
  <si>
    <t>計画の見直しに
ついて</t>
    <rPh sb="0" eb="2">
      <t>ケイカク</t>
    </rPh>
    <rPh sb="3" eb="5">
      <t>ミナオ</t>
    </rPh>
    <phoneticPr fontId="4"/>
  </si>
  <si>
    <t>見直しの
有無</t>
    <phoneticPr fontId="4"/>
  </si>
  <si>
    <t>訓練の実施
について</t>
    <rPh sb="0" eb="2">
      <t>クンレン</t>
    </rPh>
    <rPh sb="3" eb="5">
      <t>ジッシ</t>
    </rPh>
    <phoneticPr fontId="4"/>
  </si>
  <si>
    <t>実施状況</t>
    <phoneticPr fontId="4"/>
  </si>
  <si>
    <t>（年</t>
    <phoneticPr fontId="4"/>
  </si>
  <si>
    <t>記録の有無</t>
    <rPh sb="0" eb="2">
      <t>キロク</t>
    </rPh>
    <rPh sb="3" eb="5">
      <t>ウム</t>
    </rPh>
    <phoneticPr fontId="4"/>
  </si>
  <si>
    <t>担当者の
職種・氏名</t>
    <rPh sb="0" eb="3">
      <t>タントウシャ</t>
    </rPh>
    <phoneticPr fontId="4"/>
  </si>
  <si>
    <t>訓練の
実施状況</t>
    <phoneticPr fontId="4"/>
  </si>
  <si>
    <t>感染症防止検討委員会の設置状況</t>
    <rPh sb="0" eb="3">
      <t>カンセンショウ</t>
    </rPh>
    <rPh sb="3" eb="5">
      <t>ボウシ</t>
    </rPh>
    <rPh sb="5" eb="7">
      <t>ケントウ</t>
    </rPh>
    <phoneticPr fontId="7"/>
  </si>
  <si>
    <t>（４）衛生管理</t>
    <phoneticPr fontId="7"/>
  </si>
  <si>
    <t>（５）業務継続計画（ＢＣＰ）</t>
    <rPh sb="3" eb="5">
      <t>ギョウム</t>
    </rPh>
    <rPh sb="5" eb="7">
      <t>ケイゾク</t>
    </rPh>
    <rPh sb="7" eb="9">
      <t>ケイカク</t>
    </rPh>
    <phoneticPr fontId="4"/>
  </si>
  <si>
    <t>（６）事故発生の防止及び発生時の対応</t>
    <phoneticPr fontId="7"/>
  </si>
  <si>
    <t>（７）虐待の防止</t>
    <rPh sb="3" eb="5">
      <t>ギャクタイ</t>
    </rPh>
    <phoneticPr fontId="7"/>
  </si>
  <si>
    <t>（８）入浴の実施状況</t>
    <rPh sb="3" eb="5">
      <t>ニュウヨク</t>
    </rPh>
    <rPh sb="6" eb="8">
      <t>ジッシ</t>
    </rPh>
    <rPh sb="8" eb="10">
      <t>ジョウキョウ</t>
    </rPh>
    <phoneticPr fontId="7"/>
  </si>
  <si>
    <t>（10）クラブ活動の状況（直近1ヶ月）</t>
    <rPh sb="7" eb="9">
      <t>カツドウ</t>
    </rPh>
    <rPh sb="10" eb="12">
      <t>ジョウキョウ</t>
    </rPh>
    <rPh sb="13" eb="15">
      <t>チョッキン</t>
    </rPh>
    <rPh sb="17" eb="18">
      <t>ゲツ</t>
    </rPh>
    <phoneticPr fontId="7"/>
  </si>
  <si>
    <t>（13）入所者処遇に関する配慮・工夫等</t>
    <phoneticPr fontId="7"/>
  </si>
  <si>
    <t>（14）苦情解決への取り組み</t>
    <rPh sb="4" eb="6">
      <t>クジョウ</t>
    </rPh>
    <rPh sb="6" eb="8">
      <t>カイケツ</t>
    </rPh>
    <rPh sb="10" eb="11">
      <t>ト</t>
    </rPh>
    <rPh sb="12" eb="13">
      <t>ク</t>
    </rPh>
    <phoneticPr fontId="7"/>
  </si>
  <si>
    <t>(注)</t>
    <rPh sb="1" eb="2">
      <t>チュウ</t>
    </rPh>
    <phoneticPr fontId="7"/>
  </si>
  <si>
    <t>結果の公表
（苦情が無い場合、
その旨も含む）</t>
    <phoneticPr fontId="7"/>
  </si>
  <si>
    <t>１．施設内外で実施した研修のうち、感染症及び食中毒の予防及びまん延の防止に関する研修、業務継続計画に関する研修、事故発生防止に関する研修、虐待・身体拘束に関する研修について記入してください。</t>
    <rPh sb="2" eb="4">
      <t>シセツ</t>
    </rPh>
    <rPh sb="4" eb="6">
      <t>ナイガイ</t>
    </rPh>
    <rPh sb="7" eb="9">
      <t>ジッシ</t>
    </rPh>
    <rPh sb="11" eb="13">
      <t>ケンシュウ</t>
    </rPh>
    <rPh sb="85" eb="87">
      <t>キニュウ</t>
    </rPh>
    <phoneticPr fontId="7"/>
  </si>
  <si>
    <r>
      <t>１．</t>
    </r>
    <r>
      <rPr>
        <b/>
        <sz val="10"/>
        <rFont val="Yu Gothic UI"/>
        <family val="3"/>
        <charset val="128"/>
      </rPr>
      <t>新規採用職員に対する研修のうち、感染症及び食中毒の予防及びまん延の防止に関する研修、業務継続計画に関する研修、事故発生防止に関する研修、虐待・身体拘束に関する研修について記入してください。</t>
    </r>
    <phoneticPr fontId="7"/>
  </si>
  <si>
    <t>第39条関係（時間単位年休）</t>
    <rPh sb="0" eb="1">
      <t>ダイ</t>
    </rPh>
    <rPh sb="3" eb="4">
      <t>ジョウ</t>
    </rPh>
    <rPh sb="4" eb="6">
      <t>カンケイ</t>
    </rPh>
    <rPh sb="7" eb="9">
      <t>ジカン</t>
    </rPh>
    <rPh sb="9" eb="11">
      <t>タンイ</t>
    </rPh>
    <rPh sb="11" eb="13">
      <t>ネンキュウ</t>
    </rPh>
    <phoneticPr fontId="2"/>
  </si>
  <si>
    <t>雇用形態
（正規・非正規の別）</t>
    <rPh sb="0" eb="2">
      <t>コヨウ</t>
    </rPh>
    <rPh sb="2" eb="4">
      <t>ケイタイ</t>
    </rPh>
    <rPh sb="6" eb="8">
      <t>セイキ</t>
    </rPh>
    <rPh sb="9" eb="12">
      <t>ヒセイキ</t>
    </rPh>
    <rPh sb="13" eb="14">
      <t>ベツ</t>
    </rPh>
    <phoneticPr fontId="7"/>
  </si>
  <si>
    <t>　　なお、職種欄～備考欄についてはご記入願います。</t>
    <rPh sb="9" eb="12">
      <t>ビコウラン</t>
    </rPh>
    <phoneticPr fontId="7"/>
  </si>
  <si>
    <t>（１）職員の給与等（常勤職員用）</t>
    <rPh sb="3" eb="5">
      <t>ショクイン</t>
    </rPh>
    <rPh sb="6" eb="8">
      <t>キュウヨ</t>
    </rPh>
    <rPh sb="8" eb="9">
      <t>ナド</t>
    </rPh>
    <rPh sb="10" eb="15">
      <t>ジョウキンショクインヨウ</t>
    </rPh>
    <phoneticPr fontId="7"/>
  </si>
  <si>
    <t>（２）職員の給与等（非常勤職員用）</t>
    <rPh sb="3" eb="5">
      <t>ショクイン</t>
    </rPh>
    <rPh sb="6" eb="8">
      <t>キュウヨ</t>
    </rPh>
    <rPh sb="8" eb="9">
      <t>ナド</t>
    </rPh>
    <rPh sb="10" eb="13">
      <t>ヒジョウキン</t>
    </rPh>
    <rPh sb="13" eb="15">
      <t>ショクイン</t>
    </rPh>
    <rPh sb="15" eb="17">
      <t>セイショクイン</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</si>
</sst>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h:mm;@"/>
    <numFmt numFmtId="177" formatCode="0_ "/>
    <numFmt numFmtId="178" formatCode="0.0_ "/>
    <numFmt numFmtId="179" formatCode="m/d"/>
  </numFmts>
  <fonts count="68" x14ac:knownFonts="1">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24"/>
      <name val="ＭＳ Ｐ明朝"/>
      <family val="1"/>
      <charset val="128"/>
    </font>
    <font>
      <sz val="6"/>
      <name val="游ゴシック"/>
      <family val="2"/>
      <charset val="128"/>
      <scheme val="minor"/>
    </font>
    <font>
      <sz val="6"/>
      <name val="ＭＳ 明朝"/>
      <family val="1"/>
      <charset val="128"/>
    </font>
    <font>
      <sz val="10.8"/>
      <name val="ＭＳ Ｐ明朝"/>
      <family val="1"/>
      <charset val="128"/>
    </font>
    <font>
      <sz val="6"/>
      <name val="ＭＳ Ｐゴシック"/>
      <family val="3"/>
      <charset val="128"/>
    </font>
    <font>
      <sz val="11"/>
      <name val="ＭＳ Ｐ明朝"/>
      <family val="1"/>
      <charset val="128"/>
    </font>
    <font>
      <sz val="9"/>
      <name val="ＭＳ Ｐ明朝"/>
      <family val="1"/>
      <charset val="128"/>
    </font>
    <font>
      <sz val="24"/>
      <name val="Yu Gothic UI"/>
      <family val="3"/>
      <charset val="128"/>
    </font>
    <font>
      <sz val="14"/>
      <name val="Yu Gothic UI"/>
      <family val="3"/>
      <charset val="128"/>
    </font>
    <font>
      <sz val="18"/>
      <name val="Yu Gothic UI"/>
      <family val="3"/>
      <charset val="128"/>
    </font>
    <font>
      <sz val="10.8"/>
      <name val="Yu Gothic UI"/>
      <family val="3"/>
      <charset val="128"/>
    </font>
    <font>
      <sz val="11"/>
      <name val="Yu Gothic UI"/>
      <family val="3"/>
      <charset val="128"/>
    </font>
    <font>
      <sz val="16"/>
      <name val="Yu Gothic UI"/>
      <family val="3"/>
      <charset val="128"/>
    </font>
    <font>
      <b/>
      <sz val="24"/>
      <name val="Yu Gothic UI"/>
      <family val="3"/>
      <charset val="128"/>
    </font>
    <font>
      <sz val="14"/>
      <name val="ＭＳ 明朝"/>
      <family val="1"/>
      <charset val="128"/>
    </font>
    <font>
      <b/>
      <sz val="14"/>
      <name val="Yu Gothic UI"/>
      <family val="3"/>
      <charset val="128"/>
    </font>
    <font>
      <b/>
      <sz val="11"/>
      <name val="Yu Gothic UI"/>
      <family val="3"/>
      <charset val="128"/>
    </font>
    <font>
      <sz val="10"/>
      <name val="Yu Gothic UI"/>
      <family val="3"/>
      <charset val="128"/>
    </font>
    <font>
      <sz val="11"/>
      <color indexed="10"/>
      <name val="Yu Gothic UI"/>
      <family val="3"/>
      <charset val="128"/>
    </font>
    <font>
      <b/>
      <sz val="11"/>
      <color rgb="FFFF0000"/>
      <name val="Yu Gothic UI"/>
      <family val="3"/>
      <charset val="128"/>
    </font>
    <font>
      <sz val="9"/>
      <name val="Yu Gothic UI"/>
      <family val="3"/>
      <charset val="128"/>
    </font>
    <font>
      <sz val="9"/>
      <color rgb="FF000000"/>
      <name val="Meiryo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sz val="10.75"/>
      <name val="ＭＳ 明朝"/>
      <family val="1"/>
      <charset val="128"/>
    </font>
    <font>
      <sz val="10.75"/>
      <name val="ＭＳ Ｐ明朝"/>
      <family val="1"/>
      <charset val="128"/>
    </font>
    <font>
      <sz val="11"/>
      <color theme="1"/>
      <name val="游ゴシック"/>
      <family val="3"/>
      <charset val="128"/>
      <scheme val="minor"/>
    </font>
    <font>
      <sz val="11"/>
      <color indexed="8"/>
      <name val="ＭＳ Ｐ明朝"/>
      <family val="1"/>
      <charset val="128"/>
    </font>
    <font>
      <b/>
      <sz val="10"/>
      <name val="ＭＳ ゴシック"/>
      <family val="3"/>
      <charset val="128"/>
    </font>
    <font>
      <sz val="10.75"/>
      <name val="Yu Gothic UI"/>
      <family val="3"/>
      <charset val="128"/>
    </font>
    <font>
      <b/>
      <sz val="10.75"/>
      <name val="Yu Gothic UI"/>
      <family val="3"/>
      <charset val="128"/>
    </font>
    <font>
      <i/>
      <sz val="10"/>
      <name val="Yu Gothic UI"/>
      <family val="3"/>
      <charset val="128"/>
    </font>
    <font>
      <i/>
      <sz val="11"/>
      <name val="Yu Gothic UI"/>
      <family val="3"/>
      <charset val="128"/>
    </font>
    <font>
      <i/>
      <sz val="9"/>
      <name val="Yu Gothic UI"/>
      <family val="3"/>
      <charset val="128"/>
    </font>
    <font>
      <sz val="8"/>
      <name val="Yu Gothic UI"/>
      <family val="3"/>
      <charset val="128"/>
    </font>
    <font>
      <sz val="6"/>
      <name val="Yu Gothic UI"/>
      <family val="3"/>
      <charset val="128"/>
    </font>
    <font>
      <b/>
      <u/>
      <sz val="11"/>
      <name val="Yu Gothic UI"/>
      <family val="3"/>
      <charset val="128"/>
    </font>
    <font>
      <b/>
      <i/>
      <sz val="11"/>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b/>
      <sz val="11"/>
      <color indexed="8"/>
      <name val="Yu Gothic UI"/>
      <family val="3"/>
      <charset val="128"/>
    </font>
    <font>
      <sz val="9"/>
      <color indexed="10"/>
      <name val="Yu Gothic UI"/>
      <family val="3"/>
      <charset val="128"/>
    </font>
    <font>
      <sz val="11"/>
      <color indexed="8"/>
      <name val="Yu Gothic UI"/>
      <family val="3"/>
      <charset val="128"/>
    </font>
    <font>
      <sz val="9"/>
      <color indexed="8"/>
      <name val="Yu Gothic UI"/>
      <family val="3"/>
      <charset val="128"/>
    </font>
    <font>
      <sz val="6"/>
      <color indexed="8"/>
      <name val="Yu Gothic UI"/>
      <family val="3"/>
      <charset val="128"/>
    </font>
    <font>
      <sz val="8"/>
      <color indexed="8"/>
      <name val="Yu Gothic UI"/>
      <family val="3"/>
      <charset val="128"/>
    </font>
    <font>
      <b/>
      <sz val="10"/>
      <name val="Yu Gothic UI"/>
      <family val="3"/>
      <charset val="128"/>
    </font>
    <font>
      <b/>
      <sz val="12"/>
      <name val="Yu Gothic UI"/>
      <family val="3"/>
      <charset val="128"/>
    </font>
    <font>
      <sz val="12"/>
      <name val="ＭＳ Ｐ明朝"/>
      <family val="1"/>
      <charset val="128"/>
    </font>
    <font>
      <u/>
      <sz val="11"/>
      <color indexed="10"/>
      <name val="Yu Gothic UI"/>
      <family val="3"/>
      <charset val="128"/>
    </font>
    <font>
      <sz val="12"/>
      <name val="Yu Gothic UI"/>
      <family val="3"/>
      <charset val="128"/>
    </font>
    <font>
      <b/>
      <sz val="14"/>
      <color indexed="8"/>
      <name val="Yu Gothic UI"/>
      <family val="3"/>
      <charset val="128"/>
    </font>
    <font>
      <sz val="14"/>
      <color indexed="8"/>
      <name val="Yu Gothic UI"/>
      <family val="3"/>
      <charset val="128"/>
    </font>
    <font>
      <sz val="9"/>
      <color rgb="FF000000"/>
      <name val="Yu Gothic UI"/>
      <family val="3"/>
      <charset val="128"/>
    </font>
    <font>
      <u/>
      <sz val="11"/>
      <color indexed="12"/>
      <name val="ＭＳ Ｐゴシック"/>
      <family val="3"/>
      <charset val="128"/>
    </font>
    <font>
      <b/>
      <strike/>
      <sz val="11"/>
      <color indexed="10"/>
      <name val="Yu Gothic UI"/>
      <family val="3"/>
      <charset val="128"/>
    </font>
    <font>
      <b/>
      <sz val="11"/>
      <color indexed="10"/>
      <name val="Yu Gothic UI"/>
      <family val="3"/>
      <charset val="128"/>
    </font>
    <font>
      <strike/>
      <sz val="11"/>
      <name val="Yu Gothic UI"/>
      <family val="3"/>
      <charset val="128"/>
    </font>
    <font>
      <strike/>
      <sz val="11"/>
      <color indexed="10"/>
      <name val="Yu Gothic UI"/>
      <family val="3"/>
      <charset val="128"/>
    </font>
    <font>
      <sz val="16"/>
      <color rgb="FF000000"/>
      <name val="ＭＳ Ｐゴシック"/>
      <family val="3"/>
      <charset val="128"/>
    </font>
    <font>
      <b/>
      <sz val="12"/>
      <color indexed="81"/>
      <name val="Yu Gothic UI"/>
      <family val="3"/>
      <charset val="128"/>
    </font>
    <font>
      <b/>
      <sz val="8"/>
      <color indexed="8"/>
      <name val="Yu Gothic UI"/>
      <family val="3"/>
      <charset val="128"/>
    </font>
    <font>
      <sz val="11"/>
      <color rgb="FFFF0000"/>
      <name val="Yu Gothic UI"/>
      <family val="3"/>
      <charset val="128"/>
    </font>
  </fonts>
  <fills count="9">
    <fill>
      <patternFill patternType="none"/>
    </fill>
    <fill>
      <patternFill patternType="gray125"/>
    </fill>
    <fill>
      <patternFill patternType="solid">
        <fgColor indexed="31"/>
        <bgColor indexed="64"/>
      </patternFill>
    </fill>
    <fill>
      <patternFill patternType="solid">
        <fgColor indexed="42"/>
        <bgColor indexed="64"/>
      </patternFill>
    </fill>
    <fill>
      <patternFill patternType="solid">
        <fgColor indexed="9"/>
        <bgColor indexed="64"/>
      </patternFill>
    </fill>
    <fill>
      <patternFill patternType="solid">
        <fgColor rgb="FFCCFFCC"/>
        <bgColor indexed="64"/>
      </patternFill>
    </fill>
    <fill>
      <patternFill patternType="solid">
        <fgColor indexed="27"/>
        <bgColor indexed="64"/>
      </patternFill>
    </fill>
    <fill>
      <patternFill patternType="solid">
        <fgColor indexed="43"/>
        <bgColor indexed="64"/>
      </patternFill>
    </fill>
    <fill>
      <patternFill patternType="solid">
        <fgColor indexed="55"/>
        <bgColor indexed="64"/>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style="medium">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style="medium">
        <color indexed="64"/>
      </left>
      <right/>
      <top/>
      <bottom style="thin">
        <color indexed="64"/>
      </bottom>
      <diagonal/>
    </border>
    <border>
      <left style="double">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right style="double">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thin">
        <color indexed="64"/>
      </bottom>
      <diagonal/>
    </border>
    <border>
      <left/>
      <right/>
      <top style="thick">
        <color indexed="64"/>
      </top>
      <bottom/>
      <diagonal/>
    </border>
    <border>
      <left/>
      <right/>
      <top style="thick">
        <color indexed="64"/>
      </top>
      <bottom style="thin">
        <color indexed="64"/>
      </bottom>
      <diagonal/>
    </border>
    <border>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ck">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style="double">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thick">
        <color indexed="64"/>
      </left>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top style="medium">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diagonalDown="1">
      <left style="thin">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right style="double">
        <color indexed="64"/>
      </right>
      <top style="medium">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style="thin">
        <color indexed="64"/>
      </right>
      <top style="thin">
        <color indexed="64"/>
      </top>
      <bottom style="medium">
        <color indexed="64"/>
      </bottom>
      <diagonal/>
    </border>
    <border>
      <left style="double">
        <color indexed="64"/>
      </left>
      <right/>
      <top style="medium">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diagonalDown="1">
      <left/>
      <right style="thin">
        <color indexed="64"/>
      </right>
      <top style="thin">
        <color indexed="64"/>
      </top>
      <bottom/>
      <diagonal style="thin">
        <color indexed="64"/>
      </diagonal>
    </border>
    <border diagonalDown="1">
      <left/>
      <right style="thin">
        <color indexed="64"/>
      </right>
      <top/>
      <bottom style="medium">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12">
    <xf numFmtId="0" fontId="0" fillId="0" borderId="0">
      <alignment vertical="center"/>
    </xf>
    <xf numFmtId="38" fontId="1" fillId="0" borderId="0" applyFont="0" applyFill="0" applyBorder="0" applyAlignment="0" applyProtection="0">
      <alignment vertical="center"/>
    </xf>
    <xf numFmtId="0" fontId="2" fillId="0" borderId="0"/>
    <xf numFmtId="0" fontId="17" fillId="0" borderId="0"/>
    <xf numFmtId="9" fontId="1" fillId="0" borderId="0" applyFont="0" applyFill="0" applyBorder="0" applyAlignment="0" applyProtection="0">
      <alignment vertical="center"/>
    </xf>
    <xf numFmtId="0" fontId="28" fillId="0" borderId="0"/>
    <xf numFmtId="0" fontId="28" fillId="0" borderId="0"/>
    <xf numFmtId="0" fontId="28" fillId="0" borderId="0"/>
    <xf numFmtId="0" fontId="30" fillId="0" borderId="0">
      <alignment vertical="center"/>
    </xf>
    <xf numFmtId="0" fontId="2" fillId="0" borderId="0"/>
    <xf numFmtId="0" fontId="8" fillId="0" borderId="0"/>
    <xf numFmtId="0" fontId="2" fillId="0" borderId="0"/>
  </cellStyleXfs>
  <cellXfs count="2450">
    <xf numFmtId="0" fontId="0" fillId="0" borderId="0" xfId="0">
      <alignment vertical="center"/>
    </xf>
    <xf numFmtId="0" fontId="6" fillId="0" borderId="0" xfId="2" applyFont="1" applyAlignment="1" applyProtection="1">
      <alignment vertical="center"/>
      <protection hidden="1"/>
    </xf>
    <xf numFmtId="0" fontId="3" fillId="0" borderId="0" xfId="2" applyFont="1" applyAlignment="1" applyProtection="1">
      <alignment vertical="center"/>
      <protection hidden="1"/>
    </xf>
    <xf numFmtId="0" fontId="8" fillId="0" borderId="0" xfId="2" applyFont="1" applyAlignment="1" applyProtection="1">
      <alignment vertical="center"/>
      <protection hidden="1"/>
    </xf>
    <xf numFmtId="0" fontId="8" fillId="0" borderId="0" xfId="2" applyFont="1" applyAlignment="1" applyProtection="1">
      <alignment vertical="center"/>
      <protection hidden="1"/>
    </xf>
    <xf numFmtId="0" fontId="10" fillId="0" borderId="0" xfId="2" applyNumberFormat="1" applyFont="1" applyAlignment="1" applyProtection="1">
      <alignment horizontal="center" vertical="center"/>
      <protection hidden="1"/>
    </xf>
    <xf numFmtId="0" fontId="11" fillId="0" borderId="0" xfId="2" applyNumberFormat="1" applyFont="1" applyAlignment="1" applyProtection="1">
      <alignment vertical="center"/>
      <protection hidden="1"/>
    </xf>
    <xf numFmtId="0" fontId="12" fillId="0" borderId="0" xfId="2" applyNumberFormat="1" applyFont="1" applyAlignment="1" applyProtection="1">
      <alignment vertical="center"/>
      <protection hidden="1"/>
    </xf>
    <xf numFmtId="0" fontId="13" fillId="0" borderId="0" xfId="2" applyNumberFormat="1" applyFont="1" applyAlignment="1" applyProtection="1">
      <alignment vertical="center"/>
      <protection hidden="1"/>
    </xf>
    <xf numFmtId="0" fontId="10" fillId="0" borderId="0" xfId="2" applyNumberFormat="1" applyFont="1" applyAlignment="1" applyProtection="1">
      <alignment vertical="center"/>
      <protection hidden="1"/>
    </xf>
    <xf numFmtId="0" fontId="14" fillId="0" borderId="0" xfId="2" applyNumberFormat="1" applyFont="1" applyAlignment="1" applyProtection="1">
      <alignment vertical="center"/>
      <protection hidden="1"/>
    </xf>
    <xf numFmtId="0" fontId="11" fillId="0" borderId="0" xfId="2" applyNumberFormat="1" applyFont="1" applyAlignment="1" applyProtection="1">
      <alignment horizontal="right" vertical="center"/>
      <protection hidden="1"/>
    </xf>
    <xf numFmtId="0" fontId="16" fillId="0" borderId="66" xfId="2" applyNumberFormat="1" applyFont="1" applyBorder="1" applyAlignment="1" applyProtection="1">
      <alignment horizontal="center" vertical="center"/>
      <protection hidden="1"/>
    </xf>
    <xf numFmtId="0" fontId="15" fillId="0" borderId="0" xfId="2" applyFont="1" applyAlignment="1" applyProtection="1">
      <alignment vertical="center"/>
      <protection hidden="1"/>
    </xf>
    <xf numFmtId="0" fontId="15" fillId="0" borderId="0" xfId="3" applyFont="1" applyAlignment="1">
      <alignment vertical="center"/>
    </xf>
    <xf numFmtId="0" fontId="11" fillId="0" borderId="0" xfId="2" applyFont="1" applyAlignment="1" applyProtection="1">
      <alignment vertical="center"/>
      <protection hidden="1"/>
    </xf>
    <xf numFmtId="0" fontId="18" fillId="0" borderId="0" xfId="2" applyNumberFormat="1" applyFont="1" applyAlignment="1" applyProtection="1">
      <alignment horizontal="left" vertical="center"/>
      <protection hidden="1"/>
    </xf>
    <xf numFmtId="0" fontId="19" fillId="0" borderId="0" xfId="2" applyNumberFormat="1" applyFont="1" applyAlignment="1" applyProtection="1">
      <alignment horizontal="left" vertical="center"/>
      <protection hidden="1"/>
    </xf>
    <xf numFmtId="0" fontId="14" fillId="0" borderId="18" xfId="2" applyNumberFormat="1" applyFont="1" applyBorder="1" applyAlignment="1" applyProtection="1">
      <alignment horizontal="center" vertical="center"/>
      <protection hidden="1"/>
    </xf>
    <xf numFmtId="0" fontId="14" fillId="0" borderId="3" xfId="2" applyNumberFormat="1" applyFont="1" applyBorder="1" applyAlignment="1" applyProtection="1">
      <alignment horizontal="center" vertical="center"/>
      <protection hidden="1"/>
    </xf>
    <xf numFmtId="0" fontId="14" fillId="0" borderId="21" xfId="2" applyNumberFormat="1" applyFont="1" applyBorder="1" applyAlignment="1" applyProtection="1">
      <alignment horizontal="center" vertical="center"/>
      <protection hidden="1"/>
    </xf>
    <xf numFmtId="0" fontId="14" fillId="0" borderId="25" xfId="2" applyNumberFormat="1" applyFont="1" applyBorder="1" applyAlignment="1" applyProtection="1">
      <alignment horizontal="center" vertical="center"/>
      <protection hidden="1"/>
    </xf>
    <xf numFmtId="0" fontId="19" fillId="0" borderId="0" xfId="2" applyNumberFormat="1" applyFont="1" applyAlignment="1" applyProtection="1">
      <alignment vertical="center"/>
      <protection hidden="1"/>
    </xf>
    <xf numFmtId="0" fontId="14" fillId="0" borderId="0" xfId="2" applyNumberFormat="1" applyFont="1" applyAlignment="1" applyProtection="1">
      <alignment horizontal="left" vertical="center"/>
      <protection hidden="1"/>
    </xf>
    <xf numFmtId="0" fontId="14" fillId="0" borderId="0" xfId="2" applyNumberFormat="1" applyFont="1" applyAlignment="1" applyProtection="1">
      <alignment horizontal="center" vertical="center"/>
      <protection hidden="1"/>
    </xf>
    <xf numFmtId="0" fontId="14" fillId="0" borderId="19" xfId="2" applyNumberFormat="1" applyFont="1" applyBorder="1" applyAlignment="1" applyProtection="1">
      <alignment horizontal="center" vertical="center"/>
      <protection hidden="1"/>
    </xf>
    <xf numFmtId="0" fontId="14" fillId="3" borderId="18" xfId="2" applyNumberFormat="1" applyFont="1" applyFill="1" applyBorder="1" applyAlignment="1" applyProtection="1">
      <alignment vertical="center"/>
      <protection hidden="1"/>
    </xf>
    <xf numFmtId="0" fontId="14" fillId="3" borderId="18" xfId="2" applyNumberFormat="1" applyFont="1" applyFill="1" applyBorder="1" applyAlignment="1" applyProtection="1">
      <alignment horizontal="center" vertical="center"/>
      <protection hidden="1"/>
    </xf>
    <xf numFmtId="0" fontId="14" fillId="0" borderId="38" xfId="2" applyNumberFormat="1" applyFont="1" applyBorder="1" applyAlignment="1" applyProtection="1">
      <alignment horizontal="center" vertical="center"/>
      <protection hidden="1"/>
    </xf>
    <xf numFmtId="0" fontId="14" fillId="0" borderId="29" xfId="2" applyNumberFormat="1" applyFont="1" applyBorder="1" applyAlignment="1" applyProtection="1">
      <alignment horizontal="center" vertical="center"/>
      <protection hidden="1"/>
    </xf>
    <xf numFmtId="0" fontId="19" fillId="0" borderId="41" xfId="2" applyNumberFormat="1" applyFont="1" applyBorder="1" applyAlignment="1" applyProtection="1">
      <alignment horizontal="left" vertical="center"/>
      <protection hidden="1"/>
    </xf>
    <xf numFmtId="0" fontId="14" fillId="0" borderId="42" xfId="2" applyNumberFormat="1" applyFont="1" applyBorder="1" applyAlignment="1" applyProtection="1">
      <alignment vertical="center"/>
      <protection hidden="1"/>
    </xf>
    <xf numFmtId="0" fontId="14" fillId="0" borderId="43" xfId="2" applyNumberFormat="1" applyFont="1" applyBorder="1" applyAlignment="1" applyProtection="1">
      <alignment vertical="center"/>
      <protection hidden="1"/>
    </xf>
    <xf numFmtId="0" fontId="14" fillId="0" borderId="44" xfId="2" applyNumberFormat="1" applyFont="1" applyBorder="1" applyAlignment="1" applyProtection="1">
      <alignment vertical="center"/>
      <protection hidden="1"/>
    </xf>
    <xf numFmtId="0" fontId="20" fillId="0" borderId="0" xfId="2" applyNumberFormat="1" applyFont="1" applyAlignment="1" applyProtection="1">
      <alignment horizontal="center" vertical="center"/>
      <protection hidden="1"/>
    </xf>
    <xf numFmtId="0" fontId="14" fillId="0" borderId="0" xfId="2" applyNumberFormat="1" applyFont="1" applyAlignment="1" applyProtection="1">
      <alignment horizontal="right" vertical="center"/>
      <protection hidden="1"/>
    </xf>
    <xf numFmtId="0" fontId="14" fillId="0" borderId="15" xfId="2" applyNumberFormat="1" applyFont="1" applyBorder="1" applyAlignment="1" applyProtection="1">
      <alignment horizontal="center" vertical="center"/>
      <protection hidden="1"/>
    </xf>
    <xf numFmtId="0" fontId="14" fillId="3" borderId="3" xfId="2" applyNumberFormat="1" applyFont="1" applyFill="1" applyBorder="1" applyAlignment="1" applyProtection="1">
      <alignment vertical="center"/>
      <protection hidden="1"/>
    </xf>
    <xf numFmtId="0" fontId="14" fillId="3" borderId="36" xfId="2" applyNumberFormat="1" applyFont="1" applyFill="1" applyBorder="1" applyAlignment="1" applyProtection="1">
      <alignment vertical="center"/>
      <protection hidden="1"/>
    </xf>
    <xf numFmtId="0" fontId="14" fillId="0" borderId="46" xfId="2" applyNumberFormat="1" applyFont="1" applyBorder="1" applyAlignment="1" applyProtection="1">
      <alignment horizontal="center" vertical="center"/>
      <protection hidden="1"/>
    </xf>
    <xf numFmtId="0" fontId="14" fillId="3" borderId="6" xfId="2" applyNumberFormat="1" applyFont="1" applyFill="1" applyBorder="1" applyAlignment="1" applyProtection="1">
      <alignment vertical="center"/>
      <protection hidden="1"/>
    </xf>
    <xf numFmtId="0" fontId="14" fillId="3" borderId="20" xfId="2" applyNumberFormat="1" applyFont="1" applyFill="1" applyBorder="1" applyAlignment="1" applyProtection="1">
      <alignment vertical="center"/>
      <protection hidden="1"/>
    </xf>
    <xf numFmtId="0" fontId="14" fillId="0" borderId="0" xfId="2" applyNumberFormat="1" applyFont="1" applyAlignment="1" applyProtection="1">
      <alignment horizontal="center" vertical="center"/>
      <protection hidden="1"/>
    </xf>
    <xf numFmtId="0" fontId="14" fillId="3" borderId="0" xfId="2" applyNumberFormat="1" applyFont="1" applyFill="1" applyAlignment="1" applyProtection="1">
      <alignment vertical="center"/>
      <protection hidden="1"/>
    </xf>
    <xf numFmtId="0" fontId="14" fillId="3" borderId="50" xfId="2" applyNumberFormat="1" applyFont="1" applyFill="1" applyBorder="1" applyAlignment="1" applyProtection="1">
      <alignment vertical="center"/>
      <protection hidden="1"/>
    </xf>
    <xf numFmtId="0" fontId="14" fillId="3" borderId="28" xfId="2" applyNumberFormat="1" applyFont="1" applyFill="1" applyBorder="1" applyAlignment="1" applyProtection="1">
      <alignment vertical="center"/>
      <protection hidden="1"/>
    </xf>
    <xf numFmtId="0" fontId="14" fillId="3" borderId="39" xfId="2" applyNumberFormat="1" applyFont="1" applyFill="1" applyBorder="1" applyAlignment="1" applyProtection="1">
      <alignment vertical="center"/>
      <protection hidden="1"/>
    </xf>
    <xf numFmtId="0" fontId="14" fillId="0" borderId="7" xfId="2" applyNumberFormat="1" applyFont="1" applyBorder="1" applyAlignment="1" applyProtection="1">
      <alignment horizontal="center" vertical="center"/>
      <protection hidden="1"/>
    </xf>
    <xf numFmtId="0" fontId="14" fillId="0" borderId="20" xfId="2" applyNumberFormat="1" applyFont="1" applyBorder="1" applyAlignment="1" applyProtection="1">
      <alignment horizontal="center" vertical="center"/>
      <protection hidden="1"/>
    </xf>
    <xf numFmtId="0" fontId="14" fillId="0" borderId="51" xfId="2" applyNumberFormat="1" applyFont="1" applyBorder="1" applyAlignment="1" applyProtection="1">
      <alignment horizontal="center" vertical="center"/>
      <protection hidden="1"/>
    </xf>
    <xf numFmtId="0" fontId="14" fillId="0" borderId="39" xfId="2" applyNumberFormat="1" applyFont="1" applyBorder="1" applyAlignment="1" applyProtection="1">
      <alignment horizontal="center" vertical="center"/>
      <protection hidden="1"/>
    </xf>
    <xf numFmtId="0" fontId="19" fillId="0" borderId="0" xfId="2" applyNumberFormat="1" applyFont="1" applyAlignment="1" applyProtection="1">
      <alignment horizontal="center" vertical="center"/>
      <protection hidden="1"/>
    </xf>
    <xf numFmtId="38" fontId="14" fillId="3" borderId="17" xfId="1" applyFont="1" applyFill="1" applyBorder="1" applyAlignment="1" applyProtection="1">
      <alignment horizontal="center" vertical="center"/>
      <protection locked="0" hidden="1"/>
    </xf>
    <xf numFmtId="38" fontId="14" fillId="3" borderId="18" xfId="1" applyFont="1" applyFill="1" applyBorder="1" applyAlignment="1" applyProtection="1">
      <alignment horizontal="center" vertical="center"/>
      <protection locked="0" hidden="1"/>
    </xf>
    <xf numFmtId="38" fontId="14" fillId="3" borderId="17" xfId="1" applyFont="1" applyFill="1" applyBorder="1" applyAlignment="1" applyProtection="1">
      <alignment horizontal="center" vertical="center"/>
      <protection hidden="1"/>
    </xf>
    <xf numFmtId="38" fontId="14" fillId="3" borderId="18" xfId="1" applyFont="1" applyFill="1" applyBorder="1" applyAlignment="1" applyProtection="1">
      <alignment horizontal="center" vertical="center"/>
      <protection hidden="1"/>
    </xf>
    <xf numFmtId="0" fontId="14" fillId="0" borderId="28" xfId="2" applyNumberFormat="1" applyFont="1" applyBorder="1" applyAlignment="1" applyProtection="1">
      <alignment horizontal="center" vertical="center"/>
      <protection hidden="1"/>
    </xf>
    <xf numFmtId="0" fontId="14" fillId="0" borderId="38" xfId="2" applyNumberFormat="1" applyFont="1" applyBorder="1" applyAlignment="1" applyProtection="1">
      <alignment horizontal="center" vertical="center"/>
      <protection hidden="1"/>
    </xf>
    <xf numFmtId="0" fontId="14" fillId="3" borderId="5" xfId="2" applyNumberFormat="1" applyFont="1" applyFill="1" applyBorder="1" applyAlignment="1" applyProtection="1">
      <alignment horizontal="center" vertical="center"/>
      <protection hidden="1"/>
    </xf>
    <xf numFmtId="0" fontId="14" fillId="3" borderId="6" xfId="2" applyNumberFormat="1" applyFont="1" applyFill="1" applyBorder="1" applyAlignment="1" applyProtection="1">
      <alignment horizontal="center" vertical="center"/>
      <protection hidden="1"/>
    </xf>
    <xf numFmtId="0" fontId="14" fillId="0" borderId="26" xfId="2" applyNumberFormat="1" applyFont="1" applyBorder="1" applyAlignment="1" applyProtection="1">
      <alignment horizontal="center" vertical="center"/>
      <protection hidden="1"/>
    </xf>
    <xf numFmtId="0" fontId="14" fillId="0" borderId="19" xfId="2" applyNumberFormat="1" applyFont="1" applyBorder="1" applyAlignment="1" applyProtection="1">
      <alignment horizontal="center" vertical="center"/>
      <protection hidden="1"/>
    </xf>
    <xf numFmtId="0" fontId="14" fillId="3" borderId="17" xfId="2" applyNumberFormat="1" applyFont="1" applyFill="1" applyBorder="1" applyAlignment="1" applyProtection="1">
      <alignment horizontal="center" vertical="center"/>
      <protection locked="0" hidden="1"/>
    </xf>
    <xf numFmtId="0" fontId="14" fillId="3" borderId="18" xfId="2" applyNumberFormat="1" applyFont="1" applyFill="1" applyBorder="1" applyAlignment="1" applyProtection="1">
      <alignment horizontal="center" vertical="center"/>
      <protection locked="0" hidden="1"/>
    </xf>
    <xf numFmtId="0" fontId="14" fillId="0" borderId="13" xfId="2" applyNumberFormat="1" applyFont="1" applyBorder="1" applyAlignment="1" applyProtection="1">
      <alignment horizontal="center" vertical="center"/>
      <protection hidden="1"/>
    </xf>
    <xf numFmtId="0" fontId="14" fillId="0" borderId="0" xfId="2" applyNumberFormat="1" applyFont="1" applyAlignment="1" applyProtection="1">
      <alignment horizontal="center" vertical="center"/>
      <protection hidden="1"/>
    </xf>
    <xf numFmtId="0" fontId="14" fillId="0" borderId="41" xfId="2" applyNumberFormat="1" applyFont="1" applyBorder="1" applyAlignment="1" applyProtection="1">
      <alignment horizontal="center" vertical="center"/>
      <protection hidden="1"/>
    </xf>
    <xf numFmtId="0" fontId="14" fillId="3" borderId="0" xfId="2" applyNumberFormat="1" applyFont="1" applyFill="1" applyAlignment="1" applyProtection="1">
      <alignment horizontal="center" vertical="center"/>
      <protection hidden="1"/>
    </xf>
    <xf numFmtId="0" fontId="14" fillId="3" borderId="28" xfId="2" applyNumberFormat="1" applyFont="1" applyFill="1" applyBorder="1" applyAlignment="1" applyProtection="1">
      <alignment horizontal="center" vertical="center"/>
      <protection hidden="1"/>
    </xf>
    <xf numFmtId="0" fontId="14" fillId="3" borderId="3" xfId="2" applyNumberFormat="1" applyFont="1" applyFill="1" applyBorder="1" applyAlignment="1" applyProtection="1">
      <alignment horizontal="center" vertical="center"/>
      <protection hidden="1"/>
    </xf>
    <xf numFmtId="0" fontId="14" fillId="0" borderId="4" xfId="2" applyNumberFormat="1" applyFont="1" applyBorder="1" applyAlignment="1" applyProtection="1">
      <alignment horizontal="center" vertical="center"/>
      <protection hidden="1"/>
    </xf>
    <xf numFmtId="0" fontId="14" fillId="3" borderId="27" xfId="2" applyNumberFormat="1" applyFont="1" applyFill="1" applyBorder="1" applyAlignment="1" applyProtection="1">
      <alignment horizontal="center" vertical="center"/>
      <protection locked="0" hidden="1"/>
    </xf>
    <xf numFmtId="0" fontId="14" fillId="0" borderId="7" xfId="2" applyNumberFormat="1" applyFont="1" applyBorder="1" applyAlignment="1" applyProtection="1">
      <alignment horizontal="center" vertical="center"/>
      <protection hidden="1"/>
    </xf>
    <xf numFmtId="0" fontId="14" fillId="0" borderId="6" xfId="2" applyNumberFormat="1" applyFont="1" applyBorder="1" applyAlignment="1" applyProtection="1">
      <alignment horizontal="center" vertical="center"/>
      <protection hidden="1"/>
    </xf>
    <xf numFmtId="0" fontId="14" fillId="3" borderId="18" xfId="2" applyNumberFormat="1" applyFont="1" applyFill="1" applyBorder="1" applyAlignment="1" applyProtection="1">
      <alignment horizontal="center" vertical="center"/>
      <protection hidden="1"/>
    </xf>
    <xf numFmtId="0" fontId="14" fillId="0" borderId="21" xfId="2" applyNumberFormat="1" applyFont="1" applyBorder="1" applyAlignment="1" applyProtection="1">
      <alignment horizontal="center" vertical="center"/>
      <protection hidden="1"/>
    </xf>
    <xf numFmtId="0" fontId="14" fillId="3" borderId="13" xfId="2" applyNumberFormat="1" applyFont="1" applyFill="1" applyBorder="1" applyAlignment="1" applyProtection="1">
      <alignment horizontal="center" vertical="center"/>
      <protection locked="0" hidden="1"/>
    </xf>
    <xf numFmtId="0" fontId="14" fillId="3" borderId="13" xfId="2" applyNumberFormat="1" applyFont="1" applyFill="1" applyBorder="1" applyAlignment="1" applyProtection="1">
      <alignment horizontal="center" vertical="center"/>
      <protection hidden="1"/>
    </xf>
    <xf numFmtId="0" fontId="18" fillId="0" borderId="0" xfId="2" applyNumberFormat="1" applyFont="1" applyAlignment="1" applyProtection="1">
      <alignment vertical="center"/>
      <protection hidden="1"/>
    </xf>
    <xf numFmtId="0" fontId="14" fillId="3" borderId="0" xfId="2" applyNumberFormat="1" applyFont="1" applyFill="1" applyAlignment="1" applyProtection="1">
      <alignment horizontal="center" vertical="center"/>
      <protection locked="0" hidden="1"/>
    </xf>
    <xf numFmtId="0" fontId="14" fillId="4" borderId="52" xfId="2" applyNumberFormat="1" applyFont="1" applyFill="1" applyBorder="1" applyAlignment="1" applyProtection="1">
      <alignment vertical="center"/>
      <protection hidden="1"/>
    </xf>
    <xf numFmtId="0" fontId="14" fillId="4" borderId="32" xfId="2" applyNumberFormat="1" applyFont="1" applyFill="1" applyBorder="1" applyAlignment="1" applyProtection="1">
      <alignment vertical="center"/>
      <protection hidden="1"/>
    </xf>
    <xf numFmtId="0" fontId="14" fillId="0" borderId="43" xfId="2" applyNumberFormat="1" applyFont="1" applyBorder="1" applyAlignment="1" applyProtection="1">
      <alignment horizontal="center" vertical="center"/>
      <protection hidden="1"/>
    </xf>
    <xf numFmtId="0" fontId="14" fillId="0" borderId="50" xfId="2" applyNumberFormat="1" applyFont="1" applyBorder="1" applyAlignment="1" applyProtection="1">
      <alignment horizontal="center" vertical="center"/>
      <protection hidden="1"/>
    </xf>
    <xf numFmtId="0" fontId="14" fillId="4" borderId="49" xfId="2" applyNumberFormat="1" applyFont="1" applyFill="1" applyBorder="1" applyAlignment="1" applyProtection="1">
      <alignment vertical="center"/>
      <protection hidden="1"/>
    </xf>
    <xf numFmtId="0" fontId="14" fillId="4" borderId="0" xfId="2" applyNumberFormat="1" applyFont="1" applyFill="1" applyAlignment="1" applyProtection="1">
      <alignment vertical="center"/>
      <protection hidden="1"/>
    </xf>
    <xf numFmtId="0" fontId="14" fillId="4" borderId="41" xfId="2" applyNumberFormat="1" applyFont="1" applyFill="1" applyBorder="1" applyAlignment="1" applyProtection="1">
      <alignment vertical="center"/>
      <protection hidden="1"/>
    </xf>
    <xf numFmtId="0" fontId="14" fillId="3" borderId="4" xfId="2" applyNumberFormat="1" applyFont="1" applyFill="1" applyBorder="1" applyAlignment="1" applyProtection="1">
      <alignment horizontal="center" vertical="center"/>
      <protection hidden="1"/>
    </xf>
    <xf numFmtId="0" fontId="14" fillId="3" borderId="7" xfId="2" applyNumberFormat="1" applyFont="1" applyFill="1" applyBorder="1" applyAlignment="1" applyProtection="1">
      <alignment horizontal="center" vertical="center"/>
      <protection hidden="1"/>
    </xf>
    <xf numFmtId="0" fontId="22" fillId="0" borderId="0" xfId="2" applyNumberFormat="1" applyFont="1" applyAlignment="1" applyProtection="1">
      <alignment vertical="center"/>
      <protection hidden="1"/>
    </xf>
    <xf numFmtId="0" fontId="23" fillId="0" borderId="0" xfId="2" applyNumberFormat="1" applyFont="1" applyAlignment="1" applyProtection="1">
      <alignment vertical="center" wrapText="1"/>
      <protection hidden="1"/>
    </xf>
    <xf numFmtId="0" fontId="23" fillId="0" borderId="0" xfId="2" applyNumberFormat="1" applyFont="1" applyAlignment="1" applyProtection="1">
      <alignment horizontal="left" vertical="center" wrapText="1"/>
      <protection hidden="1"/>
    </xf>
    <xf numFmtId="0" fontId="14" fillId="3" borderId="20" xfId="2" applyNumberFormat="1" applyFont="1" applyFill="1" applyBorder="1" applyAlignment="1" applyProtection="1">
      <alignment horizontal="center" vertical="center"/>
      <protection locked="0" hidden="1"/>
    </xf>
    <xf numFmtId="0" fontId="14" fillId="3" borderId="3" xfId="2" applyNumberFormat="1" applyFont="1" applyFill="1" applyBorder="1" applyAlignment="1" applyProtection="1">
      <alignment horizontal="center" vertical="center"/>
      <protection locked="0" hidden="1"/>
    </xf>
    <xf numFmtId="0" fontId="14" fillId="3" borderId="36" xfId="2" applyNumberFormat="1" applyFont="1" applyFill="1" applyBorder="1" applyAlignment="1" applyProtection="1">
      <alignment horizontal="center" vertical="center"/>
      <protection locked="0" hidden="1"/>
    </xf>
    <xf numFmtId="0" fontId="14" fillId="3" borderId="43" xfId="2" applyNumberFormat="1" applyFont="1" applyFill="1" applyBorder="1" applyAlignment="1" applyProtection="1">
      <alignment horizontal="center" vertical="center"/>
      <protection locked="0" hidden="1"/>
    </xf>
    <xf numFmtId="0" fontId="14" fillId="3" borderId="50" xfId="2" applyNumberFormat="1" applyFont="1" applyFill="1" applyBorder="1" applyAlignment="1" applyProtection="1">
      <alignment horizontal="center" vertical="center"/>
      <protection locked="0" hidden="1"/>
    </xf>
    <xf numFmtId="0" fontId="14" fillId="4" borderId="3" xfId="2" applyNumberFormat="1" applyFont="1" applyFill="1" applyBorder="1" applyAlignment="1" applyProtection="1">
      <alignment horizontal="center" vertical="center"/>
      <protection hidden="1"/>
    </xf>
    <xf numFmtId="0" fontId="14" fillId="3" borderId="36" xfId="2" applyNumberFormat="1" applyFont="1" applyFill="1" applyBorder="1" applyAlignment="1" applyProtection="1">
      <alignment horizontal="center" vertical="center"/>
      <protection hidden="1"/>
    </xf>
    <xf numFmtId="0" fontId="14" fillId="5" borderId="20" xfId="2" applyNumberFormat="1" applyFont="1" applyFill="1" applyBorder="1" applyAlignment="1" applyProtection="1">
      <alignment horizontal="center" vertical="center"/>
      <protection hidden="1"/>
    </xf>
    <xf numFmtId="0" fontId="14" fillId="3" borderId="27" xfId="2" applyNumberFormat="1" applyFont="1" applyFill="1" applyBorder="1" applyAlignment="1" applyProtection="1">
      <alignment horizontal="center" vertical="center"/>
      <protection hidden="1"/>
    </xf>
    <xf numFmtId="0" fontId="14" fillId="3" borderId="38" xfId="2" applyNumberFormat="1" applyFont="1" applyFill="1" applyBorder="1" applyAlignment="1" applyProtection="1">
      <alignment horizontal="center" vertical="center"/>
      <protection hidden="1"/>
    </xf>
    <xf numFmtId="0" fontId="14" fillId="0" borderId="4" xfId="2" applyFont="1" applyBorder="1" applyAlignment="1" applyProtection="1">
      <alignment horizontal="center" vertical="center"/>
      <protection hidden="1"/>
    </xf>
    <xf numFmtId="0" fontId="14" fillId="0" borderId="41" xfId="2" applyFont="1" applyBorder="1" applyAlignment="1" applyProtection="1">
      <alignment horizontal="center" vertical="center"/>
      <protection hidden="1"/>
    </xf>
    <xf numFmtId="0" fontId="14" fillId="0" borderId="7" xfId="2" applyFont="1" applyBorder="1" applyAlignment="1" applyProtection="1">
      <alignment horizontal="center" vertical="center"/>
      <protection hidden="1"/>
    </xf>
    <xf numFmtId="0" fontId="14" fillId="4" borderId="49" xfId="2" applyNumberFormat="1" applyFont="1" applyFill="1" applyBorder="1" applyAlignment="1" applyProtection="1">
      <alignment vertical="center" wrapText="1"/>
      <protection hidden="1"/>
    </xf>
    <xf numFmtId="0" fontId="14" fillId="4" borderId="0" xfId="2" applyNumberFormat="1" applyFont="1" applyFill="1" applyAlignment="1" applyProtection="1">
      <alignment vertical="center" wrapText="1"/>
      <protection hidden="1"/>
    </xf>
    <xf numFmtId="0" fontId="14" fillId="4" borderId="49" xfId="2" applyNumberFormat="1" applyFont="1" applyFill="1" applyBorder="1" applyAlignment="1" applyProtection="1">
      <alignment horizontal="center" vertical="center"/>
      <protection hidden="1"/>
    </xf>
    <xf numFmtId="0" fontId="14" fillId="0" borderId="0" xfId="2" applyNumberFormat="1" applyFont="1" applyAlignment="1" applyProtection="1">
      <alignment vertical="center"/>
      <protection hidden="1"/>
    </xf>
    <xf numFmtId="0" fontId="14" fillId="4" borderId="3" xfId="2" applyNumberFormat="1" applyFont="1" applyFill="1" applyBorder="1" applyAlignment="1" applyProtection="1">
      <alignment horizontal="left" vertical="center"/>
      <protection hidden="1"/>
    </xf>
    <xf numFmtId="0" fontId="14" fillId="4" borderId="28" xfId="2" applyNumberFormat="1" applyFont="1" applyFill="1" applyBorder="1" applyAlignment="1" applyProtection="1">
      <alignment vertical="center"/>
      <protection hidden="1"/>
    </xf>
    <xf numFmtId="0" fontId="14" fillId="0" borderId="4" xfId="2" applyNumberFormat="1" applyFont="1" applyBorder="1" applyAlignment="1" applyProtection="1">
      <alignment horizontal="center" vertical="center"/>
      <protection locked="0" hidden="1"/>
    </xf>
    <xf numFmtId="0" fontId="14" fillId="0" borderId="0" xfId="2" applyNumberFormat="1" applyFont="1" applyAlignment="1" applyProtection="1">
      <alignment vertical="center"/>
      <protection locked="0" hidden="1"/>
    </xf>
    <xf numFmtId="0" fontId="14" fillId="3" borderId="47" xfId="2" applyNumberFormat="1" applyFont="1" applyFill="1" applyBorder="1" applyAlignment="1" applyProtection="1">
      <alignment vertical="center"/>
      <protection locked="0" hidden="1"/>
    </xf>
    <xf numFmtId="0" fontId="14" fillId="0" borderId="6" xfId="2" applyNumberFormat="1" applyFont="1" applyBorder="1" applyAlignment="1" applyProtection="1">
      <alignment horizontal="center" vertical="center"/>
      <protection locked="0" hidden="1"/>
    </xf>
    <xf numFmtId="0" fontId="14" fillId="3" borderId="6" xfId="2" applyNumberFormat="1" applyFont="1" applyFill="1" applyBorder="1" applyAlignment="1" applyProtection="1">
      <alignment vertical="center"/>
      <protection locked="0" hidden="1"/>
    </xf>
    <xf numFmtId="0" fontId="14" fillId="0" borderId="7" xfId="2" applyNumberFormat="1" applyFont="1" applyBorder="1" applyAlignment="1" applyProtection="1">
      <alignment horizontal="center" vertical="center"/>
      <protection locked="0" hidden="1"/>
    </xf>
    <xf numFmtId="0" fontId="14" fillId="3" borderId="37" xfId="2" applyNumberFormat="1" applyFont="1" applyFill="1" applyBorder="1" applyAlignment="1" applyProtection="1">
      <alignment vertical="center"/>
      <protection locked="0" hidden="1"/>
    </xf>
    <xf numFmtId="0" fontId="14" fillId="0" borderId="28" xfId="2" applyNumberFormat="1" applyFont="1" applyBorder="1" applyAlignment="1" applyProtection="1">
      <alignment horizontal="center" vertical="center"/>
      <protection locked="0" hidden="1"/>
    </xf>
    <xf numFmtId="0" fontId="14" fillId="3" borderId="28" xfId="2" applyNumberFormat="1" applyFont="1" applyFill="1" applyBorder="1" applyAlignment="1" applyProtection="1">
      <alignment vertical="center"/>
      <protection locked="0" hidden="1"/>
    </xf>
    <xf numFmtId="0" fontId="14" fillId="0" borderId="38" xfId="2" applyNumberFormat="1" applyFont="1" applyBorder="1" applyAlignment="1" applyProtection="1">
      <alignment horizontal="center" vertical="center"/>
      <protection locked="0" hidden="1"/>
    </xf>
    <xf numFmtId="0" fontId="14" fillId="0" borderId="0" xfId="2" applyNumberFormat="1" applyFont="1" applyAlignment="1" applyProtection="1">
      <alignment vertical="center" wrapText="1"/>
      <protection hidden="1"/>
    </xf>
    <xf numFmtId="0" fontId="14" fillId="3" borderId="32" xfId="2" applyNumberFormat="1" applyFont="1" applyFill="1" applyBorder="1" applyAlignment="1" applyProtection="1">
      <alignment horizontal="center" vertical="center"/>
      <protection hidden="1"/>
    </xf>
    <xf numFmtId="0" fontId="14" fillId="6" borderId="0" xfId="2" applyNumberFormat="1" applyFont="1" applyFill="1" applyAlignment="1" applyProtection="1">
      <alignment vertical="center"/>
      <protection locked="0" hidden="1"/>
    </xf>
    <xf numFmtId="0" fontId="14" fillId="3" borderId="0" xfId="2" applyNumberFormat="1" applyFont="1" applyFill="1" applyAlignment="1" applyProtection="1">
      <alignment vertical="center"/>
      <protection locked="0" hidden="1"/>
    </xf>
    <xf numFmtId="0" fontId="14" fillId="4" borderId="53" xfId="2" applyNumberFormat="1" applyFont="1" applyFill="1" applyBorder="1" applyAlignment="1" applyProtection="1">
      <alignment vertical="center"/>
      <protection hidden="1"/>
    </xf>
    <xf numFmtId="0" fontId="14" fillId="4" borderId="0" xfId="2" applyNumberFormat="1" applyFont="1" applyFill="1" applyAlignment="1" applyProtection="1">
      <alignment horizontal="center" vertical="center"/>
      <protection hidden="1"/>
    </xf>
    <xf numFmtId="0" fontId="14" fillId="4" borderId="47" xfId="2" applyNumberFormat="1" applyFont="1" applyFill="1" applyBorder="1" applyAlignment="1" applyProtection="1">
      <alignment vertical="center"/>
      <protection hidden="1"/>
    </xf>
    <xf numFmtId="0" fontId="14" fillId="4" borderId="6" xfId="2" applyNumberFormat="1" applyFont="1" applyFill="1" applyBorder="1" applyAlignment="1" applyProtection="1">
      <alignment vertical="center"/>
      <protection hidden="1"/>
    </xf>
    <xf numFmtId="0" fontId="14" fillId="4" borderId="7" xfId="2" applyNumberFormat="1" applyFont="1" applyFill="1" applyBorder="1" applyAlignment="1" applyProtection="1">
      <alignment vertical="center"/>
      <protection hidden="1"/>
    </xf>
    <xf numFmtId="0" fontId="14" fillId="4" borderId="0" xfId="2" applyNumberFormat="1" applyFont="1" applyFill="1" applyBorder="1" applyAlignment="1" applyProtection="1">
      <alignment vertical="center"/>
      <protection hidden="1"/>
    </xf>
    <xf numFmtId="0" fontId="14" fillId="0" borderId="39" xfId="2" applyNumberFormat="1" applyFont="1" applyBorder="1" applyAlignment="1" applyProtection="1">
      <alignment horizontal="center" vertical="center"/>
      <protection hidden="1"/>
    </xf>
    <xf numFmtId="0" fontId="19" fillId="0" borderId="0" xfId="2" applyFont="1" applyAlignment="1" applyProtection="1">
      <alignment horizontal="center" vertical="center"/>
      <protection hidden="1"/>
    </xf>
    <xf numFmtId="0" fontId="19" fillId="0" borderId="0" xfId="2" applyFont="1" applyAlignment="1" applyProtection="1">
      <alignment vertical="center"/>
      <protection hidden="1"/>
    </xf>
    <xf numFmtId="0" fontId="18" fillId="0" borderId="0" xfId="2" applyFont="1" applyProtection="1">
      <protection hidden="1"/>
    </xf>
    <xf numFmtId="0" fontId="14" fillId="0" borderId="0" xfId="2" applyFont="1" applyProtection="1">
      <protection hidden="1"/>
    </xf>
    <xf numFmtId="0" fontId="14" fillId="0" borderId="0" xfId="2" applyFont="1" applyAlignment="1" applyProtection="1">
      <alignment vertical="center"/>
      <protection hidden="1"/>
    </xf>
    <xf numFmtId="0" fontId="14" fillId="0" borderId="0" xfId="2" applyFont="1" applyAlignment="1" applyProtection="1">
      <alignment horizontal="right" vertical="center"/>
      <protection locked="0" hidden="1"/>
    </xf>
    <xf numFmtId="0" fontId="14" fillId="0" borderId="0" xfId="2" applyFont="1" applyAlignment="1" applyProtection="1">
      <alignment vertical="center"/>
      <protection locked="0" hidden="1"/>
    </xf>
    <xf numFmtId="0" fontId="14" fillId="0" borderId="0" xfId="2" applyFont="1" applyAlignment="1" applyProtection="1">
      <alignment horizontal="right" vertical="center"/>
      <protection hidden="1"/>
    </xf>
    <xf numFmtId="0" fontId="14" fillId="7" borderId="67" xfId="2" applyFont="1" applyFill="1" applyBorder="1" applyAlignment="1" applyProtection="1">
      <alignment vertical="center"/>
      <protection hidden="1"/>
    </xf>
    <xf numFmtId="0" fontId="14" fillId="7" borderId="68" xfId="2" applyFont="1" applyFill="1" applyBorder="1" applyAlignment="1" applyProtection="1">
      <alignment vertical="center"/>
      <protection hidden="1"/>
    </xf>
    <xf numFmtId="0" fontId="14" fillId="7" borderId="68" xfId="2" applyFont="1" applyFill="1" applyBorder="1" applyAlignment="1" applyProtection="1">
      <alignment horizontal="right" vertical="center"/>
      <protection hidden="1"/>
    </xf>
    <xf numFmtId="0" fontId="14" fillId="7" borderId="68" xfId="2" applyFont="1" applyFill="1" applyBorder="1" applyAlignment="1" applyProtection="1">
      <alignment vertical="center"/>
      <protection locked="0" hidden="1"/>
    </xf>
    <xf numFmtId="0" fontId="14" fillId="7" borderId="69" xfId="2" applyFont="1" applyFill="1" applyBorder="1" applyAlignment="1" applyProtection="1">
      <alignment horizontal="center" vertical="center"/>
      <protection hidden="1"/>
    </xf>
    <xf numFmtId="0" fontId="14" fillId="7" borderId="70" xfId="2" applyFont="1" applyFill="1" applyBorder="1" applyAlignment="1" applyProtection="1">
      <alignment vertical="center"/>
      <protection hidden="1"/>
    </xf>
    <xf numFmtId="0" fontId="14" fillId="3" borderId="7" xfId="2" applyFont="1" applyFill="1" applyBorder="1" applyAlignment="1" applyProtection="1">
      <alignment horizontal="center" vertical="center"/>
      <protection hidden="1"/>
    </xf>
    <xf numFmtId="0" fontId="14" fillId="3" borderId="5" xfId="2" applyFont="1" applyFill="1" applyBorder="1" applyAlignment="1" applyProtection="1">
      <alignment horizontal="center" vertical="center"/>
      <protection hidden="1"/>
    </xf>
    <xf numFmtId="0" fontId="14" fillId="0" borderId="0" xfId="2" applyFont="1" applyAlignment="1" applyProtection="1">
      <alignment wrapText="1"/>
      <protection hidden="1"/>
    </xf>
    <xf numFmtId="0" fontId="8" fillId="0" borderId="0" xfId="2" applyFont="1" applyProtection="1">
      <protection hidden="1"/>
    </xf>
    <xf numFmtId="0" fontId="29" fillId="0" borderId="0" xfId="6" applyFont="1" applyAlignment="1" applyProtection="1">
      <alignment vertical="center"/>
      <protection hidden="1"/>
    </xf>
    <xf numFmtId="0" fontId="29" fillId="0" borderId="0" xfId="2" applyFont="1" applyAlignment="1" applyProtection="1">
      <alignment vertical="center"/>
      <protection hidden="1"/>
    </xf>
    <xf numFmtId="0" fontId="8" fillId="0" borderId="0" xfId="8" applyFont="1">
      <alignment vertical="center"/>
    </xf>
    <xf numFmtId="0" fontId="31" fillId="0" borderId="0" xfId="8" applyFont="1">
      <alignment vertical="center"/>
    </xf>
    <xf numFmtId="0" fontId="18" fillId="0" borderId="0" xfId="5" applyNumberFormat="1" applyFont="1" applyAlignment="1" applyProtection="1">
      <alignment vertical="center"/>
      <protection hidden="1"/>
    </xf>
    <xf numFmtId="0" fontId="33" fillId="0" borderId="0" xfId="5" applyNumberFormat="1" applyFont="1" applyAlignment="1" applyProtection="1">
      <alignment vertical="center"/>
      <protection hidden="1"/>
    </xf>
    <xf numFmtId="0" fontId="33" fillId="0" borderId="0" xfId="6" applyNumberFormat="1" applyFont="1" applyAlignment="1" applyProtection="1">
      <alignment vertical="center"/>
      <protection hidden="1"/>
    </xf>
    <xf numFmtId="0" fontId="19" fillId="0" borderId="0" xfId="5" applyNumberFormat="1" applyFont="1" applyAlignment="1" applyProtection="1">
      <alignment vertical="center"/>
      <protection hidden="1"/>
    </xf>
    <xf numFmtId="0" fontId="34" fillId="0" borderId="0" xfId="6" applyNumberFormat="1" applyFont="1" applyAlignment="1" applyProtection="1">
      <alignment horizontal="center" vertical="center"/>
      <protection hidden="1"/>
    </xf>
    <xf numFmtId="0" fontId="34" fillId="0" borderId="0" xfId="6" applyNumberFormat="1" applyFont="1" applyAlignment="1" applyProtection="1">
      <alignment vertical="center"/>
      <protection hidden="1"/>
    </xf>
    <xf numFmtId="0" fontId="34" fillId="0" borderId="0" xfId="5" applyNumberFormat="1" applyFont="1" applyAlignment="1" applyProtection="1">
      <alignment vertical="center"/>
      <protection hidden="1"/>
    </xf>
    <xf numFmtId="0" fontId="33" fillId="0" borderId="0" xfId="6" applyNumberFormat="1" applyFont="1" applyAlignment="1" applyProtection="1">
      <alignment horizontal="center" vertical="center"/>
      <protection hidden="1"/>
    </xf>
    <xf numFmtId="0" fontId="33" fillId="0" borderId="35" xfId="5" applyNumberFormat="1" applyFont="1" applyBorder="1" applyAlignment="1" applyProtection="1">
      <alignment vertical="center"/>
      <protection hidden="1"/>
    </xf>
    <xf numFmtId="0" fontId="33" fillId="0" borderId="3" xfId="6" applyNumberFormat="1" applyFont="1" applyBorder="1" applyAlignment="1" applyProtection="1">
      <alignment vertical="center"/>
      <protection hidden="1"/>
    </xf>
    <xf numFmtId="0" fontId="33" fillId="0" borderId="3" xfId="5" applyNumberFormat="1" applyFont="1" applyBorder="1" applyAlignment="1" applyProtection="1">
      <alignment vertical="center"/>
      <protection hidden="1"/>
    </xf>
    <xf numFmtId="0" fontId="33" fillId="0" borderId="2" xfId="5" applyNumberFormat="1" applyFont="1" applyBorder="1" applyAlignment="1" applyProtection="1">
      <alignment vertical="center"/>
      <protection hidden="1"/>
    </xf>
    <xf numFmtId="0" fontId="33" fillId="0" borderId="36" xfId="5" applyNumberFormat="1" applyFont="1" applyBorder="1" applyAlignment="1" applyProtection="1">
      <alignment vertical="center"/>
      <protection hidden="1"/>
    </xf>
    <xf numFmtId="0" fontId="33" fillId="0" borderId="49" xfId="6" applyNumberFormat="1" applyFont="1" applyBorder="1" applyAlignment="1" applyProtection="1">
      <alignment vertical="center"/>
      <protection hidden="1"/>
    </xf>
    <xf numFmtId="0" fontId="33" fillId="0" borderId="0" xfId="5" applyNumberFormat="1" applyFont="1" applyAlignment="1" applyProtection="1">
      <alignment horizontal="center" vertical="center"/>
      <protection hidden="1"/>
    </xf>
    <xf numFmtId="0" fontId="33" fillId="0" borderId="6" xfId="5" applyNumberFormat="1" applyFont="1" applyBorder="1" applyAlignment="1" applyProtection="1">
      <alignment vertical="center"/>
      <protection hidden="1"/>
    </xf>
    <xf numFmtId="0" fontId="33" fillId="0" borderId="20" xfId="5" applyNumberFormat="1" applyFont="1" applyBorder="1" applyAlignment="1" applyProtection="1">
      <alignment horizontal="center" vertical="center"/>
      <protection hidden="1"/>
    </xf>
    <xf numFmtId="0" fontId="34" fillId="0" borderId="0" xfId="5" applyNumberFormat="1" applyFont="1" applyAlignment="1" applyProtection="1">
      <alignment horizontal="left" vertical="center"/>
      <protection hidden="1"/>
    </xf>
    <xf numFmtId="0" fontId="33" fillId="0" borderId="0" xfId="5" applyNumberFormat="1" applyFont="1" applyAlignment="1" applyProtection="1">
      <alignment vertical="center" shrinkToFit="1"/>
      <protection hidden="1"/>
    </xf>
    <xf numFmtId="0" fontId="33" fillId="0" borderId="3" xfId="5" applyNumberFormat="1" applyFont="1" applyBorder="1" applyAlignment="1" applyProtection="1">
      <alignment vertical="center" wrapText="1"/>
      <protection hidden="1"/>
    </xf>
    <xf numFmtId="0" fontId="33" fillId="0" borderId="36" xfId="5" applyNumberFormat="1" applyFont="1" applyBorder="1" applyAlignment="1" applyProtection="1">
      <alignment vertical="center" wrapText="1"/>
      <protection hidden="1"/>
    </xf>
    <xf numFmtId="0" fontId="33" fillId="0" borderId="37" xfId="6" applyNumberFormat="1" applyFont="1" applyBorder="1" applyAlignment="1" applyProtection="1">
      <alignment vertical="center"/>
      <protection hidden="1"/>
    </xf>
    <xf numFmtId="0" fontId="33" fillId="0" borderId="28" xfId="5" applyNumberFormat="1" applyFont="1" applyBorder="1" applyAlignment="1" applyProtection="1">
      <alignment vertical="center"/>
      <protection hidden="1"/>
    </xf>
    <xf numFmtId="0" fontId="33" fillId="0" borderId="28" xfId="6" applyNumberFormat="1" applyFont="1" applyBorder="1" applyAlignment="1" applyProtection="1">
      <alignment vertical="center"/>
      <protection hidden="1"/>
    </xf>
    <xf numFmtId="0" fontId="33" fillId="3" borderId="27" xfId="5" applyNumberFormat="1" applyFont="1" applyFill="1" applyBorder="1" applyAlignment="1" applyProtection="1">
      <alignment horizontal="right" vertical="center" wrapText="1"/>
      <protection hidden="1"/>
    </xf>
    <xf numFmtId="0" fontId="33" fillId="3" borderId="28" xfId="5" applyNumberFormat="1" applyFont="1" applyFill="1" applyBorder="1" applyAlignment="1" applyProtection="1">
      <alignment horizontal="right" vertical="center"/>
      <protection hidden="1"/>
    </xf>
    <xf numFmtId="0" fontId="33" fillId="3" borderId="28" xfId="6" applyNumberFormat="1" applyFont="1" applyFill="1" applyBorder="1" applyAlignment="1" applyProtection="1">
      <alignment vertical="center"/>
      <protection hidden="1"/>
    </xf>
    <xf numFmtId="0" fontId="14" fillId="3" borderId="39" xfId="2" applyNumberFormat="1" applyFont="1" applyFill="1" applyBorder="1" applyAlignment="1" applyProtection="1">
      <alignment horizontal="left" vertical="center"/>
      <protection hidden="1"/>
    </xf>
    <xf numFmtId="0" fontId="33" fillId="0" borderId="18" xfId="2" applyNumberFormat="1" applyFont="1" applyBorder="1" applyAlignment="1" applyProtection="1">
      <alignment horizontal="center" vertical="center"/>
      <protection hidden="1"/>
    </xf>
    <xf numFmtId="0" fontId="34" fillId="0" borderId="0" xfId="5" applyNumberFormat="1" applyFont="1" applyAlignment="1" applyProtection="1">
      <alignment horizontal="center" vertical="center" textRotation="255"/>
      <protection hidden="1"/>
    </xf>
    <xf numFmtId="0" fontId="34" fillId="0" borderId="0" xfId="7" applyNumberFormat="1" applyFont="1" applyAlignment="1" applyProtection="1">
      <alignment vertical="center"/>
      <protection hidden="1"/>
    </xf>
    <xf numFmtId="0" fontId="34" fillId="0" borderId="0" xfId="7" applyNumberFormat="1" applyFont="1" applyAlignment="1" applyProtection="1">
      <alignment horizontal="left" vertical="center"/>
      <protection hidden="1"/>
    </xf>
    <xf numFmtId="0" fontId="33" fillId="0" borderId="0" xfId="2" applyNumberFormat="1" applyFont="1" applyAlignment="1" applyProtection="1">
      <alignment horizontal="center" vertical="center"/>
      <protection hidden="1"/>
    </xf>
    <xf numFmtId="0" fontId="33" fillId="0" borderId="0" xfId="2" applyNumberFormat="1" applyFont="1" applyAlignment="1" applyProtection="1">
      <alignment vertical="center"/>
      <protection hidden="1"/>
    </xf>
    <xf numFmtId="0" fontId="18" fillId="0" borderId="0" xfId="8" applyNumberFormat="1" applyFont="1">
      <alignment vertical="center"/>
    </xf>
    <xf numFmtId="0" fontId="19" fillId="0" borderId="0" xfId="8" applyNumberFormat="1" applyFont="1">
      <alignment vertical="center"/>
    </xf>
    <xf numFmtId="0" fontId="23" fillId="0" borderId="0" xfId="8" applyNumberFormat="1" applyFont="1">
      <alignment vertical="center"/>
    </xf>
    <xf numFmtId="0" fontId="14" fillId="0" borderId="0" xfId="8" applyNumberFormat="1" applyFont="1">
      <alignment vertical="center"/>
    </xf>
    <xf numFmtId="0" fontId="19" fillId="0" borderId="0" xfId="8" applyNumberFormat="1" applyFont="1" applyAlignment="1">
      <alignment horizontal="center" vertical="center"/>
    </xf>
    <xf numFmtId="0" fontId="35" fillId="0" borderId="0" xfId="8" applyNumberFormat="1" applyFont="1">
      <alignment vertical="center"/>
    </xf>
    <xf numFmtId="0" fontId="36" fillId="0" borderId="0" xfId="8" applyNumberFormat="1" applyFont="1">
      <alignment vertical="center"/>
    </xf>
    <xf numFmtId="0" fontId="37" fillId="0" borderId="0" xfId="8" applyNumberFormat="1" applyFont="1">
      <alignment vertical="center"/>
    </xf>
    <xf numFmtId="0" fontId="14" fillId="0" borderId="6" xfId="8" applyNumberFormat="1" applyFont="1" applyBorder="1">
      <alignment vertical="center"/>
    </xf>
    <xf numFmtId="0" fontId="14" fillId="0" borderId="0" xfId="8" applyNumberFormat="1" applyFont="1" applyAlignment="1">
      <alignment horizontal="center" vertical="center"/>
    </xf>
    <xf numFmtId="0" fontId="14" fillId="3" borderId="0" xfId="8" applyNumberFormat="1" applyFont="1" applyFill="1" applyAlignment="1">
      <alignment horizontal="center" vertical="center"/>
    </xf>
    <xf numFmtId="0" fontId="14" fillId="0" borderId="0" xfId="8" applyNumberFormat="1" applyFont="1" applyAlignment="1">
      <alignment horizontal="left" vertical="center"/>
    </xf>
    <xf numFmtId="0" fontId="14" fillId="7" borderId="109" xfId="8" applyNumberFormat="1" applyFont="1" applyFill="1" applyBorder="1" applyAlignment="1">
      <alignment vertical="center" shrinkToFit="1"/>
    </xf>
    <xf numFmtId="0" fontId="14" fillId="7" borderId="110" xfId="8" applyNumberFormat="1" applyFont="1" applyFill="1" applyBorder="1" applyAlignment="1">
      <alignment vertical="center" shrinkToFit="1"/>
    </xf>
    <xf numFmtId="0" fontId="14" fillId="7" borderId="111" xfId="8" applyNumberFormat="1" applyFont="1" applyFill="1" applyBorder="1" applyAlignment="1">
      <alignment vertical="center" shrinkToFit="1"/>
    </xf>
    <xf numFmtId="0" fontId="14" fillId="7" borderId="112" xfId="8" applyNumberFormat="1" applyFont="1" applyFill="1" applyBorder="1" applyAlignment="1">
      <alignment vertical="center" shrinkToFit="1"/>
    </xf>
    <xf numFmtId="0" fontId="14" fillId="7" borderId="113" xfId="8" applyNumberFormat="1" applyFont="1" applyFill="1" applyBorder="1" applyAlignment="1">
      <alignment vertical="center" shrinkToFit="1"/>
    </xf>
    <xf numFmtId="0" fontId="14" fillId="7" borderId="114" xfId="8" applyNumberFormat="1" applyFont="1" applyFill="1" applyBorder="1" applyAlignment="1">
      <alignment vertical="center" shrinkToFit="1"/>
    </xf>
    <xf numFmtId="0" fontId="23" fillId="7" borderId="110" xfId="8" applyNumberFormat="1" applyFont="1" applyFill="1" applyBorder="1" applyAlignment="1">
      <alignment vertical="center" shrinkToFit="1"/>
    </xf>
    <xf numFmtId="0" fontId="23" fillId="7" borderId="115" xfId="8" applyNumberFormat="1" applyFont="1" applyFill="1" applyBorder="1" applyAlignment="1">
      <alignment vertical="center" shrinkToFit="1"/>
    </xf>
    <xf numFmtId="0" fontId="38" fillId="0" borderId="132" xfId="8" applyNumberFormat="1" applyFont="1" applyBorder="1" applyAlignment="1">
      <alignment horizontal="center" vertical="center"/>
    </xf>
    <xf numFmtId="0" fontId="38" fillId="0" borderId="7" xfId="8" applyNumberFormat="1" applyFont="1" applyBorder="1" applyAlignment="1">
      <alignment horizontal="center" vertical="center"/>
    </xf>
    <xf numFmtId="0" fontId="23" fillId="7" borderId="136" xfId="8" applyNumberFormat="1" applyFont="1" applyFill="1" applyBorder="1" applyAlignment="1">
      <alignment horizontal="center" vertical="center"/>
    </xf>
    <xf numFmtId="0" fontId="23" fillId="7" borderId="137" xfId="8" applyNumberFormat="1" applyFont="1" applyFill="1" applyBorder="1" applyAlignment="1">
      <alignment horizontal="center" vertical="center"/>
    </xf>
    <xf numFmtId="0" fontId="23" fillId="7" borderId="138" xfId="8" applyNumberFormat="1" applyFont="1" applyFill="1" applyBorder="1" applyAlignment="1">
      <alignment horizontal="center" vertical="center"/>
    </xf>
    <xf numFmtId="0" fontId="23" fillId="7" borderId="139" xfId="8" applyNumberFormat="1" applyFont="1" applyFill="1" applyBorder="1" applyAlignment="1">
      <alignment horizontal="center" vertical="center"/>
    </xf>
    <xf numFmtId="0" fontId="23" fillId="7" borderId="140" xfId="8" applyNumberFormat="1" applyFont="1" applyFill="1" applyBorder="1" applyAlignment="1">
      <alignment horizontal="center" vertical="center"/>
    </xf>
    <xf numFmtId="0" fontId="23" fillId="7" borderId="141" xfId="8" applyNumberFormat="1" applyFont="1" applyFill="1" applyBorder="1" applyAlignment="1">
      <alignment horizontal="center" vertical="center"/>
    </xf>
    <xf numFmtId="0" fontId="23" fillId="7" borderId="94" xfId="8" applyNumberFormat="1" applyFont="1" applyFill="1" applyBorder="1" applyAlignment="1">
      <alignment horizontal="center" vertical="center"/>
    </xf>
    <xf numFmtId="0" fontId="23" fillId="7" borderId="142" xfId="8" applyNumberFormat="1" applyFont="1" applyFill="1" applyBorder="1" applyAlignment="1">
      <alignment horizontal="center" vertical="center"/>
    </xf>
    <xf numFmtId="0" fontId="23" fillId="7" borderId="93" xfId="8" applyNumberFormat="1" applyFont="1" applyFill="1" applyBorder="1" applyAlignment="1">
      <alignment horizontal="center" vertical="center"/>
    </xf>
    <xf numFmtId="0" fontId="23" fillId="7" borderId="95" xfId="8" applyNumberFormat="1" applyFont="1" applyFill="1" applyBorder="1" applyAlignment="1">
      <alignment horizontal="center" vertical="center"/>
    </xf>
    <xf numFmtId="0" fontId="23" fillId="7" borderId="143" xfId="8" applyNumberFormat="1" applyFont="1" applyFill="1" applyBorder="1" applyAlignment="1">
      <alignment horizontal="center" vertical="center"/>
    </xf>
    <xf numFmtId="0" fontId="23" fillId="7" borderId="120" xfId="8" applyNumberFormat="1" applyFont="1" applyFill="1" applyBorder="1" applyAlignment="1">
      <alignment horizontal="center" vertical="center"/>
    </xf>
    <xf numFmtId="0" fontId="41" fillId="0" borderId="0" xfId="8" applyNumberFormat="1" applyFont="1" applyAlignment="1">
      <alignment vertical="center" wrapText="1"/>
    </xf>
    <xf numFmtId="0" fontId="36" fillId="0" borderId="0" xfId="8" applyNumberFormat="1" applyFont="1" applyAlignment="1">
      <alignment vertical="center" wrapText="1"/>
    </xf>
    <xf numFmtId="0" fontId="35" fillId="0" borderId="0" xfId="8" applyNumberFormat="1" applyFont="1" applyAlignment="1">
      <alignment vertical="center" wrapText="1"/>
    </xf>
    <xf numFmtId="0" fontId="42" fillId="0" borderId="0" xfId="8" applyNumberFormat="1" applyFont="1">
      <alignment vertical="center"/>
    </xf>
    <xf numFmtId="0" fontId="43" fillId="0" borderId="0" xfId="8" applyNumberFormat="1" applyFont="1">
      <alignment vertical="center"/>
    </xf>
    <xf numFmtId="0" fontId="45" fillId="0" borderId="0" xfId="8" applyNumberFormat="1" applyFont="1" applyAlignment="1">
      <alignment horizontal="left" vertical="center"/>
    </xf>
    <xf numFmtId="0" fontId="46" fillId="0" borderId="0" xfId="8" applyNumberFormat="1" applyFont="1">
      <alignment vertical="center"/>
    </xf>
    <xf numFmtId="0" fontId="47" fillId="0" borderId="0" xfId="8" applyNumberFormat="1" applyFont="1">
      <alignment vertical="center"/>
    </xf>
    <xf numFmtId="0" fontId="48" fillId="0" borderId="0" xfId="8" applyNumberFormat="1" applyFont="1" applyAlignment="1">
      <alignment horizontal="left" vertical="top" wrapText="1"/>
    </xf>
    <xf numFmtId="0" fontId="19" fillId="0" borderId="0" xfId="8" applyNumberFormat="1" applyFont="1" applyAlignment="1">
      <alignment horizontal="left" vertical="center"/>
    </xf>
    <xf numFmtId="0" fontId="47" fillId="0" borderId="0" xfId="8" applyNumberFormat="1" applyFont="1">
      <alignment vertical="center"/>
    </xf>
    <xf numFmtId="0" fontId="47" fillId="0" borderId="160" xfId="8" applyNumberFormat="1" applyFont="1" applyBorder="1" applyAlignment="1">
      <alignment vertical="center" shrinkToFit="1"/>
    </xf>
    <xf numFmtId="0" fontId="47" fillId="0" borderId="110" xfId="8" applyNumberFormat="1" applyFont="1" applyBorder="1" applyAlignment="1">
      <alignment vertical="center" shrinkToFit="1"/>
    </xf>
    <xf numFmtId="0" fontId="47" fillId="0" borderId="111" xfId="8" applyNumberFormat="1" applyFont="1" applyBorder="1" applyAlignment="1">
      <alignment vertical="center" shrinkToFit="1"/>
    </xf>
    <xf numFmtId="0" fontId="47" fillId="0" borderId="112" xfId="8" applyNumberFormat="1" applyFont="1" applyBorder="1" applyAlignment="1">
      <alignment vertical="center" shrinkToFit="1"/>
    </xf>
    <xf numFmtId="0" fontId="47" fillId="0" borderId="113" xfId="8" applyNumberFormat="1" applyFont="1" applyBorder="1" applyAlignment="1">
      <alignment vertical="center" shrinkToFit="1"/>
    </xf>
    <xf numFmtId="0" fontId="47" fillId="0" borderId="114" xfId="8" applyNumberFormat="1" applyFont="1" applyBorder="1" applyAlignment="1">
      <alignment vertical="center" shrinkToFit="1"/>
    </xf>
    <xf numFmtId="0" fontId="48" fillId="0" borderId="110" xfId="8" applyNumberFormat="1" applyFont="1" applyBorder="1" applyAlignment="1">
      <alignment vertical="center" shrinkToFit="1"/>
    </xf>
    <xf numFmtId="0" fontId="48" fillId="0" borderId="161" xfId="8" applyNumberFormat="1" applyFont="1" applyBorder="1" applyAlignment="1">
      <alignment vertical="center" shrinkToFit="1"/>
    </xf>
    <xf numFmtId="0" fontId="48" fillId="0" borderId="84" xfId="8" applyNumberFormat="1" applyFont="1" applyBorder="1" applyAlignment="1">
      <alignment horizontal="center" vertical="center" shrinkToFit="1"/>
    </xf>
    <xf numFmtId="0" fontId="48" fillId="0" borderId="163" xfId="8" applyNumberFormat="1" applyFont="1" applyBorder="1" applyAlignment="1">
      <alignment horizontal="center" vertical="center" shrinkToFit="1"/>
    </xf>
    <xf numFmtId="0" fontId="48" fillId="0" borderId="166" xfId="8" applyNumberFormat="1" applyFont="1" applyBorder="1">
      <alignment vertical="center"/>
    </xf>
    <xf numFmtId="0" fontId="48" fillId="0" borderId="167" xfId="8" applyNumberFormat="1" applyFont="1" applyBorder="1">
      <alignment vertical="center"/>
    </xf>
    <xf numFmtId="0" fontId="48" fillId="0" borderId="168" xfId="8" applyNumberFormat="1" applyFont="1" applyBorder="1">
      <alignment vertical="center"/>
    </xf>
    <xf numFmtId="0" fontId="48" fillId="0" borderId="169" xfId="8" applyNumberFormat="1" applyFont="1" applyBorder="1">
      <alignment vertical="center"/>
    </xf>
    <xf numFmtId="0" fontId="48" fillId="0" borderId="170" xfId="8" applyNumberFormat="1" applyFont="1" applyBorder="1">
      <alignment vertical="center"/>
    </xf>
    <xf numFmtId="0" fontId="48" fillId="0" borderId="171" xfId="8" applyNumberFormat="1" applyFont="1" applyBorder="1">
      <alignment vertical="center"/>
    </xf>
    <xf numFmtId="0" fontId="48" fillId="0" borderId="172" xfId="8" applyNumberFormat="1" applyFont="1" applyBorder="1">
      <alignment vertical="center"/>
    </xf>
    <xf numFmtId="0" fontId="48" fillId="0" borderId="0" xfId="8" applyNumberFormat="1" applyFont="1">
      <alignment vertical="center"/>
    </xf>
    <xf numFmtId="0" fontId="48" fillId="0" borderId="173" xfId="8" applyNumberFormat="1" applyFont="1" applyBorder="1" applyAlignment="1">
      <alignment horizontal="center" vertical="center"/>
    </xf>
    <xf numFmtId="0" fontId="48" fillId="0" borderId="174" xfId="8" applyNumberFormat="1" applyFont="1" applyBorder="1" applyAlignment="1">
      <alignment horizontal="right" vertical="center"/>
    </xf>
    <xf numFmtId="0" fontId="48" fillId="0" borderId="175" xfId="8" applyNumberFormat="1" applyFont="1" applyBorder="1">
      <alignment vertical="center"/>
    </xf>
    <xf numFmtId="0" fontId="48" fillId="0" borderId="124" xfId="8" applyNumberFormat="1" applyFont="1" applyBorder="1" applyAlignment="1">
      <alignment horizontal="left" vertical="center"/>
    </xf>
    <xf numFmtId="0" fontId="23" fillId="0" borderId="176" xfId="8" applyNumberFormat="1" applyFont="1" applyBorder="1" applyAlignment="1">
      <alignment horizontal="center" vertical="center"/>
    </xf>
    <xf numFmtId="0" fontId="48" fillId="0" borderId="177" xfId="8" applyNumberFormat="1" applyFont="1" applyBorder="1" applyAlignment="1">
      <alignment horizontal="right" vertical="center"/>
    </xf>
    <xf numFmtId="0" fontId="48" fillId="0" borderId="104" xfId="8" applyNumberFormat="1" applyFont="1" applyBorder="1">
      <alignment vertical="center"/>
    </xf>
    <xf numFmtId="0" fontId="48" fillId="0" borderId="105" xfId="8" applyNumberFormat="1" applyFont="1" applyBorder="1" applyAlignment="1">
      <alignment horizontal="left" vertical="center"/>
    </xf>
    <xf numFmtId="0" fontId="48" fillId="0" borderId="178" xfId="8" applyNumberFormat="1" applyFont="1" applyBorder="1" applyAlignment="1">
      <alignment horizontal="center" vertical="center"/>
    </xf>
    <xf numFmtId="0" fontId="48" fillId="0" borderId="179" xfId="8" applyNumberFormat="1" applyFont="1" applyBorder="1" applyAlignment="1">
      <alignment horizontal="right" vertical="center"/>
    </xf>
    <xf numFmtId="0" fontId="48" fillId="0" borderId="117" xfId="8" applyNumberFormat="1" applyFont="1" applyBorder="1">
      <alignment vertical="center"/>
    </xf>
    <xf numFmtId="0" fontId="48" fillId="0" borderId="118" xfId="8" applyNumberFormat="1" applyFont="1" applyBorder="1" applyAlignment="1">
      <alignment horizontal="left" vertical="center"/>
    </xf>
    <xf numFmtId="0" fontId="50" fillId="0" borderId="0" xfId="8" applyNumberFormat="1" applyFont="1" applyAlignment="1">
      <alignment vertical="top" wrapText="1"/>
    </xf>
    <xf numFmtId="176" fontId="48" fillId="0" borderId="125" xfId="8" applyNumberFormat="1" applyFont="1" applyBorder="1">
      <alignment vertical="center"/>
    </xf>
    <xf numFmtId="176" fontId="48" fillId="0" borderId="124" xfId="8" applyNumberFormat="1" applyFont="1" applyBorder="1" applyAlignment="1">
      <alignment horizontal="left" vertical="center"/>
    </xf>
    <xf numFmtId="176" fontId="48" fillId="0" borderId="173" xfId="8" applyNumberFormat="1" applyFont="1" applyBorder="1" applyAlignment="1">
      <alignment horizontal="center" vertical="center"/>
    </xf>
    <xf numFmtId="176" fontId="48" fillId="0" borderId="174" xfId="8" applyNumberFormat="1" applyFont="1" applyBorder="1" applyAlignment="1">
      <alignment horizontal="right" vertical="center"/>
    </xf>
    <xf numFmtId="176" fontId="48" fillId="0" borderId="104" xfId="8" applyNumberFormat="1" applyFont="1" applyBorder="1">
      <alignment vertical="center"/>
    </xf>
    <xf numFmtId="176" fontId="48" fillId="0" borderId="105" xfId="8" applyNumberFormat="1" applyFont="1" applyBorder="1" applyAlignment="1">
      <alignment horizontal="left" vertical="center"/>
    </xf>
    <xf numFmtId="176" fontId="23" fillId="0" borderId="176" xfId="8" applyNumberFormat="1" applyFont="1" applyBorder="1" applyAlignment="1">
      <alignment horizontal="center" vertical="center"/>
    </xf>
    <xf numFmtId="176" fontId="48" fillId="0" borderId="177" xfId="8" applyNumberFormat="1" applyFont="1" applyBorder="1" applyAlignment="1">
      <alignment horizontal="right" vertical="center"/>
    </xf>
    <xf numFmtId="176" fontId="48" fillId="0" borderId="117" xfId="8" applyNumberFormat="1" applyFont="1" applyBorder="1">
      <alignment vertical="center"/>
    </xf>
    <xf numFmtId="176" fontId="48" fillId="0" borderId="118" xfId="8" applyNumberFormat="1" applyFont="1" applyBorder="1" applyAlignment="1">
      <alignment horizontal="left" vertical="center"/>
    </xf>
    <xf numFmtId="176" fontId="48" fillId="0" borderId="178" xfId="8" applyNumberFormat="1" applyFont="1" applyBorder="1" applyAlignment="1">
      <alignment horizontal="center" vertical="center"/>
    </xf>
    <xf numFmtId="176" fontId="48" fillId="0" borderId="179" xfId="8" applyNumberFormat="1" applyFont="1" applyBorder="1" applyAlignment="1">
      <alignment horizontal="right" vertical="center"/>
    </xf>
    <xf numFmtId="0" fontId="18" fillId="0" borderId="0" xfId="2" applyFont="1" applyAlignment="1" applyProtection="1">
      <alignment vertical="center"/>
      <protection hidden="1"/>
    </xf>
    <xf numFmtId="0" fontId="19" fillId="0" borderId="0" xfId="2" applyFont="1" applyAlignment="1" applyProtection="1">
      <alignment horizontal="left" vertical="center"/>
      <protection hidden="1"/>
    </xf>
    <xf numFmtId="0" fontId="14" fillId="3" borderId="28" xfId="2" applyFont="1" applyFill="1" applyBorder="1" applyAlignment="1" applyProtection="1">
      <alignment horizontal="center" vertical="center"/>
      <protection hidden="1"/>
    </xf>
    <xf numFmtId="0" fontId="14" fillId="0" borderId="0" xfId="2" applyFont="1" applyAlignment="1" applyProtection="1">
      <alignment vertical="center" wrapText="1"/>
      <protection hidden="1"/>
    </xf>
    <xf numFmtId="0" fontId="33" fillId="3" borderId="32" xfId="5" applyFont="1" applyFill="1" applyBorder="1" applyAlignment="1" applyProtection="1">
      <alignment horizontal="right" vertical="center" wrapText="1"/>
      <protection hidden="1"/>
    </xf>
    <xf numFmtId="0" fontId="33" fillId="3" borderId="32" xfId="5" applyFont="1" applyFill="1" applyBorder="1" applyAlignment="1" applyProtection="1">
      <alignment horizontal="right" vertical="center"/>
      <protection hidden="1"/>
    </xf>
    <xf numFmtId="0" fontId="14" fillId="3" borderId="32" xfId="2" applyFont="1" applyFill="1" applyBorder="1" applyAlignment="1" applyProtection="1">
      <alignment vertical="center"/>
      <protection hidden="1"/>
    </xf>
    <xf numFmtId="0" fontId="33" fillId="3" borderId="32" xfId="6" applyFont="1" applyFill="1" applyBorder="1" applyAlignment="1" applyProtection="1">
      <alignment vertical="center"/>
      <protection hidden="1"/>
    </xf>
    <xf numFmtId="0" fontId="14" fillId="5" borderId="32" xfId="2" applyFont="1" applyFill="1" applyBorder="1" applyAlignment="1" applyProtection="1">
      <alignment horizontal="left" vertical="center"/>
      <protection hidden="1"/>
    </xf>
    <xf numFmtId="0" fontId="14" fillId="3" borderId="33" xfId="2" applyFont="1" applyFill="1" applyBorder="1" applyAlignment="1" applyProtection="1">
      <alignment vertical="center"/>
      <protection hidden="1"/>
    </xf>
    <xf numFmtId="0" fontId="14" fillId="0" borderId="0" xfId="2" applyFont="1" applyAlignment="1" applyProtection="1">
      <alignment horizontal="center" vertical="center" wrapText="1"/>
      <protection hidden="1"/>
    </xf>
    <xf numFmtId="0" fontId="14" fillId="0" borderId="0" xfId="2" applyFont="1" applyAlignment="1" applyProtection="1">
      <alignment vertical="center" wrapText="1"/>
      <protection locked="0" hidden="1"/>
    </xf>
    <xf numFmtId="0" fontId="14" fillId="0" borderId="0" xfId="2" applyFont="1" applyAlignment="1" applyProtection="1">
      <alignment horizontal="center" vertical="center" wrapText="1"/>
      <protection locked="0" hidden="1"/>
    </xf>
    <xf numFmtId="0" fontId="14" fillId="0" borderId="3" xfId="2" applyFont="1" applyBorder="1" applyAlignment="1" applyProtection="1">
      <alignment horizontal="center" vertical="center"/>
      <protection hidden="1"/>
    </xf>
    <xf numFmtId="0" fontId="14" fillId="3" borderId="6" xfId="2" applyFont="1" applyFill="1" applyBorder="1" applyAlignment="1" applyProtection="1">
      <alignment horizontal="center" vertical="center"/>
      <protection hidden="1"/>
    </xf>
    <xf numFmtId="0" fontId="14" fillId="0" borderId="6" xfId="2" applyFont="1" applyBorder="1" applyAlignment="1" applyProtection="1">
      <alignment horizontal="center" vertical="center"/>
      <protection hidden="1"/>
    </xf>
    <xf numFmtId="0" fontId="14" fillId="3" borderId="27" xfId="2" applyFont="1" applyFill="1" applyBorder="1" applyAlignment="1" applyProtection="1">
      <alignment horizontal="center" vertical="center"/>
      <protection hidden="1"/>
    </xf>
    <xf numFmtId="0" fontId="14" fillId="0" borderId="28" xfId="2" applyFont="1" applyBorder="1" applyAlignment="1" applyProtection="1">
      <alignment horizontal="center" vertical="center"/>
      <protection hidden="1"/>
    </xf>
    <xf numFmtId="0" fontId="14" fillId="3" borderId="0" xfId="2" applyFont="1" applyFill="1" applyAlignment="1" applyProtection="1">
      <alignment vertical="center"/>
      <protection hidden="1"/>
    </xf>
    <xf numFmtId="0" fontId="14" fillId="3" borderId="6" xfId="2" applyFont="1" applyFill="1" applyBorder="1" applyAlignment="1" applyProtection="1">
      <alignment vertical="center"/>
      <protection hidden="1"/>
    </xf>
    <xf numFmtId="0" fontId="14" fillId="3" borderId="3" xfId="2" applyFont="1" applyFill="1" applyBorder="1" applyAlignment="1" applyProtection="1">
      <alignment vertical="center"/>
      <protection hidden="1"/>
    </xf>
    <xf numFmtId="0" fontId="14" fillId="3" borderId="28" xfId="2" applyFont="1" applyFill="1" applyBorder="1" applyAlignment="1" applyProtection="1">
      <alignment vertical="center"/>
      <protection hidden="1"/>
    </xf>
    <xf numFmtId="0" fontId="14" fillId="3" borderId="38" xfId="2" applyFont="1" applyFill="1" applyBorder="1" applyAlignment="1" applyProtection="1">
      <alignment horizontal="center" vertical="center"/>
      <protection hidden="1"/>
    </xf>
    <xf numFmtId="0" fontId="14" fillId="0" borderId="0" xfId="2" applyFont="1" applyAlignment="1" applyProtection="1">
      <alignment horizontal="center" vertical="center"/>
      <protection locked="0" hidden="1"/>
    </xf>
    <xf numFmtId="0" fontId="2" fillId="0" borderId="0" xfId="2"/>
    <xf numFmtId="0" fontId="14" fillId="0" borderId="0" xfId="2" applyNumberFormat="1" applyFont="1"/>
    <xf numFmtId="0" fontId="14" fillId="0" borderId="0" xfId="2" applyNumberFormat="1" applyFont="1" applyAlignment="1" applyProtection="1">
      <alignment horizontal="center" vertical="center" wrapText="1"/>
      <protection hidden="1"/>
    </xf>
    <xf numFmtId="0" fontId="14" fillId="4" borderId="43" xfId="2" applyNumberFormat="1" applyFont="1" applyFill="1" applyBorder="1" applyAlignment="1" applyProtection="1">
      <alignment vertical="center"/>
      <protection hidden="1"/>
    </xf>
    <xf numFmtId="0" fontId="14" fillId="0" borderId="0" xfId="2" applyNumberFormat="1" applyFont="1" applyAlignment="1" applyProtection="1">
      <alignment horizontal="right" vertical="center"/>
      <protection locked="0" hidden="1"/>
    </xf>
    <xf numFmtId="0" fontId="51" fillId="0" borderId="0" xfId="2" applyNumberFormat="1" applyFont="1" applyAlignment="1" applyProtection="1">
      <alignment vertical="center"/>
      <protection hidden="1"/>
    </xf>
    <xf numFmtId="0" fontId="19" fillId="0" borderId="0" xfId="2" applyNumberFormat="1" applyFont="1" applyAlignment="1">
      <alignment horizontal="center" vertical="center"/>
    </xf>
    <xf numFmtId="0" fontId="19" fillId="0" borderId="0" xfId="2" applyNumberFormat="1" applyFont="1" applyAlignment="1" applyProtection="1">
      <alignment horizontal="left" vertical="center"/>
      <protection hidden="1"/>
    </xf>
    <xf numFmtId="0" fontId="14" fillId="0" borderId="30" xfId="2" applyNumberFormat="1" applyFont="1" applyBorder="1" applyAlignment="1" applyProtection="1">
      <alignment vertical="center"/>
      <protection hidden="1"/>
    </xf>
    <xf numFmtId="0" fontId="14" fillId="0" borderId="13" xfId="2" applyNumberFormat="1" applyFont="1" applyBorder="1" applyAlignment="1" applyProtection="1">
      <alignment vertical="center"/>
      <protection hidden="1"/>
    </xf>
    <xf numFmtId="0" fontId="14" fillId="0" borderId="15" xfId="2" applyNumberFormat="1" applyFont="1" applyBorder="1" applyAlignment="1" applyProtection="1">
      <alignment vertical="center"/>
      <protection hidden="1"/>
    </xf>
    <xf numFmtId="0" fontId="14" fillId="0" borderId="49" xfId="2" applyNumberFormat="1" applyFont="1" applyBorder="1" applyAlignment="1" applyProtection="1">
      <alignment vertical="center"/>
      <protection hidden="1"/>
    </xf>
    <xf numFmtId="0" fontId="14" fillId="0" borderId="50" xfId="2" applyNumberFormat="1" applyFont="1" applyBorder="1" applyAlignment="1" applyProtection="1">
      <alignment vertical="center"/>
      <protection hidden="1"/>
    </xf>
    <xf numFmtId="0" fontId="14" fillId="0" borderId="49" xfId="2" applyNumberFormat="1" applyFont="1" applyBorder="1" applyAlignment="1" applyProtection="1">
      <alignment horizontal="left" vertical="center"/>
      <protection hidden="1"/>
    </xf>
    <xf numFmtId="0" fontId="14" fillId="0" borderId="0" xfId="2" applyNumberFormat="1" applyFont="1" applyAlignment="1" applyProtection="1">
      <alignment horizontal="left" vertical="center"/>
      <protection locked="0" hidden="1"/>
    </xf>
    <xf numFmtId="0" fontId="14" fillId="0" borderId="50" xfId="2" applyNumberFormat="1" applyFont="1" applyBorder="1" applyAlignment="1" applyProtection="1">
      <alignment horizontal="left" vertical="center"/>
      <protection hidden="1"/>
    </xf>
    <xf numFmtId="0" fontId="14" fillId="0" borderId="0" xfId="2" applyNumberFormat="1" applyFont="1" applyAlignment="1" applyProtection="1">
      <alignment horizontal="left" vertical="center" wrapText="1"/>
      <protection hidden="1"/>
    </xf>
    <xf numFmtId="0" fontId="14" fillId="0" borderId="34" xfId="2" applyNumberFormat="1" applyFont="1" applyBorder="1" applyAlignment="1" applyProtection="1">
      <alignment vertical="center"/>
      <protection hidden="1"/>
    </xf>
    <xf numFmtId="0" fontId="14" fillId="0" borderId="18" xfId="2" applyNumberFormat="1" applyFont="1" applyBorder="1" applyAlignment="1" applyProtection="1">
      <alignment vertical="center"/>
      <protection hidden="1"/>
    </xf>
    <xf numFmtId="0" fontId="14" fillId="0" borderId="18" xfId="2" applyNumberFormat="1" applyFont="1" applyBorder="1" applyAlignment="1" applyProtection="1">
      <alignment vertical="center"/>
      <protection locked="0" hidden="1"/>
    </xf>
    <xf numFmtId="0" fontId="14" fillId="0" borderId="18" xfId="2" applyNumberFormat="1" applyFont="1" applyBorder="1" applyAlignment="1" applyProtection="1">
      <alignment horizontal="left" vertical="center" wrapText="1"/>
      <protection hidden="1"/>
    </xf>
    <xf numFmtId="0" fontId="14" fillId="0" borderId="21" xfId="2" applyNumberFormat="1" applyFont="1" applyBorder="1" applyAlignment="1" applyProtection="1">
      <alignment vertical="center"/>
      <protection hidden="1"/>
    </xf>
    <xf numFmtId="0" fontId="14" fillId="0" borderId="35" xfId="2" applyNumberFormat="1" applyFont="1" applyBorder="1" applyAlignment="1" applyProtection="1">
      <alignment vertical="center"/>
      <protection hidden="1"/>
    </xf>
    <xf numFmtId="0" fontId="14" fillId="0" borderId="3" xfId="2" applyNumberFormat="1" applyFont="1" applyBorder="1" applyAlignment="1" applyProtection="1">
      <alignment vertical="center"/>
      <protection hidden="1"/>
    </xf>
    <xf numFmtId="0" fontId="14" fillId="0" borderId="3" xfId="2" applyNumberFormat="1" applyFont="1" applyBorder="1" applyAlignment="1" applyProtection="1">
      <alignment horizontal="left" vertical="center" wrapText="1"/>
      <protection hidden="1"/>
    </xf>
    <xf numFmtId="0" fontId="14" fillId="0" borderId="36" xfId="2" applyNumberFormat="1" applyFont="1" applyBorder="1" applyAlignment="1" applyProtection="1">
      <alignment vertical="center"/>
      <protection hidden="1"/>
    </xf>
    <xf numFmtId="0" fontId="14" fillId="3" borderId="13" xfId="2" applyNumberFormat="1" applyFont="1" applyFill="1" applyBorder="1" applyAlignment="1" applyProtection="1">
      <alignment vertical="center"/>
      <protection hidden="1"/>
    </xf>
    <xf numFmtId="0" fontId="14" fillId="3" borderId="15" xfId="2" applyNumberFormat="1" applyFont="1" applyFill="1" applyBorder="1" applyAlignment="1" applyProtection="1">
      <alignment vertical="center"/>
      <protection hidden="1"/>
    </xf>
    <xf numFmtId="0" fontId="14" fillId="3" borderId="2" xfId="2" applyNumberFormat="1" applyFont="1" applyFill="1" applyBorder="1" applyAlignment="1" applyProtection="1">
      <alignment vertical="center"/>
      <protection hidden="1"/>
    </xf>
    <xf numFmtId="0" fontId="14" fillId="3" borderId="3" xfId="2" applyNumberFormat="1" applyFont="1" applyFill="1" applyBorder="1" applyAlignment="1" applyProtection="1">
      <alignment vertical="center"/>
      <protection locked="0" hidden="1"/>
    </xf>
    <xf numFmtId="0" fontId="14" fillId="3" borderId="43" xfId="2" applyNumberFormat="1" applyFont="1" applyFill="1" applyBorder="1" applyAlignment="1" applyProtection="1">
      <alignment vertical="center"/>
      <protection hidden="1"/>
    </xf>
    <xf numFmtId="0" fontId="14" fillId="3" borderId="5" xfId="2" applyNumberFormat="1" applyFont="1" applyFill="1" applyBorder="1" applyAlignment="1" applyProtection="1">
      <alignment vertical="center"/>
      <protection locked="0" hidden="1"/>
    </xf>
    <xf numFmtId="0" fontId="14" fillId="3" borderId="21" xfId="2" applyNumberFormat="1" applyFont="1" applyFill="1" applyBorder="1" applyAlignment="1" applyProtection="1">
      <alignment vertical="center"/>
      <protection hidden="1"/>
    </xf>
    <xf numFmtId="0" fontId="14" fillId="3" borderId="49" xfId="2" applyNumberFormat="1" applyFont="1" applyFill="1" applyBorder="1" applyAlignment="1" applyProtection="1">
      <alignment vertical="center"/>
      <protection hidden="1"/>
    </xf>
    <xf numFmtId="0" fontId="14" fillId="3" borderId="50" xfId="2" applyNumberFormat="1" applyFont="1" applyFill="1" applyBorder="1" applyAlignment="1" applyProtection="1">
      <alignment vertical="center"/>
      <protection locked="0" hidden="1"/>
    </xf>
    <xf numFmtId="0" fontId="14" fillId="3" borderId="17" xfId="2" applyNumberFormat="1" applyFont="1" applyFill="1" applyBorder="1" applyAlignment="1" applyProtection="1">
      <alignment vertical="center"/>
      <protection hidden="1"/>
    </xf>
    <xf numFmtId="0" fontId="8" fillId="0" borderId="0" xfId="2" applyFont="1" applyAlignment="1">
      <alignment vertical="center"/>
    </xf>
    <xf numFmtId="0" fontId="8" fillId="0" borderId="0" xfId="2" applyFont="1" applyAlignment="1" applyProtection="1">
      <alignment horizontal="center" vertical="center"/>
      <protection hidden="1"/>
    </xf>
    <xf numFmtId="0" fontId="19" fillId="0" borderId="0" xfId="2" applyNumberFormat="1" applyFont="1" applyAlignment="1">
      <alignment vertical="center"/>
    </xf>
    <xf numFmtId="0" fontId="14" fillId="0" borderId="0" xfId="2" applyNumberFormat="1" applyFont="1" applyAlignment="1">
      <alignment vertical="center"/>
    </xf>
    <xf numFmtId="0" fontId="14" fillId="3" borderId="32" xfId="2" applyNumberFormat="1" applyFont="1" applyFill="1" applyBorder="1" applyAlignment="1" applyProtection="1">
      <alignment vertical="center" wrapText="1"/>
      <protection hidden="1"/>
    </xf>
    <xf numFmtId="0" fontId="33" fillId="3" borderId="32" xfId="6" applyNumberFormat="1" applyFont="1" applyFill="1" applyBorder="1" applyAlignment="1" applyProtection="1">
      <alignment vertical="center"/>
      <protection hidden="1"/>
    </xf>
    <xf numFmtId="0" fontId="14" fillId="3" borderId="32" xfId="2" applyNumberFormat="1" applyFont="1" applyFill="1" applyBorder="1" applyAlignment="1" applyProtection="1">
      <alignment vertical="center"/>
      <protection hidden="1"/>
    </xf>
    <xf numFmtId="0" fontId="14" fillId="3" borderId="32" xfId="2" applyNumberFormat="1" applyFont="1" applyFill="1" applyBorder="1" applyAlignment="1">
      <alignment vertical="center"/>
    </xf>
    <xf numFmtId="0" fontId="14" fillId="3" borderId="6" xfId="2" applyNumberFormat="1" applyFont="1" applyFill="1" applyBorder="1" applyAlignment="1" applyProtection="1">
      <alignment vertical="center" wrapText="1"/>
      <protection hidden="1"/>
    </xf>
    <xf numFmtId="0" fontId="33" fillId="3" borderId="6" xfId="6" applyNumberFormat="1" applyFont="1" applyFill="1" applyBorder="1" applyAlignment="1" applyProtection="1">
      <alignment vertical="center"/>
      <protection hidden="1"/>
    </xf>
    <xf numFmtId="0" fontId="14" fillId="3" borderId="5" xfId="2" applyNumberFormat="1" applyFont="1" applyFill="1" applyBorder="1" applyAlignment="1" applyProtection="1">
      <alignment vertical="center" wrapText="1"/>
      <protection hidden="1"/>
    </xf>
    <xf numFmtId="0" fontId="14" fillId="3" borderId="6" xfId="2" applyNumberFormat="1" applyFont="1" applyFill="1" applyBorder="1" applyAlignment="1">
      <alignment vertical="center"/>
    </xf>
    <xf numFmtId="0" fontId="14" fillId="3" borderId="3" xfId="2" applyNumberFormat="1" applyFont="1" applyFill="1" applyBorder="1" applyAlignment="1" applyProtection="1">
      <alignment vertical="center" wrapText="1"/>
      <protection hidden="1"/>
    </xf>
    <xf numFmtId="0" fontId="14" fillId="3" borderId="3" xfId="2" applyNumberFormat="1" applyFont="1" applyFill="1" applyBorder="1" applyAlignment="1">
      <alignment vertical="center"/>
    </xf>
    <xf numFmtId="0" fontId="14" fillId="3" borderId="36" xfId="2" applyNumberFormat="1" applyFont="1" applyFill="1" applyBorder="1" applyAlignment="1">
      <alignment vertical="center"/>
    </xf>
    <xf numFmtId="0" fontId="14" fillId="3" borderId="0" xfId="2" applyNumberFormat="1" applyFont="1" applyFill="1" applyAlignment="1" applyProtection="1">
      <alignment vertical="center" wrapText="1"/>
      <protection hidden="1"/>
    </xf>
    <xf numFmtId="0" fontId="14" fillId="3" borderId="27" xfId="2" applyNumberFormat="1" applyFont="1" applyFill="1" applyBorder="1" applyAlignment="1" applyProtection="1">
      <alignment vertical="center"/>
      <protection hidden="1"/>
    </xf>
    <xf numFmtId="0" fontId="21" fillId="0" borderId="0" xfId="2" applyNumberFormat="1" applyFont="1" applyAlignment="1" applyProtection="1">
      <alignment vertical="center" wrapText="1"/>
      <protection hidden="1"/>
    </xf>
    <xf numFmtId="0" fontId="21" fillId="0" borderId="0" xfId="2" applyNumberFormat="1" applyFont="1" applyAlignment="1" applyProtection="1">
      <alignment vertical="center"/>
      <protection hidden="1"/>
    </xf>
    <xf numFmtId="0" fontId="14" fillId="5" borderId="31" xfId="2" applyNumberFormat="1" applyFont="1" applyFill="1" applyBorder="1" applyAlignment="1" applyProtection="1">
      <alignment vertical="center" wrapText="1"/>
      <protection hidden="1"/>
    </xf>
    <xf numFmtId="0" fontId="33" fillId="5" borderId="53" xfId="6" applyNumberFormat="1" applyFont="1" applyFill="1" applyBorder="1" applyAlignment="1" applyProtection="1">
      <alignment vertical="center" wrapText="1"/>
      <protection hidden="1"/>
    </xf>
    <xf numFmtId="0" fontId="14" fillId="5" borderId="5" xfId="2" applyNumberFormat="1" applyFont="1" applyFill="1" applyBorder="1" applyAlignment="1" applyProtection="1">
      <alignment vertical="center" wrapText="1"/>
      <protection hidden="1"/>
    </xf>
    <xf numFmtId="0" fontId="33" fillId="5" borderId="7" xfId="6" applyNumberFormat="1" applyFont="1" applyFill="1" applyBorder="1" applyAlignment="1" applyProtection="1">
      <alignment vertical="center" wrapText="1"/>
      <protection hidden="1"/>
    </xf>
    <xf numFmtId="0" fontId="14" fillId="3" borderId="0" xfId="2" applyNumberFormat="1" applyFont="1" applyFill="1" applyAlignment="1" applyProtection="1">
      <alignment horizontal="left" vertical="center"/>
      <protection hidden="1"/>
    </xf>
    <xf numFmtId="0" fontId="14" fillId="3" borderId="5" xfId="2" applyNumberFormat="1" applyFont="1" applyFill="1" applyBorder="1" applyAlignment="1" applyProtection="1">
      <alignment vertical="center"/>
      <protection hidden="1"/>
    </xf>
    <xf numFmtId="0" fontId="33" fillId="3" borderId="2" xfId="6" applyNumberFormat="1" applyFont="1" applyFill="1" applyBorder="1" applyAlignment="1" applyProtection="1">
      <alignment vertical="center"/>
      <protection hidden="1"/>
    </xf>
    <xf numFmtId="0" fontId="33" fillId="3" borderId="3" xfId="6" applyNumberFormat="1" applyFont="1" applyFill="1" applyBorder="1" applyAlignment="1" applyProtection="1">
      <alignment vertical="center"/>
      <protection hidden="1"/>
    </xf>
    <xf numFmtId="0" fontId="33" fillId="3" borderId="27" xfId="6" applyNumberFormat="1" applyFont="1" applyFill="1" applyBorder="1" applyAlignment="1" applyProtection="1">
      <alignment vertical="center"/>
      <protection hidden="1"/>
    </xf>
    <xf numFmtId="0" fontId="14" fillId="0" borderId="0" xfId="2" applyNumberFormat="1" applyFont="1" applyAlignment="1">
      <alignment horizontal="center" vertical="center"/>
    </xf>
    <xf numFmtId="0" fontId="14" fillId="0" borderId="0" xfId="2" applyNumberFormat="1" applyFont="1" applyAlignment="1" applyProtection="1">
      <alignment vertical="center" wrapText="1" shrinkToFit="1"/>
      <protection hidden="1"/>
    </xf>
    <xf numFmtId="0" fontId="14" fillId="3" borderId="35" xfId="2" applyNumberFormat="1" applyFont="1" applyFill="1" applyBorder="1" applyAlignment="1">
      <alignment vertical="center"/>
    </xf>
    <xf numFmtId="0" fontId="14" fillId="3" borderId="47" xfId="2" applyNumberFormat="1" applyFont="1" applyFill="1" applyBorder="1" applyAlignment="1">
      <alignment vertical="center"/>
    </xf>
    <xf numFmtId="0" fontId="14" fillId="3" borderId="20" xfId="2" applyNumberFormat="1" applyFont="1" applyFill="1" applyBorder="1" applyAlignment="1">
      <alignment vertical="center"/>
    </xf>
    <xf numFmtId="0" fontId="14" fillId="3" borderId="49" xfId="2" applyNumberFormat="1" applyFont="1" applyFill="1" applyBorder="1" applyAlignment="1">
      <alignment vertical="center"/>
    </xf>
    <xf numFmtId="0" fontId="33" fillId="3" borderId="0" xfId="6" applyNumberFormat="1" applyFont="1" applyFill="1" applyAlignment="1" applyProtection="1">
      <alignment vertical="center"/>
      <protection hidden="1"/>
    </xf>
    <xf numFmtId="0" fontId="14" fillId="3" borderId="0" xfId="2" applyNumberFormat="1" applyFont="1" applyFill="1" applyAlignment="1">
      <alignment vertical="center"/>
    </xf>
    <xf numFmtId="0" fontId="14" fillId="3" borderId="50" xfId="2" applyNumberFormat="1" applyFont="1" applyFill="1" applyBorder="1" applyAlignment="1">
      <alignment vertical="center"/>
    </xf>
    <xf numFmtId="0" fontId="14" fillId="3" borderId="37" xfId="2" applyNumberFormat="1" applyFont="1" applyFill="1" applyBorder="1" applyAlignment="1">
      <alignment vertical="center"/>
    </xf>
    <xf numFmtId="0" fontId="14" fillId="3" borderId="28" xfId="2" applyNumberFormat="1" applyFont="1" applyFill="1" applyBorder="1" applyAlignment="1">
      <alignment vertical="center"/>
    </xf>
    <xf numFmtId="0" fontId="14" fillId="3" borderId="39" xfId="2" applyNumberFormat="1" applyFont="1" applyFill="1" applyBorder="1" applyAlignment="1">
      <alignment vertical="center"/>
    </xf>
    <xf numFmtId="0" fontId="19" fillId="4" borderId="0" xfId="2" applyNumberFormat="1" applyFont="1" applyFill="1" applyAlignment="1" applyProtection="1">
      <alignment vertical="center"/>
      <protection hidden="1"/>
    </xf>
    <xf numFmtId="0" fontId="14" fillId="0" borderId="0" xfId="2" applyNumberFormat="1" applyFont="1" applyAlignment="1" applyProtection="1">
      <alignment horizontal="center" vertical="center" textRotation="255" shrinkToFit="1"/>
      <protection hidden="1"/>
    </xf>
    <xf numFmtId="0" fontId="2" fillId="0" borderId="0" xfId="2" applyAlignment="1">
      <alignment vertical="center"/>
    </xf>
    <xf numFmtId="0" fontId="18" fillId="0" borderId="0" xfId="2" applyNumberFormat="1" applyFont="1" applyAlignment="1">
      <alignment vertical="center"/>
    </xf>
    <xf numFmtId="179" fontId="8" fillId="0" borderId="0" xfId="2" applyNumberFormat="1" applyFont="1" applyAlignment="1" applyProtection="1">
      <alignment vertical="center"/>
      <protection hidden="1"/>
    </xf>
    <xf numFmtId="0" fontId="14" fillId="3" borderId="33" xfId="2" applyNumberFormat="1" applyFont="1" applyFill="1" applyBorder="1" applyAlignment="1" applyProtection="1">
      <alignment vertical="center"/>
      <protection hidden="1"/>
    </xf>
    <xf numFmtId="0" fontId="14" fillId="3" borderId="47" xfId="2" applyNumberFormat="1" applyFont="1" applyFill="1" applyBorder="1" applyAlignment="1" applyProtection="1">
      <alignment horizontal="center" vertical="center"/>
      <protection hidden="1"/>
    </xf>
    <xf numFmtId="0" fontId="14" fillId="4" borderId="2" xfId="2" applyNumberFormat="1" applyFont="1" applyFill="1" applyBorder="1" applyAlignment="1" applyProtection="1">
      <alignment vertical="center"/>
      <protection hidden="1"/>
    </xf>
    <xf numFmtId="0" fontId="14" fillId="4" borderId="3" xfId="2" applyNumberFormat="1" applyFont="1" applyFill="1" applyBorder="1" applyAlignment="1" applyProtection="1">
      <alignment vertical="center"/>
      <protection hidden="1"/>
    </xf>
    <xf numFmtId="0" fontId="14" fillId="4" borderId="36" xfId="2" applyNumberFormat="1" applyFont="1" applyFill="1" applyBorder="1" applyAlignment="1" applyProtection="1">
      <alignment vertical="center"/>
      <protection hidden="1"/>
    </xf>
    <xf numFmtId="0" fontId="14" fillId="4" borderId="5" xfId="2" applyNumberFormat="1" applyFont="1" applyFill="1" applyBorder="1" applyAlignment="1" applyProtection="1">
      <alignment vertical="center"/>
      <protection hidden="1"/>
    </xf>
    <xf numFmtId="0" fontId="14" fillId="4" borderId="20" xfId="2" applyNumberFormat="1" applyFont="1" applyFill="1" applyBorder="1" applyAlignment="1" applyProtection="1">
      <alignment vertical="center"/>
      <protection hidden="1"/>
    </xf>
    <xf numFmtId="0" fontId="14" fillId="3" borderId="49" xfId="2" applyNumberFormat="1" applyFont="1" applyFill="1" applyBorder="1" applyAlignment="1" applyProtection="1">
      <alignment horizontal="center" vertical="center"/>
      <protection hidden="1"/>
    </xf>
    <xf numFmtId="0" fontId="14" fillId="3" borderId="37" xfId="2" applyNumberFormat="1" applyFont="1" applyFill="1" applyBorder="1" applyAlignment="1" applyProtection="1">
      <alignment horizontal="center" vertical="center"/>
      <protection hidden="1"/>
    </xf>
    <xf numFmtId="0" fontId="14" fillId="0" borderId="0" xfId="2" applyNumberFormat="1" applyFont="1" applyAlignment="1" applyProtection="1">
      <alignment horizontal="center" vertical="center"/>
      <protection locked="0" hidden="1"/>
    </xf>
    <xf numFmtId="0" fontId="14" fillId="4" borderId="27" xfId="2" applyNumberFormat="1" applyFont="1" applyFill="1" applyBorder="1" applyAlignment="1" applyProtection="1">
      <alignment vertical="center"/>
      <protection hidden="1"/>
    </xf>
    <xf numFmtId="0" fontId="14" fillId="4" borderId="39" xfId="2" applyNumberFormat="1" applyFont="1" applyFill="1" applyBorder="1" applyAlignment="1" applyProtection="1">
      <alignment vertical="center"/>
      <protection hidden="1"/>
    </xf>
    <xf numFmtId="0" fontId="51" fillId="0" borderId="0" xfId="2" applyNumberFormat="1" applyFont="1" applyAlignment="1" applyProtection="1">
      <alignment vertical="center"/>
      <protection locked="0" hidden="1"/>
    </xf>
    <xf numFmtId="0" fontId="51" fillId="0" borderId="0" xfId="2" applyNumberFormat="1" applyFont="1" applyAlignment="1" applyProtection="1">
      <alignment vertical="center" wrapText="1"/>
      <protection hidden="1"/>
    </xf>
    <xf numFmtId="0" fontId="20" fillId="0" borderId="0" xfId="2" applyNumberFormat="1" applyFont="1" applyAlignment="1" applyProtection="1">
      <alignment vertical="center"/>
      <protection hidden="1"/>
    </xf>
    <xf numFmtId="0" fontId="51" fillId="0" borderId="0" xfId="2" applyNumberFormat="1" applyFont="1" applyAlignment="1" applyProtection="1">
      <alignment horizontal="left" vertical="center"/>
      <protection locked="0" hidden="1"/>
    </xf>
    <xf numFmtId="0" fontId="51" fillId="0" borderId="0" xfId="2" applyNumberFormat="1" applyFont="1" applyAlignment="1" applyProtection="1">
      <alignment horizontal="center" vertical="center"/>
      <protection hidden="1"/>
    </xf>
    <xf numFmtId="0" fontId="51" fillId="0" borderId="0" xfId="2" applyNumberFormat="1" applyFont="1" applyAlignment="1" applyProtection="1">
      <alignment horizontal="left" vertical="center"/>
      <protection hidden="1"/>
    </xf>
    <xf numFmtId="0" fontId="19" fillId="0" borderId="0" xfId="2" applyNumberFormat="1" applyFont="1" applyAlignment="1" applyProtection="1">
      <alignment vertical="center"/>
      <protection locked="0" hidden="1"/>
    </xf>
    <xf numFmtId="0" fontId="21" fillId="0" borderId="0" xfId="2" applyNumberFormat="1" applyFont="1" applyAlignment="1" applyProtection="1">
      <alignment vertical="top"/>
      <protection hidden="1"/>
    </xf>
    <xf numFmtId="0" fontId="14" fillId="3" borderId="52" xfId="2" applyNumberFormat="1" applyFont="1" applyFill="1" applyBorder="1" applyAlignment="1" applyProtection="1">
      <alignment vertical="center"/>
      <protection hidden="1"/>
    </xf>
    <xf numFmtId="0" fontId="14" fillId="3" borderId="37" xfId="2" applyNumberFormat="1" applyFont="1" applyFill="1" applyBorder="1" applyAlignment="1" applyProtection="1">
      <alignment vertical="center"/>
      <protection hidden="1"/>
    </xf>
    <xf numFmtId="0" fontId="14" fillId="3" borderId="31" xfId="2" applyNumberFormat="1" applyFont="1" applyFill="1" applyBorder="1" applyAlignment="1" applyProtection="1">
      <alignment vertical="center"/>
      <protection hidden="1"/>
    </xf>
    <xf numFmtId="0" fontId="14" fillId="0" borderId="0" xfId="2" applyNumberFormat="1" applyFont="1" applyAlignment="1" applyProtection="1">
      <alignment vertical="center" wrapText="1" shrinkToFit="1"/>
      <protection locked="0" hidden="1"/>
    </xf>
    <xf numFmtId="0" fontId="14" fillId="4" borderId="31" xfId="2" applyNumberFormat="1" applyFont="1" applyFill="1" applyBorder="1" applyAlignment="1" applyProtection="1">
      <alignment vertical="center"/>
      <protection hidden="1"/>
    </xf>
    <xf numFmtId="0" fontId="14" fillId="4" borderId="33" xfId="2" applyNumberFormat="1" applyFont="1" applyFill="1" applyBorder="1" applyAlignment="1" applyProtection="1">
      <alignment vertical="center"/>
      <protection hidden="1"/>
    </xf>
    <xf numFmtId="0" fontId="14" fillId="4" borderId="50" xfId="2" applyNumberFormat="1" applyFont="1" applyFill="1" applyBorder="1" applyAlignment="1" applyProtection="1">
      <alignment vertical="center"/>
      <protection hidden="1"/>
    </xf>
    <xf numFmtId="0" fontId="54" fillId="0" borderId="0" xfId="2" applyNumberFormat="1" applyFont="1" applyAlignment="1" applyProtection="1">
      <alignment horizontal="center" vertical="center"/>
      <protection hidden="1"/>
    </xf>
    <xf numFmtId="0" fontId="54" fillId="0" borderId="0" xfId="2" applyNumberFormat="1" applyFont="1" applyAlignment="1" applyProtection="1">
      <alignment horizontal="center" vertical="center" wrapText="1"/>
      <protection hidden="1"/>
    </xf>
    <xf numFmtId="0" fontId="14" fillId="4" borderId="35" xfId="2" applyNumberFormat="1" applyFont="1" applyFill="1" applyBorder="1" applyAlignment="1" applyProtection="1">
      <alignment horizontal="center" vertical="center"/>
      <protection hidden="1"/>
    </xf>
    <xf numFmtId="0" fontId="14" fillId="3" borderId="2" xfId="2" applyNumberFormat="1" applyFont="1" applyFill="1" applyBorder="1" applyAlignment="1" applyProtection="1">
      <alignment vertical="center" wrapText="1"/>
      <protection hidden="1"/>
    </xf>
    <xf numFmtId="0" fontId="14" fillId="3" borderId="4" xfId="2" applyNumberFormat="1" applyFont="1" applyFill="1" applyBorder="1" applyAlignment="1" applyProtection="1">
      <alignment vertical="center" wrapText="1"/>
      <protection hidden="1"/>
    </xf>
    <xf numFmtId="0" fontId="14" fillId="3" borderId="43" xfId="2" applyNumberFormat="1" applyFont="1" applyFill="1" applyBorder="1" applyAlignment="1" applyProtection="1">
      <alignment vertical="center" wrapText="1"/>
      <protection hidden="1"/>
    </xf>
    <xf numFmtId="0" fontId="14" fillId="3" borderId="41" xfId="2" applyNumberFormat="1" applyFont="1" applyFill="1" applyBorder="1" applyAlignment="1" applyProtection="1">
      <alignment vertical="center" wrapText="1"/>
      <protection hidden="1"/>
    </xf>
    <xf numFmtId="0" fontId="14" fillId="3" borderId="0" xfId="2" applyNumberFormat="1" applyFont="1" applyFill="1" applyAlignment="1" applyProtection="1">
      <alignment horizontal="right" vertical="center"/>
      <protection hidden="1"/>
    </xf>
    <xf numFmtId="0" fontId="33" fillId="3" borderId="43" xfId="6" applyNumberFormat="1" applyFont="1" applyFill="1" applyBorder="1" applyAlignment="1" applyProtection="1">
      <alignment vertical="center"/>
      <protection hidden="1"/>
    </xf>
    <xf numFmtId="0" fontId="14" fillId="3" borderId="41" xfId="2" applyNumberFormat="1" applyFont="1" applyFill="1" applyBorder="1" applyAlignment="1" applyProtection="1">
      <alignment vertical="center"/>
      <protection hidden="1"/>
    </xf>
    <xf numFmtId="0" fontId="14" fillId="3" borderId="50" xfId="2" applyNumberFormat="1" applyFont="1" applyFill="1" applyBorder="1" applyAlignment="1" applyProtection="1">
      <alignment horizontal="center" vertical="center" wrapText="1"/>
      <protection hidden="1"/>
    </xf>
    <xf numFmtId="0" fontId="14" fillId="3" borderId="50" xfId="2" applyNumberFormat="1" applyFont="1" applyFill="1" applyBorder="1" applyAlignment="1" applyProtection="1">
      <alignment vertical="center" wrapText="1"/>
      <protection hidden="1"/>
    </xf>
    <xf numFmtId="0" fontId="14" fillId="0" borderId="0" xfId="2" applyNumberFormat="1" applyFont="1" applyAlignment="1" applyProtection="1">
      <alignment vertical="center" shrinkToFit="1"/>
      <protection hidden="1"/>
    </xf>
    <xf numFmtId="0" fontId="14" fillId="3" borderId="43" xfId="2" applyNumberFormat="1" applyFont="1" applyFill="1" applyBorder="1" applyAlignment="1" applyProtection="1">
      <alignment vertical="center"/>
      <protection locked="0" hidden="1"/>
    </xf>
    <xf numFmtId="0" fontId="14" fillId="3" borderId="41" xfId="2" applyNumberFormat="1" applyFont="1" applyFill="1" applyBorder="1" applyAlignment="1" applyProtection="1">
      <alignment vertical="center"/>
      <protection locked="0" hidden="1"/>
    </xf>
    <xf numFmtId="0" fontId="14" fillId="3" borderId="7" xfId="2" applyNumberFormat="1" applyFont="1" applyFill="1" applyBorder="1" applyAlignment="1" applyProtection="1">
      <alignment vertical="center"/>
      <protection locked="0" hidden="1"/>
    </xf>
    <xf numFmtId="0" fontId="14" fillId="3" borderId="41" xfId="2" applyNumberFormat="1" applyFont="1" applyFill="1" applyBorder="1" applyAlignment="1" applyProtection="1">
      <alignment horizontal="right" vertical="center"/>
      <protection hidden="1"/>
    </xf>
    <xf numFmtId="0" fontId="14" fillId="4" borderId="17" xfId="2" applyNumberFormat="1" applyFont="1" applyFill="1" applyBorder="1" applyAlignment="1" applyProtection="1">
      <alignment vertical="center"/>
      <protection hidden="1"/>
    </xf>
    <xf numFmtId="0" fontId="14" fillId="4" borderId="18" xfId="2" applyNumberFormat="1" applyFont="1" applyFill="1" applyBorder="1" applyAlignment="1" applyProtection="1">
      <alignment vertical="center"/>
      <protection hidden="1"/>
    </xf>
    <xf numFmtId="0" fontId="14" fillId="4" borderId="21" xfId="2" applyNumberFormat="1" applyFont="1" applyFill="1" applyBorder="1" applyAlignment="1" applyProtection="1">
      <alignment vertical="center"/>
      <protection hidden="1"/>
    </xf>
    <xf numFmtId="0" fontId="14" fillId="0" borderId="28" xfId="2" applyNumberFormat="1" applyFont="1" applyBorder="1" applyAlignment="1" applyProtection="1">
      <alignment vertical="center"/>
      <protection hidden="1"/>
    </xf>
    <xf numFmtId="0" fontId="14" fillId="4" borderId="29" xfId="2" applyNumberFormat="1" applyFont="1" applyFill="1" applyBorder="1" applyAlignment="1" applyProtection="1">
      <alignment vertical="center"/>
      <protection hidden="1"/>
    </xf>
    <xf numFmtId="0" fontId="14" fillId="3" borderId="27" xfId="2" applyNumberFormat="1" applyFont="1" applyFill="1" applyBorder="1" applyAlignment="1" applyProtection="1">
      <alignment vertical="center"/>
      <protection locked="0" hidden="1"/>
    </xf>
    <xf numFmtId="0" fontId="14" fillId="3" borderId="38" xfId="2" applyNumberFormat="1" applyFont="1" applyFill="1" applyBorder="1" applyAlignment="1" applyProtection="1">
      <alignment vertical="center"/>
      <protection locked="0" hidden="1"/>
    </xf>
    <xf numFmtId="0" fontId="19" fillId="3" borderId="27" xfId="2" applyNumberFormat="1" applyFont="1" applyFill="1" applyBorder="1" applyAlignment="1" applyProtection="1">
      <alignment horizontal="center" vertical="center"/>
      <protection hidden="1"/>
    </xf>
    <xf numFmtId="0" fontId="19" fillId="3" borderId="28" xfId="2" applyNumberFormat="1" applyFont="1" applyFill="1" applyBorder="1" applyAlignment="1" applyProtection="1">
      <alignment vertical="center"/>
      <protection hidden="1"/>
    </xf>
    <xf numFmtId="0" fontId="54" fillId="0" borderId="0" xfId="2" applyNumberFormat="1" applyFont="1" applyAlignment="1" applyProtection="1">
      <alignment vertical="center"/>
      <protection hidden="1"/>
    </xf>
    <xf numFmtId="0" fontId="54" fillId="0" borderId="0" xfId="2" applyNumberFormat="1" applyFont="1" applyAlignment="1" applyProtection="1">
      <alignment vertical="center" wrapText="1"/>
      <protection hidden="1"/>
    </xf>
    <xf numFmtId="0" fontId="21" fillId="0" borderId="0" xfId="2" applyNumberFormat="1" applyFont="1" applyAlignment="1" applyProtection="1">
      <alignment horizontal="center" vertical="center"/>
      <protection hidden="1"/>
    </xf>
    <xf numFmtId="0" fontId="14" fillId="0" borderId="0" xfId="2" applyNumberFormat="1" applyFont="1" applyAlignment="1" applyProtection="1">
      <alignment vertical="center" wrapText="1"/>
      <protection locked="0" hidden="1"/>
    </xf>
    <xf numFmtId="0" fontId="55" fillId="0" borderId="0" xfId="2" applyNumberFormat="1" applyFont="1" applyAlignment="1" applyProtection="1">
      <alignment horizontal="left" vertical="center"/>
      <protection hidden="1"/>
    </xf>
    <xf numFmtId="0" fontId="56" fillId="0" borderId="0" xfId="2" applyNumberFormat="1" applyFont="1" applyAlignment="1">
      <alignment vertical="center"/>
    </xf>
    <xf numFmtId="0" fontId="57" fillId="0" borderId="0" xfId="2" applyNumberFormat="1" applyFont="1" applyAlignment="1">
      <alignment vertical="center"/>
    </xf>
    <xf numFmtId="0" fontId="47" fillId="0" borderId="0" xfId="2" applyNumberFormat="1" applyFont="1" applyAlignment="1">
      <alignment vertical="center"/>
    </xf>
    <xf numFmtId="0" fontId="47" fillId="4" borderId="52" xfId="2" applyNumberFormat="1" applyFont="1" applyFill="1" applyBorder="1" applyAlignment="1">
      <alignment horizontal="center" vertical="center" wrapText="1"/>
    </xf>
    <xf numFmtId="0" fontId="47" fillId="3" borderId="31" xfId="2" applyNumberFormat="1" applyFont="1" applyFill="1" applyBorder="1" applyAlignment="1">
      <alignment vertical="center"/>
    </xf>
    <xf numFmtId="0" fontId="14" fillId="3" borderId="33" xfId="2" applyNumberFormat="1" applyFont="1" applyFill="1" applyBorder="1" applyAlignment="1">
      <alignment vertical="center"/>
    </xf>
    <xf numFmtId="0" fontId="47" fillId="4" borderId="47" xfId="2" applyNumberFormat="1" applyFont="1" applyFill="1" applyBorder="1" applyAlignment="1">
      <alignment horizontal="center" vertical="center"/>
    </xf>
    <xf numFmtId="0" fontId="47" fillId="3" borderId="5" xfId="2" applyNumberFormat="1" applyFont="1" applyFill="1" applyBorder="1" applyAlignment="1">
      <alignment vertical="center"/>
    </xf>
    <xf numFmtId="0" fontId="47" fillId="4" borderId="35" xfId="2" applyNumberFormat="1" applyFont="1" applyFill="1" applyBorder="1" applyAlignment="1">
      <alignment horizontal="center" vertical="center"/>
    </xf>
    <xf numFmtId="0" fontId="47" fillId="3" borderId="2" xfId="2" applyNumberFormat="1" applyFont="1" applyFill="1" applyBorder="1" applyAlignment="1">
      <alignment vertical="center"/>
    </xf>
    <xf numFmtId="0" fontId="47" fillId="4" borderId="35" xfId="2" applyNumberFormat="1" applyFont="1" applyFill="1" applyBorder="1" applyAlignment="1">
      <alignment horizontal="center" vertical="center" wrapText="1"/>
    </xf>
    <xf numFmtId="0" fontId="14" fillId="4" borderId="35" xfId="2" applyNumberFormat="1" applyFont="1" applyFill="1" applyBorder="1" applyAlignment="1">
      <alignment horizontal="center" vertical="center" wrapText="1"/>
    </xf>
    <xf numFmtId="0" fontId="14" fillId="4" borderId="47" xfId="2" applyNumberFormat="1" applyFont="1" applyFill="1" applyBorder="1" applyAlignment="1">
      <alignment horizontal="center" vertical="center" wrapText="1"/>
    </xf>
    <xf numFmtId="0" fontId="14" fillId="4" borderId="49" xfId="2" applyNumberFormat="1" applyFont="1" applyFill="1" applyBorder="1" applyAlignment="1">
      <alignment vertical="center"/>
    </xf>
    <xf numFmtId="0" fontId="47" fillId="3" borderId="43" xfId="2" applyNumberFormat="1" applyFont="1" applyFill="1" applyBorder="1" applyAlignment="1">
      <alignment vertical="center"/>
    </xf>
    <xf numFmtId="0" fontId="19" fillId="0" borderId="0" xfId="2" applyNumberFormat="1" applyFont="1" applyAlignment="1">
      <alignment horizontal="left" vertical="center"/>
    </xf>
    <xf numFmtId="0" fontId="14" fillId="0" borderId="123" xfId="2" applyNumberFormat="1" applyFont="1" applyBorder="1" applyAlignment="1" applyProtection="1">
      <alignment horizontal="center" vertical="center"/>
      <protection hidden="1"/>
    </xf>
    <xf numFmtId="0" fontId="14" fillId="3" borderId="41" xfId="2" applyNumberFormat="1" applyFont="1" applyFill="1" applyBorder="1" applyAlignment="1" applyProtection="1">
      <alignment horizontal="center" vertical="center"/>
      <protection hidden="1"/>
    </xf>
    <xf numFmtId="0" fontId="14" fillId="0" borderId="162" xfId="2" applyNumberFormat="1" applyFont="1" applyBorder="1" applyAlignment="1" applyProtection="1">
      <alignment horizontal="center" vertical="center"/>
      <protection hidden="1"/>
    </xf>
    <xf numFmtId="0" fontId="14" fillId="0" borderId="129" xfId="2" applyNumberFormat="1" applyFont="1" applyBorder="1" applyAlignment="1" applyProtection="1">
      <alignment horizontal="center" vertical="center"/>
      <protection hidden="1"/>
    </xf>
    <xf numFmtId="0" fontId="8" fillId="0" borderId="0" xfId="9" applyFont="1" applyAlignment="1" applyProtection="1">
      <alignment vertical="center"/>
      <protection hidden="1"/>
    </xf>
    <xf numFmtId="0" fontId="14" fillId="0" borderId="0" xfId="9" applyNumberFormat="1" applyFont="1" applyAlignment="1" applyProtection="1">
      <alignment vertical="center"/>
      <protection hidden="1"/>
    </xf>
    <xf numFmtId="0" fontId="14" fillId="3" borderId="31" xfId="9" applyNumberFormat="1" applyFont="1" applyFill="1" applyBorder="1" applyAlignment="1" applyProtection="1">
      <alignment vertical="center"/>
      <protection hidden="1"/>
    </xf>
    <xf numFmtId="0" fontId="14" fillId="3" borderId="53" xfId="9" applyNumberFormat="1" applyFont="1" applyFill="1" applyBorder="1" applyAlignment="1" applyProtection="1">
      <alignment vertical="center"/>
      <protection hidden="1"/>
    </xf>
    <xf numFmtId="0" fontId="14" fillId="3" borderId="5" xfId="9" applyNumberFormat="1" applyFont="1" applyFill="1" applyBorder="1" applyAlignment="1" applyProtection="1">
      <alignment vertical="center"/>
      <protection hidden="1"/>
    </xf>
    <xf numFmtId="0" fontId="14" fillId="3" borderId="7" xfId="9" applyNumberFormat="1" applyFont="1" applyFill="1" applyBorder="1" applyAlignment="1" applyProtection="1">
      <alignment vertical="center"/>
      <protection hidden="1"/>
    </xf>
    <xf numFmtId="0" fontId="19" fillId="0" borderId="0" xfId="9" applyNumberFormat="1" applyFont="1" applyAlignment="1" applyProtection="1">
      <alignment vertical="center"/>
      <protection hidden="1"/>
    </xf>
    <xf numFmtId="0" fontId="14" fillId="0" borderId="0" xfId="9" applyNumberFormat="1" applyFont="1" applyAlignment="1" applyProtection="1">
      <alignment vertical="center"/>
      <protection locked="0" hidden="1"/>
    </xf>
    <xf numFmtId="0" fontId="14" fillId="4" borderId="3" xfId="9" applyNumberFormat="1" applyFont="1" applyFill="1" applyBorder="1" applyAlignment="1" applyProtection="1">
      <alignment horizontal="center" vertical="center"/>
      <protection hidden="1"/>
    </xf>
    <xf numFmtId="0" fontId="14" fillId="4" borderId="18" xfId="9" applyNumberFormat="1" applyFont="1" applyFill="1" applyBorder="1" applyAlignment="1" applyProtection="1">
      <alignment horizontal="center" vertical="center"/>
      <protection hidden="1"/>
    </xf>
    <xf numFmtId="0" fontId="14" fillId="4" borderId="21" xfId="9" applyNumberFormat="1" applyFont="1" applyFill="1" applyBorder="1" applyAlignment="1" applyProtection="1">
      <alignment horizontal="center" vertical="center"/>
      <protection hidden="1"/>
    </xf>
    <xf numFmtId="0" fontId="14" fillId="3" borderId="25" xfId="2" applyNumberFormat="1" applyFont="1" applyFill="1" applyBorder="1" applyAlignment="1" applyProtection="1">
      <alignment vertical="center"/>
      <protection hidden="1"/>
    </xf>
    <xf numFmtId="0" fontId="14" fillId="3" borderId="25" xfId="2" applyNumberFormat="1" applyFont="1" applyFill="1" applyBorder="1" applyAlignment="1" applyProtection="1">
      <alignment horizontal="center" vertical="center"/>
      <protection hidden="1"/>
    </xf>
    <xf numFmtId="0" fontId="14" fillId="3" borderId="25" xfId="9" applyNumberFormat="1" applyFont="1" applyFill="1" applyBorder="1" applyAlignment="1" applyProtection="1">
      <alignment vertical="center"/>
      <protection hidden="1"/>
    </xf>
    <xf numFmtId="0" fontId="14" fillId="3" borderId="28" xfId="9" applyNumberFormat="1" applyFont="1" applyFill="1" applyBorder="1" applyAlignment="1" applyProtection="1">
      <alignment vertical="center"/>
      <protection hidden="1"/>
    </xf>
    <xf numFmtId="0" fontId="14" fillId="0" borderId="39" xfId="9" applyNumberFormat="1" applyFont="1" applyBorder="1" applyAlignment="1" applyProtection="1">
      <alignment horizontal="center" vertical="center"/>
      <protection hidden="1"/>
    </xf>
    <xf numFmtId="0" fontId="33" fillId="3" borderId="5" xfId="6" applyNumberFormat="1" applyFont="1" applyFill="1" applyBorder="1" applyAlignment="1" applyProtection="1">
      <alignment vertical="center"/>
      <protection hidden="1"/>
    </xf>
    <xf numFmtId="0" fontId="14" fillId="3" borderId="4" xfId="2" applyNumberFormat="1" applyFont="1" applyFill="1" applyBorder="1" applyAlignment="1" applyProtection="1">
      <alignment vertical="center"/>
      <protection hidden="1"/>
    </xf>
    <xf numFmtId="0" fontId="14" fillId="3" borderId="7" xfId="2" applyNumberFormat="1" applyFont="1" applyFill="1" applyBorder="1" applyAlignment="1" applyProtection="1">
      <alignment vertical="center"/>
      <protection hidden="1"/>
    </xf>
    <xf numFmtId="0" fontId="14" fillId="3" borderId="38" xfId="2" applyNumberFormat="1" applyFont="1" applyFill="1" applyBorder="1" applyAlignment="1" applyProtection="1">
      <alignment vertical="center"/>
      <protection hidden="1"/>
    </xf>
    <xf numFmtId="0" fontId="33" fillId="3" borderId="35" xfId="6" applyNumberFormat="1" applyFont="1" applyFill="1" applyBorder="1" applyAlignment="1" applyProtection="1">
      <alignment vertical="center"/>
      <protection hidden="1"/>
    </xf>
    <xf numFmtId="0" fontId="33" fillId="3" borderId="37" xfId="6" applyNumberFormat="1" applyFont="1" applyFill="1" applyBorder="1" applyAlignment="1" applyProtection="1">
      <alignment vertical="center"/>
      <protection hidden="1"/>
    </xf>
    <xf numFmtId="0" fontId="33" fillId="3" borderId="52" xfId="6" applyNumberFormat="1" applyFont="1" applyFill="1" applyBorder="1" applyAlignment="1" applyProtection="1">
      <alignment vertical="center"/>
      <protection hidden="1"/>
    </xf>
    <xf numFmtId="0" fontId="53" fillId="0" borderId="0" xfId="10" applyFont="1" applyAlignment="1">
      <alignment vertical="center"/>
    </xf>
    <xf numFmtId="0" fontId="18" fillId="0" borderId="0" xfId="10" applyNumberFormat="1" applyFont="1" applyAlignment="1">
      <alignment vertical="center"/>
    </xf>
    <xf numFmtId="0" fontId="55" fillId="0" borderId="0" xfId="10" applyNumberFormat="1" applyFont="1" applyAlignment="1">
      <alignment vertical="center"/>
    </xf>
    <xf numFmtId="0" fontId="52" fillId="0" borderId="0" xfId="10" applyNumberFormat="1" applyFont="1" applyAlignment="1">
      <alignment vertical="center"/>
    </xf>
    <xf numFmtId="0" fontId="55" fillId="4" borderId="0" xfId="10" applyNumberFormat="1" applyFont="1" applyFill="1" applyAlignment="1">
      <alignment vertical="center"/>
    </xf>
    <xf numFmtId="0" fontId="55" fillId="4" borderId="50" xfId="10" applyNumberFormat="1" applyFont="1" applyFill="1" applyBorder="1" applyAlignment="1">
      <alignment vertical="center"/>
    </xf>
    <xf numFmtId="0" fontId="14" fillId="4" borderId="37" xfId="2" applyNumberFormat="1" applyFont="1" applyFill="1" applyBorder="1" applyAlignment="1" applyProtection="1">
      <alignment vertical="center"/>
      <protection hidden="1"/>
    </xf>
    <xf numFmtId="0" fontId="33" fillId="4" borderId="28" xfId="6" applyNumberFormat="1" applyFont="1" applyFill="1" applyBorder="1" applyAlignment="1" applyProtection="1">
      <alignment vertical="center"/>
      <protection hidden="1"/>
    </xf>
    <xf numFmtId="0" fontId="14" fillId="4" borderId="39" xfId="2" applyNumberFormat="1" applyFont="1" applyFill="1" applyBorder="1" applyAlignment="1" applyProtection="1">
      <alignment vertical="center"/>
      <protection locked="0" hidden="1"/>
    </xf>
    <xf numFmtId="0" fontId="55" fillId="0" borderId="0" xfId="10" applyNumberFormat="1" applyFont="1" applyAlignment="1">
      <alignment horizontal="center" vertical="center"/>
    </xf>
    <xf numFmtId="0" fontId="55" fillId="0" borderId="0" xfId="10" applyNumberFormat="1" applyFont="1" applyAlignment="1">
      <alignment horizontal="right" vertical="center"/>
    </xf>
    <xf numFmtId="0" fontId="55" fillId="0" borderId="0" xfId="2" applyFont="1" applyAlignment="1" applyProtection="1">
      <alignment vertical="center"/>
      <protection hidden="1"/>
    </xf>
    <xf numFmtId="0" fontId="53" fillId="0" borderId="0" xfId="2" applyFont="1" applyAlignment="1" applyProtection="1">
      <alignment vertical="center"/>
      <protection hidden="1"/>
    </xf>
    <xf numFmtId="0" fontId="14" fillId="0" borderId="38" xfId="2" applyFont="1" applyBorder="1" applyAlignment="1" applyProtection="1">
      <alignment horizontal="center" vertical="center"/>
      <protection hidden="1"/>
    </xf>
    <xf numFmtId="0" fontId="14" fillId="3" borderId="2" xfId="2" applyFont="1" applyFill="1" applyBorder="1" applyAlignment="1" applyProtection="1">
      <alignment vertical="center"/>
      <protection hidden="1"/>
    </xf>
    <xf numFmtId="0" fontId="14" fillId="3" borderId="3" xfId="2" applyFont="1" applyFill="1" applyBorder="1" applyAlignment="1" applyProtection="1">
      <alignment horizontal="left" vertical="center"/>
      <protection hidden="1"/>
    </xf>
    <xf numFmtId="0" fontId="14" fillId="3" borderId="4" xfId="2" applyFont="1" applyFill="1" applyBorder="1" applyAlignment="1" applyProtection="1">
      <alignment horizontal="left" vertical="center"/>
      <protection hidden="1"/>
    </xf>
    <xf numFmtId="0" fontId="14" fillId="5" borderId="5" xfId="2" applyFont="1" applyFill="1" applyBorder="1" applyAlignment="1" applyProtection="1">
      <alignment vertical="center"/>
      <protection hidden="1"/>
    </xf>
    <xf numFmtId="0" fontId="14" fillId="5" borderId="6" xfId="2" applyFont="1" applyFill="1" applyBorder="1" applyAlignment="1" applyProtection="1">
      <alignment horizontal="left" vertical="center"/>
      <protection hidden="1"/>
    </xf>
    <xf numFmtId="0" fontId="14" fillId="3" borderId="27" xfId="2" applyFont="1" applyFill="1" applyBorder="1" applyAlignment="1" applyProtection="1">
      <alignment vertical="center"/>
      <protection hidden="1"/>
    </xf>
    <xf numFmtId="0" fontId="14" fillId="3" borderId="28" xfId="2" applyFont="1" applyFill="1" applyBorder="1" applyAlignment="1" applyProtection="1">
      <alignment horizontal="left" vertical="center"/>
      <protection hidden="1"/>
    </xf>
    <xf numFmtId="0" fontId="14" fillId="3" borderId="19" xfId="2" applyNumberFormat="1" applyFont="1" applyFill="1" applyBorder="1" applyAlignment="1" applyProtection="1">
      <alignment vertical="center"/>
      <protection hidden="1"/>
    </xf>
    <xf numFmtId="0" fontId="14" fillId="3" borderId="28" xfId="2" applyNumberFormat="1" applyFont="1" applyFill="1" applyBorder="1" applyAlignment="1" applyProtection="1">
      <alignment horizontal="left" vertical="center"/>
      <protection hidden="1"/>
    </xf>
    <xf numFmtId="0" fontId="14" fillId="3" borderId="53" xfId="2" applyNumberFormat="1" applyFont="1" applyFill="1" applyBorder="1" applyAlignment="1" applyProtection="1">
      <alignment vertical="center"/>
      <protection hidden="1"/>
    </xf>
    <xf numFmtId="0" fontId="14" fillId="3" borderId="12" xfId="2" applyNumberFormat="1" applyFont="1" applyFill="1" applyBorder="1" applyAlignment="1" applyProtection="1">
      <alignment vertical="center"/>
      <protection hidden="1"/>
    </xf>
    <xf numFmtId="0" fontId="14" fillId="4" borderId="13" xfId="2" applyNumberFormat="1" applyFont="1" applyFill="1" applyBorder="1" applyAlignment="1" applyProtection="1">
      <alignment vertical="center"/>
      <protection hidden="1"/>
    </xf>
    <xf numFmtId="0" fontId="14" fillId="4" borderId="15" xfId="2" applyNumberFormat="1" applyFont="1" applyFill="1" applyBorder="1" applyAlignment="1" applyProtection="1">
      <alignment vertical="center"/>
      <protection hidden="1"/>
    </xf>
    <xf numFmtId="0" fontId="14" fillId="5" borderId="5" xfId="2" applyNumberFormat="1" applyFont="1" applyFill="1" applyBorder="1" applyAlignment="1" applyProtection="1">
      <alignment vertical="center"/>
      <protection hidden="1"/>
    </xf>
    <xf numFmtId="0" fontId="14" fillId="5" borderId="6" xfId="2" applyNumberFormat="1" applyFont="1" applyFill="1" applyBorder="1" applyAlignment="1" applyProtection="1">
      <alignment vertical="center"/>
      <protection hidden="1"/>
    </xf>
    <xf numFmtId="0" fontId="60" fillId="0" borderId="0" xfId="2" applyNumberFormat="1" applyFont="1" applyAlignment="1" applyProtection="1">
      <alignment vertical="center"/>
      <protection hidden="1"/>
    </xf>
    <xf numFmtId="0" fontId="61" fillId="0" borderId="0" xfId="2" applyNumberFormat="1" applyFont="1" applyAlignment="1" applyProtection="1">
      <alignment vertical="center" wrapText="1"/>
      <protection hidden="1"/>
    </xf>
    <xf numFmtId="0" fontId="21" fillId="0" borderId="0" xfId="2" applyNumberFormat="1" applyFont="1" applyAlignment="1" applyProtection="1">
      <alignment vertical="center"/>
      <protection locked="0" hidden="1"/>
    </xf>
    <xf numFmtId="0" fontId="14" fillId="0" borderId="65" xfId="2" applyNumberFormat="1" applyFont="1" applyBorder="1" applyAlignment="1" applyProtection="1">
      <alignment horizontal="center" vertical="center"/>
      <protection hidden="1"/>
    </xf>
    <xf numFmtId="0" fontId="33" fillId="3" borderId="31" xfId="6" applyNumberFormat="1" applyFont="1" applyFill="1" applyBorder="1" applyAlignment="1" applyProtection="1">
      <alignment vertical="center"/>
      <protection hidden="1"/>
    </xf>
    <xf numFmtId="0" fontId="14" fillId="3" borderId="17" xfId="2" applyNumberFormat="1" applyFont="1" applyFill="1" applyBorder="1" applyAlignment="1" applyProtection="1">
      <alignment vertical="center" wrapText="1"/>
      <protection hidden="1"/>
    </xf>
    <xf numFmtId="0" fontId="33" fillId="3" borderId="18" xfId="5" applyNumberFormat="1" applyFont="1" applyFill="1" applyBorder="1" applyAlignment="1" applyProtection="1">
      <alignment vertical="center"/>
      <protection hidden="1"/>
    </xf>
    <xf numFmtId="0" fontId="33" fillId="3" borderId="21" xfId="5" applyNumberFormat="1" applyFont="1" applyFill="1" applyBorder="1" applyAlignment="1" applyProtection="1">
      <alignment vertical="center"/>
      <protection hidden="1"/>
    </xf>
    <xf numFmtId="0" fontId="14" fillId="3" borderId="15" xfId="2" applyNumberFormat="1" applyFont="1" applyFill="1" applyBorder="1" applyAlignment="1" applyProtection="1">
      <alignment horizontal="center" vertical="center"/>
      <protection hidden="1"/>
    </xf>
    <xf numFmtId="0" fontId="33" fillId="3" borderId="18" xfId="5" applyNumberFormat="1" applyFont="1" applyFill="1" applyBorder="1" applyAlignment="1" applyProtection="1">
      <alignment horizontal="center" vertical="center"/>
      <protection locked="0" hidden="1"/>
    </xf>
    <xf numFmtId="0" fontId="14" fillId="3" borderId="21" xfId="2" applyNumberFormat="1" applyFont="1" applyFill="1" applyBorder="1" applyAlignment="1" applyProtection="1">
      <alignment horizontal="center" vertical="center"/>
      <protection hidden="1"/>
    </xf>
    <xf numFmtId="0" fontId="14" fillId="3" borderId="50" xfId="2" applyNumberFormat="1" applyFont="1" applyFill="1" applyBorder="1" applyAlignment="1" applyProtection="1">
      <alignment horizontal="center" vertical="center"/>
      <protection hidden="1"/>
    </xf>
    <xf numFmtId="0" fontId="34" fillId="0" borderId="0" xfId="2" applyNumberFormat="1" applyFont="1" applyAlignment="1" applyProtection="1">
      <alignment vertical="center"/>
      <protection hidden="1"/>
    </xf>
    <xf numFmtId="0" fontId="33" fillId="4" borderId="33" xfId="2" applyNumberFormat="1" applyFont="1" applyFill="1" applyBorder="1" applyAlignment="1" applyProtection="1">
      <alignment vertical="center"/>
      <protection hidden="1"/>
    </xf>
    <xf numFmtId="0" fontId="33" fillId="4" borderId="20" xfId="2" applyNumberFormat="1" applyFont="1" applyFill="1" applyBorder="1" applyAlignment="1" applyProtection="1">
      <alignment vertical="center"/>
      <protection hidden="1"/>
    </xf>
    <xf numFmtId="0" fontId="33" fillId="3" borderId="2" xfId="2" applyNumberFormat="1" applyFont="1" applyFill="1" applyBorder="1" applyAlignment="1" applyProtection="1">
      <alignment vertical="center"/>
      <protection locked="0" hidden="1"/>
    </xf>
    <xf numFmtId="0" fontId="33" fillId="3" borderId="3" xfId="2" applyNumberFormat="1" applyFont="1" applyFill="1" applyBorder="1" applyAlignment="1" applyProtection="1">
      <alignment vertical="center"/>
      <protection locked="0" hidden="1"/>
    </xf>
    <xf numFmtId="0" fontId="33" fillId="3" borderId="3" xfId="2" applyNumberFormat="1" applyFont="1" applyFill="1" applyBorder="1" applyAlignment="1" applyProtection="1">
      <alignment horizontal="center" vertical="center"/>
      <protection hidden="1"/>
    </xf>
    <xf numFmtId="0" fontId="33" fillId="3" borderId="3" xfId="2" applyNumberFormat="1" applyFont="1" applyFill="1" applyBorder="1" applyAlignment="1" applyProtection="1">
      <alignment vertical="center"/>
      <protection hidden="1"/>
    </xf>
    <xf numFmtId="0" fontId="33" fillId="3" borderId="36" xfId="2" applyNumberFormat="1" applyFont="1" applyFill="1" applyBorder="1" applyAlignment="1" applyProtection="1">
      <alignment vertical="center"/>
      <protection hidden="1"/>
    </xf>
    <xf numFmtId="0" fontId="33" fillId="3" borderId="5" xfId="2" applyNumberFormat="1" applyFont="1" applyFill="1" applyBorder="1" applyAlignment="1" applyProtection="1">
      <alignment vertical="center"/>
      <protection hidden="1"/>
    </xf>
    <xf numFmtId="0" fontId="33" fillId="3" borderId="6" xfId="2" applyNumberFormat="1" applyFont="1" applyFill="1" applyBorder="1" applyAlignment="1" applyProtection="1">
      <alignment vertical="center"/>
      <protection hidden="1"/>
    </xf>
    <xf numFmtId="0" fontId="33" fillId="3" borderId="6" xfId="2" applyNumberFormat="1" applyFont="1" applyFill="1" applyBorder="1" applyAlignment="1" applyProtection="1">
      <alignment horizontal="center" vertical="center"/>
      <protection hidden="1"/>
    </xf>
    <xf numFmtId="0" fontId="33" fillId="3" borderId="20" xfId="2" applyNumberFormat="1" applyFont="1" applyFill="1" applyBorder="1" applyAlignment="1" applyProtection="1">
      <alignment vertical="center"/>
      <protection hidden="1"/>
    </xf>
    <xf numFmtId="0" fontId="33" fillId="4" borderId="36" xfId="2" applyNumberFormat="1" applyFont="1" applyFill="1" applyBorder="1" applyAlignment="1" applyProtection="1">
      <alignment vertical="center"/>
      <protection hidden="1"/>
    </xf>
    <xf numFmtId="0" fontId="33" fillId="4" borderId="39" xfId="2" applyNumberFormat="1" applyFont="1" applyFill="1" applyBorder="1" applyAlignment="1" applyProtection="1">
      <alignment vertical="center"/>
      <protection hidden="1"/>
    </xf>
    <xf numFmtId="0" fontId="33" fillId="0" borderId="0" xfId="2" applyNumberFormat="1" applyFont="1" applyAlignment="1" applyProtection="1">
      <alignment horizontal="right" vertical="center"/>
      <protection hidden="1"/>
    </xf>
    <xf numFmtId="0" fontId="33" fillId="0" borderId="0" xfId="2" applyNumberFormat="1" applyFont="1" applyAlignment="1" applyProtection="1">
      <alignment vertical="center"/>
      <protection locked="0" hidden="1"/>
    </xf>
    <xf numFmtId="0" fontId="33" fillId="0" borderId="0" xfId="2" applyNumberFormat="1" applyFont="1" applyAlignment="1" applyProtection="1">
      <alignment horizontal="right" vertical="center"/>
      <protection locked="0" hidden="1"/>
    </xf>
    <xf numFmtId="0" fontId="34" fillId="0" borderId="0" xfId="2" applyNumberFormat="1" applyFont="1" applyAlignment="1" applyProtection="1">
      <alignment vertical="center" wrapText="1"/>
      <protection hidden="1"/>
    </xf>
    <xf numFmtId="0" fontId="34" fillId="0" borderId="0" xfId="2" applyNumberFormat="1" applyFont="1" applyAlignment="1" applyProtection="1">
      <alignment horizontal="center" vertical="center"/>
      <protection hidden="1"/>
    </xf>
    <xf numFmtId="0" fontId="34" fillId="0" borderId="0" xfId="2" applyNumberFormat="1" applyFont="1" applyAlignment="1" applyProtection="1">
      <alignment horizontal="left" vertical="center"/>
      <protection hidden="1"/>
    </xf>
    <xf numFmtId="0" fontId="33" fillId="0" borderId="14" xfId="2" applyNumberFormat="1" applyFont="1" applyBorder="1" applyAlignment="1" applyProtection="1">
      <alignment horizontal="center" vertical="center"/>
      <protection hidden="1"/>
    </xf>
    <xf numFmtId="0" fontId="33" fillId="3" borderId="12" xfId="2" applyNumberFormat="1" applyFont="1" applyFill="1" applyBorder="1" applyAlignment="1" applyProtection="1">
      <alignment vertical="center"/>
      <protection hidden="1"/>
    </xf>
    <xf numFmtId="0" fontId="33" fillId="3" borderId="13" xfId="2" applyNumberFormat="1" applyFont="1" applyFill="1" applyBorder="1" applyAlignment="1" applyProtection="1">
      <alignment vertical="center"/>
      <protection hidden="1"/>
    </xf>
    <xf numFmtId="0" fontId="33" fillId="3" borderId="15" xfId="2" applyNumberFormat="1" applyFont="1" applyFill="1" applyBorder="1" applyAlignment="1" applyProtection="1">
      <alignment vertical="center"/>
      <protection hidden="1"/>
    </xf>
    <xf numFmtId="0" fontId="33" fillId="0" borderId="26" xfId="2" applyNumberFormat="1" applyFont="1" applyBorder="1" applyAlignment="1" applyProtection="1">
      <alignment horizontal="center" vertical="center"/>
      <protection hidden="1"/>
    </xf>
    <xf numFmtId="0" fontId="33" fillId="3" borderId="24" xfId="2" applyNumberFormat="1" applyFont="1" applyFill="1" applyBorder="1" applyAlignment="1" applyProtection="1">
      <alignment vertical="center"/>
      <protection hidden="1"/>
    </xf>
    <xf numFmtId="0" fontId="33" fillId="3" borderId="25" xfId="2" applyNumberFormat="1" applyFont="1" applyFill="1" applyBorder="1" applyAlignment="1" applyProtection="1">
      <alignment vertical="center"/>
      <protection hidden="1"/>
    </xf>
    <xf numFmtId="0" fontId="33" fillId="3" borderId="29" xfId="2" applyNumberFormat="1" applyFont="1" applyFill="1" applyBorder="1" applyAlignment="1" applyProtection="1">
      <alignment vertical="center"/>
      <protection hidden="1"/>
    </xf>
    <xf numFmtId="0" fontId="14" fillId="0" borderId="0" xfId="2" applyNumberFormat="1" applyFont="1" applyProtection="1">
      <protection hidden="1"/>
    </xf>
    <xf numFmtId="0" fontId="33" fillId="3" borderId="17" xfId="5" applyNumberFormat="1" applyFont="1" applyFill="1" applyBorder="1" applyAlignment="1" applyProtection="1">
      <alignment vertical="center"/>
      <protection hidden="1"/>
    </xf>
    <xf numFmtId="0" fontId="33" fillId="3" borderId="18" xfId="2" applyNumberFormat="1" applyFont="1" applyFill="1" applyBorder="1" applyAlignment="1" applyProtection="1">
      <alignment vertical="center"/>
      <protection hidden="1"/>
    </xf>
    <xf numFmtId="0" fontId="33" fillId="3" borderId="21" xfId="2" applyNumberFormat="1" applyFont="1" applyFill="1" applyBorder="1" applyAlignment="1" applyProtection="1">
      <alignment vertical="center"/>
      <protection hidden="1"/>
    </xf>
    <xf numFmtId="0" fontId="33" fillId="3" borderId="43" xfId="2" applyNumberFormat="1" applyFont="1" applyFill="1" applyBorder="1" applyAlignment="1" applyProtection="1">
      <alignment vertical="center"/>
      <protection hidden="1"/>
    </xf>
    <xf numFmtId="0" fontId="33" fillId="3" borderId="0" xfId="2" applyNumberFormat="1" applyFont="1" applyFill="1" applyAlignment="1" applyProtection="1">
      <alignment vertical="center"/>
      <protection hidden="1"/>
    </xf>
    <xf numFmtId="0" fontId="33" fillId="3" borderId="50" xfId="2" applyNumberFormat="1" applyFont="1" applyFill="1" applyBorder="1" applyAlignment="1" applyProtection="1">
      <alignment vertical="center"/>
      <protection hidden="1"/>
    </xf>
    <xf numFmtId="0" fontId="33" fillId="0" borderId="34" xfId="2" applyNumberFormat="1" applyFont="1" applyBorder="1" applyAlignment="1" applyProtection="1">
      <alignment horizontal="right" vertical="center"/>
      <protection hidden="1"/>
    </xf>
    <xf numFmtId="0" fontId="33" fillId="3" borderId="17" xfId="2" applyNumberFormat="1" applyFont="1" applyFill="1" applyBorder="1" applyAlignment="1" applyProtection="1">
      <alignment vertical="center"/>
      <protection hidden="1"/>
    </xf>
    <xf numFmtId="0" fontId="33" fillId="0" borderId="2" xfId="2" applyNumberFormat="1" applyFont="1" applyBorder="1" applyAlignment="1" applyProtection="1">
      <alignment vertical="center"/>
      <protection hidden="1"/>
    </xf>
    <xf numFmtId="0" fontId="33" fillId="0" borderId="3" xfId="2" applyNumberFormat="1" applyFont="1" applyBorder="1" applyAlignment="1" applyProtection="1">
      <alignment vertical="center"/>
      <protection hidden="1"/>
    </xf>
    <xf numFmtId="0" fontId="33" fillId="0" borderId="36" xfId="2" applyNumberFormat="1" applyFont="1" applyBorder="1" applyAlignment="1" applyProtection="1">
      <alignment vertical="center"/>
      <protection hidden="1"/>
    </xf>
    <xf numFmtId="0" fontId="33" fillId="0" borderId="43" xfId="2" applyNumberFormat="1" applyFont="1" applyBorder="1" applyAlignment="1" applyProtection="1">
      <alignment vertical="center"/>
      <protection hidden="1"/>
    </xf>
    <xf numFmtId="0" fontId="33" fillId="0" borderId="40" xfId="2" applyNumberFormat="1" applyFont="1" applyBorder="1" applyAlignment="1" applyProtection="1">
      <alignment horizontal="right" vertical="center"/>
      <protection hidden="1"/>
    </xf>
    <xf numFmtId="0" fontId="14" fillId="3" borderId="0" xfId="2" applyNumberFormat="1" applyFont="1" applyFill="1" applyAlignment="1" applyProtection="1">
      <alignment horizontal="right" vertical="center"/>
      <protection locked="0" hidden="1"/>
    </xf>
    <xf numFmtId="0" fontId="33" fillId="3" borderId="0" xfId="2" applyNumberFormat="1" applyFont="1" applyFill="1" applyAlignment="1" applyProtection="1">
      <alignment horizontal="left" vertical="center"/>
      <protection locked="0" hidden="1"/>
    </xf>
    <xf numFmtId="0" fontId="33" fillId="3" borderId="0" xfId="2" applyNumberFormat="1" applyFont="1" applyFill="1" applyAlignment="1" applyProtection="1">
      <alignment horizontal="right" vertical="center"/>
      <protection locked="0" hidden="1"/>
    </xf>
    <xf numFmtId="0" fontId="33" fillId="3" borderId="50" xfId="2" applyNumberFormat="1" applyFont="1" applyFill="1" applyBorder="1" applyAlignment="1" applyProtection="1">
      <alignment horizontal="left" vertical="center"/>
      <protection locked="0" hidden="1"/>
    </xf>
    <xf numFmtId="0" fontId="33" fillId="0" borderId="50" xfId="2" applyNumberFormat="1" applyFont="1" applyBorder="1" applyAlignment="1" applyProtection="1">
      <alignment vertical="center"/>
      <protection hidden="1"/>
    </xf>
    <xf numFmtId="0" fontId="33" fillId="3" borderId="28" xfId="2" applyNumberFormat="1" applyFont="1" applyFill="1" applyBorder="1" applyAlignment="1" applyProtection="1">
      <alignment vertical="center"/>
      <protection hidden="1"/>
    </xf>
    <xf numFmtId="0" fontId="33" fillId="0" borderId="27" xfId="2" applyNumberFormat="1" applyFont="1" applyBorder="1" applyAlignment="1" applyProtection="1">
      <alignment vertical="center"/>
      <protection hidden="1"/>
    </xf>
    <xf numFmtId="0" fontId="33" fillId="0" borderId="28" xfId="2" applyNumberFormat="1" applyFont="1" applyBorder="1" applyAlignment="1" applyProtection="1">
      <alignment vertical="center"/>
      <protection hidden="1"/>
    </xf>
    <xf numFmtId="0" fontId="33" fillId="0" borderId="39" xfId="2" applyNumberFormat="1" applyFont="1" applyBorder="1" applyAlignment="1" applyProtection="1">
      <alignment vertical="center"/>
      <protection hidden="1"/>
    </xf>
    <xf numFmtId="0" fontId="14" fillId="0" borderId="0" xfId="5" applyNumberFormat="1" applyFont="1" applyAlignment="1" applyProtection="1">
      <alignment horizontal="center" vertical="center"/>
      <protection hidden="1"/>
    </xf>
    <xf numFmtId="0" fontId="33" fillId="0" borderId="0" xfId="5" applyNumberFormat="1" applyFont="1" applyAlignment="1" applyProtection="1">
      <alignment horizontal="left" vertical="center"/>
      <protection locked="0" hidden="1"/>
    </xf>
    <xf numFmtId="0" fontId="33" fillId="4" borderId="43" xfId="2" applyNumberFormat="1" applyFont="1" applyFill="1" applyBorder="1" applyAlignment="1" applyProtection="1">
      <alignment vertical="center"/>
      <protection hidden="1"/>
    </xf>
    <xf numFmtId="0" fontId="33" fillId="4" borderId="0" xfId="2" applyNumberFormat="1" applyFont="1" applyFill="1" applyAlignment="1" applyProtection="1">
      <alignment vertical="center"/>
      <protection hidden="1"/>
    </xf>
    <xf numFmtId="0" fontId="33" fillId="3" borderId="49" xfId="2" applyNumberFormat="1" applyFont="1" applyFill="1" applyBorder="1" applyAlignment="1" applyProtection="1">
      <alignment vertical="center"/>
      <protection hidden="1"/>
    </xf>
    <xf numFmtId="0" fontId="14" fillId="3" borderId="0" xfId="2" applyNumberFormat="1" applyFont="1" applyFill="1" applyProtection="1">
      <protection hidden="1"/>
    </xf>
    <xf numFmtId="0" fontId="14" fillId="3" borderId="50" xfId="2" applyNumberFormat="1" applyFont="1" applyFill="1" applyBorder="1" applyProtection="1">
      <protection hidden="1"/>
    </xf>
    <xf numFmtId="0" fontId="33" fillId="4" borderId="5" xfId="2" applyNumberFormat="1" applyFont="1" applyFill="1" applyBorder="1" applyAlignment="1" applyProtection="1">
      <alignment vertical="center"/>
      <protection hidden="1"/>
    </xf>
    <xf numFmtId="0" fontId="33" fillId="4" borderId="6" xfId="2" applyNumberFormat="1" applyFont="1" applyFill="1" applyBorder="1" applyAlignment="1" applyProtection="1">
      <alignment vertical="center"/>
      <protection hidden="1"/>
    </xf>
    <xf numFmtId="0" fontId="33" fillId="4" borderId="2" xfId="2" applyNumberFormat="1" applyFont="1" applyFill="1" applyBorder="1" applyAlignment="1" applyProtection="1">
      <alignment vertical="center"/>
      <protection hidden="1"/>
    </xf>
    <xf numFmtId="0" fontId="33" fillId="4" borderId="3" xfId="2" applyNumberFormat="1" applyFont="1" applyFill="1" applyBorder="1" applyAlignment="1" applyProtection="1">
      <alignment vertical="center"/>
      <protection hidden="1"/>
    </xf>
    <xf numFmtId="0" fontId="33" fillId="4" borderId="27" xfId="2" applyNumberFormat="1" applyFont="1" applyFill="1" applyBorder="1" applyAlignment="1" applyProtection="1">
      <alignment vertical="center"/>
      <protection hidden="1"/>
    </xf>
    <xf numFmtId="0" fontId="33" fillId="4" borderId="28" xfId="2" applyNumberFormat="1" applyFont="1" applyFill="1" applyBorder="1" applyAlignment="1" applyProtection="1">
      <alignment vertical="center"/>
      <protection hidden="1"/>
    </xf>
    <xf numFmtId="0" fontId="33" fillId="0" borderId="0" xfId="2" applyNumberFormat="1" applyFont="1" applyAlignment="1" applyProtection="1">
      <alignment vertical="center" wrapText="1"/>
      <protection hidden="1"/>
    </xf>
    <xf numFmtId="0" fontId="14" fillId="3" borderId="17" xfId="2" applyNumberFormat="1" applyFont="1" applyFill="1" applyBorder="1" applyAlignment="1" applyProtection="1">
      <alignment horizontal="left" vertical="center"/>
      <protection hidden="1"/>
    </xf>
    <xf numFmtId="0" fontId="14" fillId="3" borderId="162" xfId="2" applyNumberFormat="1" applyFont="1" applyFill="1" applyBorder="1" applyAlignment="1" applyProtection="1">
      <alignment horizontal="left" vertical="center"/>
      <protection hidden="1"/>
    </xf>
    <xf numFmtId="0" fontId="14" fillId="3" borderId="230" xfId="2" applyNumberFormat="1" applyFont="1" applyFill="1" applyBorder="1" applyAlignment="1" applyProtection="1">
      <alignment vertical="center"/>
      <protection hidden="1"/>
    </xf>
    <xf numFmtId="0" fontId="14" fillId="3" borderId="230" xfId="2" applyNumberFormat="1" applyFont="1" applyFill="1" applyBorder="1" applyAlignment="1" applyProtection="1">
      <alignment horizontal="center" vertical="center"/>
      <protection hidden="1"/>
    </xf>
    <xf numFmtId="0" fontId="33" fillId="3" borderId="230" xfId="2" applyNumberFormat="1" applyFont="1" applyFill="1" applyBorder="1" applyAlignment="1" applyProtection="1">
      <alignment vertical="center"/>
      <protection hidden="1"/>
    </xf>
    <xf numFmtId="0" fontId="14" fillId="3" borderId="240" xfId="2" applyNumberFormat="1" applyFont="1" applyFill="1" applyBorder="1" applyAlignment="1" applyProtection="1">
      <alignment horizontal="center" vertical="center"/>
      <protection hidden="1"/>
    </xf>
    <xf numFmtId="0" fontId="14" fillId="4" borderId="241" xfId="2" applyNumberFormat="1" applyFont="1" applyFill="1" applyBorder="1" applyAlignment="1" applyProtection="1">
      <alignment vertical="center"/>
      <protection hidden="1"/>
    </xf>
    <xf numFmtId="0" fontId="14" fillId="3" borderId="103" xfId="2" applyNumberFormat="1" applyFont="1" applyFill="1" applyBorder="1" applyAlignment="1" applyProtection="1">
      <alignment horizontal="left" vertical="center"/>
      <protection hidden="1"/>
    </xf>
    <xf numFmtId="0" fontId="14" fillId="3" borderId="104" xfId="2" applyNumberFormat="1" applyFont="1" applyFill="1" applyBorder="1" applyAlignment="1" applyProtection="1">
      <alignment vertical="center"/>
      <protection hidden="1"/>
    </xf>
    <xf numFmtId="0" fontId="14" fillId="3" borderId="104" xfId="2" applyNumberFormat="1" applyFont="1" applyFill="1" applyBorder="1" applyAlignment="1" applyProtection="1">
      <alignment horizontal="center" vertical="center"/>
      <protection hidden="1"/>
    </xf>
    <xf numFmtId="0" fontId="33" fillId="3" borderId="104" xfId="2" applyNumberFormat="1" applyFont="1" applyFill="1" applyBorder="1" applyAlignment="1" applyProtection="1">
      <alignment vertical="center"/>
      <protection hidden="1"/>
    </xf>
    <xf numFmtId="0" fontId="14" fillId="3" borderId="242" xfId="2" applyNumberFormat="1" applyFont="1" applyFill="1" applyBorder="1" applyAlignment="1" applyProtection="1">
      <alignment horizontal="center" vertical="center"/>
      <protection hidden="1"/>
    </xf>
    <xf numFmtId="0" fontId="14" fillId="4" borderId="243" xfId="2" applyNumberFormat="1" applyFont="1" applyFill="1" applyBorder="1" applyAlignment="1" applyProtection="1">
      <alignment vertical="center"/>
      <protection hidden="1"/>
    </xf>
    <xf numFmtId="0" fontId="14" fillId="3" borderId="2" xfId="2" applyNumberFormat="1" applyFont="1" applyFill="1" applyBorder="1" applyAlignment="1" applyProtection="1">
      <alignment horizontal="left" vertical="center"/>
      <protection hidden="1"/>
    </xf>
    <xf numFmtId="0" fontId="14" fillId="3" borderId="5" xfId="2" applyNumberFormat="1" applyFont="1" applyFill="1" applyBorder="1" applyAlignment="1" applyProtection="1">
      <alignment horizontal="left" vertical="center"/>
      <protection hidden="1"/>
    </xf>
    <xf numFmtId="0" fontId="14" fillId="3" borderId="43" xfId="2" applyNumberFormat="1" applyFont="1" applyFill="1" applyBorder="1" applyAlignment="1" applyProtection="1">
      <alignment horizontal="left" vertical="center"/>
      <protection hidden="1"/>
    </xf>
    <xf numFmtId="0" fontId="14" fillId="3" borderId="29" xfId="2" applyNumberFormat="1" applyFont="1" applyFill="1" applyBorder="1" applyAlignment="1" applyProtection="1">
      <alignment horizontal="center" vertical="center"/>
      <protection hidden="1"/>
    </xf>
    <xf numFmtId="0" fontId="14" fillId="0" borderId="32" xfId="2" applyNumberFormat="1" applyFont="1" applyBorder="1" applyAlignment="1" applyProtection="1">
      <alignment vertical="center"/>
      <protection hidden="1"/>
    </xf>
    <xf numFmtId="0" fontId="14" fillId="3" borderId="24" xfId="2" applyNumberFormat="1" applyFont="1" applyFill="1" applyBorder="1" applyAlignment="1" applyProtection="1">
      <alignment horizontal="left" vertical="center"/>
      <protection hidden="1"/>
    </xf>
    <xf numFmtId="0" fontId="63" fillId="0" borderId="0" xfId="2" applyNumberFormat="1" applyFont="1" applyAlignment="1" applyProtection="1">
      <alignment vertical="center"/>
      <protection hidden="1"/>
    </xf>
    <xf numFmtId="0" fontId="14" fillId="0" borderId="0" xfId="2" applyNumberFormat="1" applyFont="1" applyAlignment="1" applyProtection="1">
      <alignment horizontal="center" vertical="center"/>
      <protection hidden="1"/>
    </xf>
    <xf numFmtId="0" fontId="14" fillId="3" borderId="7" xfId="2" applyNumberFormat="1" applyFont="1" applyFill="1" applyBorder="1" applyAlignment="1" applyProtection="1">
      <alignment horizontal="center" vertical="center"/>
      <protection hidden="1"/>
    </xf>
    <xf numFmtId="0" fontId="14" fillId="0" borderId="0" xfId="2" applyNumberFormat="1" applyFont="1" applyAlignment="1" applyProtection="1">
      <alignment vertical="center"/>
      <protection hidden="1"/>
    </xf>
    <xf numFmtId="0" fontId="14" fillId="0" borderId="0" xfId="2" applyNumberFormat="1" applyFont="1" applyAlignment="1" applyProtection="1">
      <alignment horizontal="center" vertical="center" wrapText="1"/>
      <protection hidden="1"/>
    </xf>
    <xf numFmtId="0" fontId="19" fillId="0" borderId="0" xfId="2" applyNumberFormat="1" applyFont="1" applyAlignment="1" applyProtection="1">
      <alignment horizontal="distributed" vertical="center"/>
      <protection hidden="1"/>
    </xf>
    <xf numFmtId="0" fontId="19" fillId="0" borderId="0" xfId="2" applyNumberFormat="1" applyFont="1" applyAlignment="1">
      <alignment horizontal="distributed" vertical="center"/>
    </xf>
    <xf numFmtId="0" fontId="14" fillId="3" borderId="3" xfId="2" applyNumberFormat="1" applyFont="1" applyFill="1" applyBorder="1" applyAlignment="1" applyProtection="1">
      <alignment horizontal="left" vertical="center"/>
      <protection hidden="1"/>
    </xf>
    <xf numFmtId="0" fontId="14" fillId="3" borderId="0" xfId="2" applyNumberFormat="1" applyFont="1" applyFill="1" applyAlignment="1" applyProtection="1">
      <alignment horizontal="left" vertical="center"/>
      <protection hidden="1"/>
    </xf>
    <xf numFmtId="0" fontId="14" fillId="3" borderId="53" xfId="2" applyNumberFormat="1" applyFont="1" applyFill="1" applyBorder="1" applyAlignment="1" applyProtection="1">
      <alignment horizontal="center" vertical="center"/>
      <protection hidden="1"/>
    </xf>
    <xf numFmtId="0" fontId="14" fillId="3" borderId="20" xfId="2" applyNumberFormat="1" applyFont="1" applyFill="1" applyBorder="1" applyAlignment="1">
      <alignment horizontal="center" vertical="center"/>
    </xf>
    <xf numFmtId="0" fontId="19" fillId="0" borderId="0" xfId="2" applyNumberFormat="1" applyFont="1" applyAlignment="1" applyProtection="1">
      <alignment vertical="center"/>
      <protection hidden="1"/>
    </xf>
    <xf numFmtId="0" fontId="14" fillId="5" borderId="32" xfId="2" applyNumberFormat="1" applyFont="1" applyFill="1" applyBorder="1" applyAlignment="1">
      <alignment vertical="center"/>
    </xf>
    <xf numFmtId="0" fontId="14" fillId="5" borderId="6" xfId="2" applyNumberFormat="1" applyFont="1" applyFill="1" applyBorder="1" applyAlignment="1">
      <alignment vertical="center"/>
    </xf>
    <xf numFmtId="0" fontId="14" fillId="0" borderId="0" xfId="2" applyNumberFormat="1" applyFont="1" applyAlignment="1">
      <alignment horizontal="left" vertical="center"/>
    </xf>
    <xf numFmtId="0" fontId="55" fillId="0" borderId="0" xfId="2" applyNumberFormat="1" applyFont="1" applyAlignment="1" applyProtection="1">
      <alignment vertical="center"/>
      <protection hidden="1"/>
    </xf>
    <xf numFmtId="0" fontId="19" fillId="0" borderId="0" xfId="2" applyFont="1" applyAlignment="1" applyProtection="1">
      <alignment vertical="center" wrapText="1"/>
      <protection hidden="1"/>
    </xf>
    <xf numFmtId="0" fontId="14" fillId="0" borderId="0" xfId="2" applyNumberFormat="1" applyFont="1" applyAlignment="1" applyProtection="1">
      <alignment horizontal="center" vertical="center"/>
      <protection hidden="1"/>
    </xf>
    <xf numFmtId="0" fontId="14" fillId="3" borderId="7" xfId="2" applyNumberFormat="1" applyFont="1" applyFill="1" applyBorder="1" applyAlignment="1" applyProtection="1">
      <alignment horizontal="center" vertical="center"/>
      <protection hidden="1"/>
    </xf>
    <xf numFmtId="0" fontId="14" fillId="0" borderId="0" xfId="2" applyNumberFormat="1" applyFont="1" applyAlignment="1" applyProtection="1">
      <alignment vertical="center"/>
      <protection hidden="1"/>
    </xf>
    <xf numFmtId="0" fontId="14" fillId="0" borderId="0" xfId="2" applyNumberFormat="1" applyFont="1" applyAlignment="1" applyProtection="1">
      <alignment horizontal="center" vertical="center" wrapText="1"/>
      <protection hidden="1"/>
    </xf>
    <xf numFmtId="0" fontId="14" fillId="3" borderId="3" xfId="2" applyNumberFormat="1" applyFont="1" applyFill="1" applyBorder="1" applyAlignment="1" applyProtection="1">
      <alignment horizontal="left" vertical="center"/>
      <protection hidden="1"/>
    </xf>
    <xf numFmtId="0" fontId="14" fillId="3" borderId="53" xfId="2" applyNumberFormat="1" applyFont="1" applyFill="1" applyBorder="1" applyAlignment="1" applyProtection="1">
      <alignment horizontal="center" vertical="center"/>
      <protection hidden="1"/>
    </xf>
    <xf numFmtId="0" fontId="14" fillId="3" borderId="39" xfId="2" applyNumberFormat="1" applyFont="1" applyFill="1" applyBorder="1" applyAlignment="1">
      <alignment horizontal="center" vertical="center"/>
    </xf>
    <xf numFmtId="0" fontId="19" fillId="0" borderId="0" xfId="2" applyNumberFormat="1" applyFont="1" applyAlignment="1" applyProtection="1">
      <alignment vertical="center"/>
      <protection hidden="1"/>
    </xf>
    <xf numFmtId="0" fontId="14" fillId="0" borderId="0" xfId="2" applyFont="1"/>
    <xf numFmtId="0" fontId="14" fillId="3" borderId="32" xfId="2" applyFont="1" applyFill="1" applyBorder="1" applyAlignment="1" applyProtection="1">
      <alignment vertical="center" wrapText="1"/>
      <protection hidden="1"/>
    </xf>
    <xf numFmtId="0" fontId="14" fillId="3" borderId="32" xfId="2" applyFont="1" applyFill="1" applyBorder="1"/>
    <xf numFmtId="0" fontId="14" fillId="3" borderId="32" xfId="2" applyFont="1" applyFill="1" applyBorder="1" applyAlignment="1" applyProtection="1">
      <alignment horizontal="center" vertical="center"/>
      <protection hidden="1"/>
    </xf>
    <xf numFmtId="0" fontId="14" fillId="3" borderId="53" xfId="2" applyFont="1" applyFill="1" applyBorder="1" applyAlignment="1" applyProtection="1">
      <alignment vertical="center"/>
      <protection hidden="1"/>
    </xf>
    <xf numFmtId="0" fontId="14" fillId="3" borderId="31" xfId="2" applyFont="1" applyFill="1" applyBorder="1"/>
    <xf numFmtId="0" fontId="14" fillId="3" borderId="6" xfId="2" applyFont="1" applyFill="1" applyBorder="1" applyAlignment="1" applyProtection="1">
      <alignment vertical="center" wrapText="1"/>
      <protection hidden="1"/>
    </xf>
    <xf numFmtId="0" fontId="33" fillId="3" borderId="6" xfId="6" applyFont="1" applyFill="1" applyBorder="1" applyAlignment="1" applyProtection="1">
      <alignment vertical="center"/>
      <protection hidden="1"/>
    </xf>
    <xf numFmtId="0" fontId="14" fillId="3" borderId="6" xfId="2" applyFont="1" applyFill="1" applyBorder="1"/>
    <xf numFmtId="0" fontId="14" fillId="5" borderId="6" xfId="2" applyFont="1" applyFill="1" applyBorder="1" applyAlignment="1" applyProtection="1">
      <alignment horizontal="center" vertical="center"/>
      <protection hidden="1"/>
    </xf>
    <xf numFmtId="0" fontId="14" fillId="3" borderId="7" xfId="2" applyFont="1" applyFill="1" applyBorder="1" applyAlignment="1" applyProtection="1">
      <alignment vertical="center"/>
      <protection hidden="1"/>
    </xf>
    <xf numFmtId="0" fontId="14" fillId="3" borderId="43" xfId="2" applyFont="1" applyFill="1" applyBorder="1"/>
    <xf numFmtId="0" fontId="14" fillId="5" borderId="2" xfId="2" applyFont="1" applyFill="1" applyBorder="1" applyAlignment="1" applyProtection="1">
      <alignment vertical="center"/>
      <protection hidden="1"/>
    </xf>
    <xf numFmtId="0" fontId="14" fillId="3" borderId="3" xfId="2" applyFont="1" applyFill="1" applyBorder="1" applyAlignment="1" applyProtection="1">
      <alignment vertical="center" wrapText="1"/>
      <protection hidden="1"/>
    </xf>
    <xf numFmtId="0" fontId="14" fillId="3" borderId="43" xfId="2" applyFont="1" applyFill="1" applyBorder="1" applyAlignment="1" applyProtection="1">
      <alignment vertical="center"/>
      <protection hidden="1"/>
    </xf>
    <xf numFmtId="0" fontId="14" fillId="3" borderId="28" xfId="2" applyFont="1" applyFill="1" applyBorder="1" applyAlignment="1">
      <alignment horizontal="center" vertical="center"/>
    </xf>
    <xf numFmtId="0" fontId="67" fillId="0" borderId="0" xfId="2" applyFont="1" applyFill="1" applyBorder="1" applyAlignment="1" applyProtection="1">
      <alignment horizontal="center" vertical="center" wrapText="1"/>
      <protection hidden="1"/>
    </xf>
    <xf numFmtId="0" fontId="67" fillId="0" borderId="0" xfId="2" applyFont="1" applyFill="1" applyBorder="1" applyAlignment="1" applyProtection="1">
      <alignment horizontal="center" vertical="center"/>
      <protection hidden="1"/>
    </xf>
    <xf numFmtId="0" fontId="67" fillId="0" borderId="0" xfId="2" applyFont="1" applyFill="1" applyBorder="1" applyAlignment="1">
      <alignment horizontal="center" vertical="center"/>
    </xf>
    <xf numFmtId="0" fontId="14" fillId="0" borderId="0" xfId="2" applyFont="1" applyFill="1" applyAlignment="1">
      <alignment vertical="center"/>
    </xf>
    <xf numFmtId="0" fontId="14" fillId="0" borderId="0" xfId="2" applyFont="1" applyFill="1" applyAlignment="1">
      <alignment horizontal="center" vertical="center"/>
    </xf>
    <xf numFmtId="0" fontId="14" fillId="0" borderId="0" xfId="2" applyFont="1" applyFill="1" applyAlignment="1" applyProtection="1">
      <alignment vertical="center" wrapText="1"/>
      <protection hidden="1"/>
    </xf>
    <xf numFmtId="0" fontId="2" fillId="0" borderId="0" xfId="2" applyFill="1" applyAlignment="1">
      <alignment vertical="center"/>
    </xf>
    <xf numFmtId="0" fontId="2" fillId="0" borderId="0" xfId="2" applyFill="1"/>
    <xf numFmtId="0" fontId="14" fillId="3" borderId="0" xfId="2" applyFont="1" applyFill="1" applyBorder="1"/>
    <xf numFmtId="0" fontId="33" fillId="3" borderId="0" xfId="6" applyFont="1" applyFill="1" applyBorder="1" applyAlignment="1" applyProtection="1">
      <alignment vertical="center"/>
      <protection hidden="1"/>
    </xf>
    <xf numFmtId="0" fontId="14" fillId="3" borderId="0" xfId="2" applyFont="1" applyFill="1" applyBorder="1" applyAlignment="1" applyProtection="1">
      <alignment vertical="center"/>
      <protection hidden="1"/>
    </xf>
    <xf numFmtId="0" fontId="14" fillId="5" borderId="27" xfId="2" applyFont="1" applyFill="1" applyBorder="1" applyAlignment="1" applyProtection="1">
      <alignment vertical="center"/>
      <protection hidden="1"/>
    </xf>
    <xf numFmtId="0" fontId="14" fillId="3" borderId="0" xfId="2" applyFont="1" applyFill="1" applyAlignment="1" applyProtection="1">
      <alignment horizontal="center" vertical="center"/>
      <protection hidden="1"/>
    </xf>
    <xf numFmtId="0" fontId="14" fillId="3" borderId="28" xfId="2" applyFont="1" applyFill="1" applyBorder="1" applyAlignment="1" applyProtection="1">
      <alignment horizontal="center" vertical="center"/>
      <protection hidden="1"/>
    </xf>
    <xf numFmtId="0" fontId="14" fillId="3" borderId="6" xfId="2" applyFont="1" applyFill="1" applyBorder="1" applyAlignment="1" applyProtection="1">
      <alignment horizontal="center" vertical="center"/>
      <protection hidden="1"/>
    </xf>
    <xf numFmtId="0" fontId="14" fillId="3" borderId="50" xfId="2" applyFont="1" applyFill="1" applyBorder="1" applyAlignment="1" applyProtection="1">
      <alignment horizontal="center" vertical="center"/>
      <protection hidden="1"/>
    </xf>
    <xf numFmtId="0" fontId="14" fillId="3" borderId="39" xfId="2" applyFont="1" applyFill="1" applyBorder="1" applyAlignment="1" applyProtection="1">
      <alignment horizontal="center" vertical="center"/>
      <protection hidden="1"/>
    </xf>
    <xf numFmtId="0" fontId="14" fillId="0" borderId="0" xfId="2" applyFont="1" applyAlignment="1">
      <alignment vertical="center"/>
    </xf>
    <xf numFmtId="0" fontId="33" fillId="0" borderId="0" xfId="6" applyFont="1" applyAlignment="1" applyProtection="1">
      <alignment vertical="center"/>
      <protection hidden="1"/>
    </xf>
    <xf numFmtId="0" fontId="14" fillId="3" borderId="43" xfId="2" applyFont="1" applyFill="1" applyBorder="1" applyAlignment="1" applyProtection="1">
      <alignment vertical="center" wrapText="1"/>
      <protection hidden="1"/>
    </xf>
    <xf numFmtId="0" fontId="14" fillId="3" borderId="0" xfId="2" applyFont="1" applyFill="1" applyAlignment="1" applyProtection="1">
      <alignment vertical="center" wrapText="1"/>
      <protection hidden="1"/>
    </xf>
    <xf numFmtId="0" fontId="33" fillId="3" borderId="0" xfId="6" applyFont="1" applyFill="1" applyAlignment="1" applyProtection="1">
      <alignment vertical="center"/>
      <protection hidden="1"/>
    </xf>
    <xf numFmtId="0" fontId="14" fillId="3" borderId="0" xfId="2" applyFont="1" applyFill="1" applyAlignment="1">
      <alignment vertical="center"/>
    </xf>
    <xf numFmtId="0" fontId="14" fillId="5" borderId="5" xfId="2" applyFont="1" applyFill="1" applyBorder="1" applyAlignment="1" applyProtection="1">
      <alignment vertical="center" wrapText="1"/>
      <protection hidden="1"/>
    </xf>
    <xf numFmtId="0" fontId="14" fillId="5" borderId="6" xfId="2" applyFont="1" applyFill="1" applyBorder="1" applyAlignment="1" applyProtection="1">
      <alignment vertical="center" wrapText="1"/>
      <protection hidden="1"/>
    </xf>
    <xf numFmtId="0" fontId="14" fillId="3" borderId="6" xfId="2" applyFont="1" applyFill="1" applyBorder="1" applyAlignment="1">
      <alignment vertical="center"/>
    </xf>
    <xf numFmtId="0" fontId="14" fillId="3" borderId="20" xfId="2" applyFont="1" applyFill="1" applyBorder="1" applyAlignment="1" applyProtection="1">
      <alignment horizontal="center" vertical="center"/>
      <protection hidden="1"/>
    </xf>
    <xf numFmtId="0" fontId="14" fillId="3" borderId="0" xfId="2" applyFont="1" applyFill="1"/>
    <xf numFmtId="0" fontId="14" fillId="5" borderId="27" xfId="2" applyFont="1" applyFill="1" applyBorder="1" applyAlignment="1" applyProtection="1">
      <alignment vertical="center" wrapText="1"/>
      <protection hidden="1"/>
    </xf>
    <xf numFmtId="0" fontId="14" fillId="5" borderId="28" xfId="2" applyFont="1" applyFill="1" applyBorder="1" applyAlignment="1" applyProtection="1">
      <alignment vertical="center" wrapText="1"/>
      <protection hidden="1"/>
    </xf>
    <xf numFmtId="0" fontId="33" fillId="3" borderId="28" xfId="6" applyFont="1" applyFill="1" applyBorder="1" applyAlignment="1" applyProtection="1">
      <alignment vertical="center"/>
      <protection hidden="1"/>
    </xf>
    <xf numFmtId="0" fontId="14" fillId="3" borderId="28" xfId="2" applyFont="1" applyFill="1" applyBorder="1" applyAlignment="1">
      <alignment vertical="center"/>
    </xf>
    <xf numFmtId="0" fontId="14" fillId="7" borderId="68" xfId="2" applyFont="1" applyFill="1" applyBorder="1" applyAlignment="1" applyProtection="1">
      <alignment horizontal="center" vertical="center"/>
      <protection hidden="1"/>
    </xf>
    <xf numFmtId="0" fontId="14" fillId="0" borderId="0" xfId="2" applyFont="1" applyAlignment="1" applyProtection="1">
      <alignment horizontal="center" vertical="center"/>
      <protection hidden="1"/>
    </xf>
    <xf numFmtId="0" fontId="14" fillId="0" borderId="0" xfId="2" applyFont="1" applyAlignment="1" applyProtection="1">
      <alignment horizontal="right" vertical="center"/>
      <protection hidden="1"/>
    </xf>
    <xf numFmtId="0" fontId="33" fillId="0" borderId="3" xfId="2" applyNumberFormat="1" applyFont="1" applyBorder="1" applyAlignment="1" applyProtection="1">
      <alignment horizontal="center" vertical="center"/>
      <protection hidden="1"/>
    </xf>
    <xf numFmtId="0" fontId="14" fillId="3" borderId="2" xfId="11" applyFont="1" applyFill="1" applyBorder="1" applyAlignment="1" applyProtection="1">
      <alignment horizontal="center" vertical="center"/>
      <protection hidden="1"/>
    </xf>
    <xf numFmtId="0" fontId="14" fillId="3" borderId="3" xfId="11" applyFont="1" applyFill="1" applyBorder="1" applyAlignment="1" applyProtection="1">
      <alignment horizontal="center" vertical="center"/>
      <protection hidden="1"/>
    </xf>
    <xf numFmtId="0" fontId="14" fillId="3" borderId="4" xfId="11" applyFont="1" applyFill="1" applyBorder="1" applyAlignment="1" applyProtection="1">
      <alignment horizontal="center" vertical="center"/>
      <protection hidden="1"/>
    </xf>
    <xf numFmtId="0" fontId="14" fillId="3" borderId="5" xfId="11" applyFont="1" applyFill="1" applyBorder="1" applyAlignment="1" applyProtection="1">
      <alignment horizontal="center" vertical="center"/>
      <protection hidden="1"/>
    </xf>
    <xf numFmtId="0" fontId="14" fillId="3" borderId="6" xfId="11" applyFont="1" applyFill="1" applyBorder="1" applyAlignment="1" applyProtection="1">
      <alignment horizontal="center" vertical="center"/>
      <protection hidden="1"/>
    </xf>
    <xf numFmtId="0" fontId="14" fillId="3" borderId="7" xfId="11" applyFont="1" applyFill="1" applyBorder="1" applyAlignment="1" applyProtection="1">
      <alignment horizontal="center" vertical="center"/>
      <protection hidden="1"/>
    </xf>
    <xf numFmtId="0" fontId="14" fillId="0" borderId="0" xfId="2" applyFont="1" applyAlignment="1" applyProtection="1">
      <alignment horizontal="center" vertical="center"/>
      <protection hidden="1"/>
    </xf>
    <xf numFmtId="0" fontId="11" fillId="0" borderId="8" xfId="2" applyNumberFormat="1" applyFont="1" applyBorder="1" applyAlignment="1" applyProtection="1">
      <alignment horizontal="center" vertical="center"/>
      <protection hidden="1"/>
    </xf>
    <xf numFmtId="0" fontId="11" fillId="0" borderId="9" xfId="2" applyNumberFormat="1" applyFont="1" applyBorder="1" applyAlignment="1" applyProtection="1">
      <alignment horizontal="center" vertical="center"/>
      <protection hidden="1"/>
    </xf>
    <xf numFmtId="0" fontId="15" fillId="2" borderId="2" xfId="2" applyNumberFormat="1" applyFont="1" applyFill="1" applyBorder="1" applyAlignment="1" applyProtection="1">
      <alignment horizontal="center" vertical="center"/>
      <protection locked="0" hidden="1"/>
    </xf>
    <xf numFmtId="0" fontId="15" fillId="2" borderId="3" xfId="2" applyNumberFormat="1" applyFont="1" applyFill="1" applyBorder="1" applyAlignment="1" applyProtection="1">
      <alignment horizontal="center" vertical="center"/>
      <protection locked="0" hidden="1"/>
    </xf>
    <xf numFmtId="0" fontId="15" fillId="2" borderId="4" xfId="2" applyNumberFormat="1" applyFont="1" applyFill="1" applyBorder="1" applyAlignment="1" applyProtection="1">
      <alignment horizontal="center" vertical="center"/>
      <protection locked="0" hidden="1"/>
    </xf>
    <xf numFmtId="0" fontId="15" fillId="2" borderId="5" xfId="2" applyNumberFormat="1" applyFont="1" applyFill="1" applyBorder="1" applyAlignment="1" applyProtection="1">
      <alignment horizontal="center" vertical="center"/>
      <protection locked="0" hidden="1"/>
    </xf>
    <xf numFmtId="0" fontId="15" fillId="2" borderId="6" xfId="2" applyNumberFormat="1" applyFont="1" applyFill="1" applyBorder="1" applyAlignment="1" applyProtection="1">
      <alignment horizontal="center" vertical="center"/>
      <protection locked="0" hidden="1"/>
    </xf>
    <xf numFmtId="0" fontId="15" fillId="2" borderId="7" xfId="2" applyNumberFormat="1" applyFont="1" applyFill="1" applyBorder="1" applyAlignment="1" applyProtection="1">
      <alignment horizontal="center" vertical="center"/>
      <protection locked="0" hidden="1"/>
    </xf>
    <xf numFmtId="0" fontId="11" fillId="0" borderId="1" xfId="2" applyNumberFormat="1" applyFont="1" applyBorder="1" applyAlignment="1" applyProtection="1">
      <alignment horizontal="center" vertical="center"/>
      <protection hidden="1"/>
    </xf>
    <xf numFmtId="0" fontId="11" fillId="0" borderId="1" xfId="2" applyNumberFormat="1" applyFont="1" applyBorder="1" applyAlignment="1" applyProtection="1">
      <alignment horizontal="center" vertical="center" wrapText="1"/>
      <protection hidden="1"/>
    </xf>
    <xf numFmtId="0" fontId="15" fillId="2" borderId="1" xfId="2" applyNumberFormat="1" applyFont="1" applyFill="1" applyBorder="1" applyAlignment="1" applyProtection="1">
      <alignment horizontal="center" vertical="center"/>
      <protection locked="0" hidden="1"/>
    </xf>
    <xf numFmtId="0" fontId="10" fillId="0" borderId="0" xfId="2" applyNumberFormat="1" applyFont="1" applyAlignment="1" applyProtection="1">
      <alignment horizontal="right" vertical="center"/>
      <protection hidden="1"/>
    </xf>
    <xf numFmtId="0" fontId="10" fillId="0" borderId="0" xfId="2" applyNumberFormat="1" applyFont="1" applyAlignment="1" applyProtection="1">
      <alignment horizontal="left" vertical="center"/>
      <protection hidden="1"/>
    </xf>
    <xf numFmtId="0" fontId="10" fillId="0" borderId="0" xfId="2" applyNumberFormat="1" applyFont="1" applyAlignment="1" applyProtection="1">
      <alignment horizontal="distributed" vertical="center" indent="20"/>
      <protection hidden="1"/>
    </xf>
    <xf numFmtId="0" fontId="12" fillId="0" borderId="0" xfId="2" applyNumberFormat="1" applyFont="1" applyAlignment="1" applyProtection="1">
      <alignment horizontal="center" vertical="center"/>
      <protection hidden="1"/>
    </xf>
    <xf numFmtId="38" fontId="14" fillId="0" borderId="24" xfId="1" applyFont="1" applyBorder="1" applyAlignment="1" applyProtection="1">
      <alignment horizontal="center" vertical="center"/>
      <protection hidden="1"/>
    </xf>
    <xf numFmtId="38" fontId="14" fillId="0" borderId="25" xfId="1" applyFont="1" applyBorder="1" applyAlignment="1" applyProtection="1">
      <alignment horizontal="center" vertical="center"/>
      <protection hidden="1"/>
    </xf>
    <xf numFmtId="0" fontId="14" fillId="0" borderId="37" xfId="2" applyNumberFormat="1" applyFont="1" applyBorder="1" applyAlignment="1" applyProtection="1">
      <alignment horizontal="center" vertical="center"/>
      <protection hidden="1"/>
    </xf>
    <xf numFmtId="0" fontId="14" fillId="0" borderId="28" xfId="2" applyNumberFormat="1" applyFont="1" applyBorder="1" applyAlignment="1" applyProtection="1">
      <alignment horizontal="center" vertical="center"/>
      <protection hidden="1"/>
    </xf>
    <xf numFmtId="0" fontId="14" fillId="0" borderId="38" xfId="2" applyNumberFormat="1" applyFont="1" applyBorder="1" applyAlignment="1" applyProtection="1">
      <alignment horizontal="center" vertical="center"/>
      <protection hidden="1"/>
    </xf>
    <xf numFmtId="0" fontId="14" fillId="0" borderId="27" xfId="2" applyNumberFormat="1" applyFont="1" applyBorder="1" applyAlignment="1" applyProtection="1">
      <alignment horizontal="center" vertical="center"/>
      <protection hidden="1"/>
    </xf>
    <xf numFmtId="38" fontId="14" fillId="3" borderId="17" xfId="1" applyFont="1" applyFill="1" applyBorder="1" applyAlignment="1" applyProtection="1">
      <alignment horizontal="center" vertical="center"/>
      <protection locked="0" hidden="1"/>
    </xf>
    <xf numFmtId="38" fontId="14" fillId="3" borderId="18" xfId="1" applyFont="1" applyFill="1" applyBorder="1" applyAlignment="1" applyProtection="1">
      <alignment horizontal="center" vertical="center"/>
      <protection locked="0" hidden="1"/>
    </xf>
    <xf numFmtId="0" fontId="14" fillId="3" borderId="47" xfId="2" applyNumberFormat="1" applyFont="1" applyFill="1" applyBorder="1" applyAlignment="1" applyProtection="1">
      <alignment horizontal="right" vertical="center"/>
      <protection hidden="1"/>
    </xf>
    <xf numFmtId="0" fontId="14" fillId="3" borderId="6" xfId="2" applyNumberFormat="1" applyFont="1" applyFill="1" applyBorder="1" applyAlignment="1" applyProtection="1">
      <alignment horizontal="right" vertical="center"/>
      <protection hidden="1"/>
    </xf>
    <xf numFmtId="0" fontId="14" fillId="0" borderId="6" xfId="2" applyNumberFormat="1" applyFont="1" applyBorder="1" applyAlignment="1" applyProtection="1">
      <alignment horizontal="left" vertical="center"/>
      <protection hidden="1"/>
    </xf>
    <xf numFmtId="0" fontId="14" fillId="0" borderId="7" xfId="2" applyNumberFormat="1" applyFont="1" applyBorder="1" applyAlignment="1" applyProtection="1">
      <alignment horizontal="left" vertical="center"/>
      <protection hidden="1"/>
    </xf>
    <xf numFmtId="0" fontId="14" fillId="3" borderId="5" xfId="2" applyNumberFormat="1" applyFont="1" applyFill="1" applyBorder="1" applyAlignment="1" applyProtection="1">
      <alignment horizontal="center" vertical="center"/>
      <protection hidden="1"/>
    </xf>
    <xf numFmtId="0" fontId="14" fillId="3" borderId="6" xfId="2" applyNumberFormat="1" applyFont="1" applyFill="1" applyBorder="1" applyAlignment="1" applyProtection="1">
      <alignment horizontal="center" vertical="center"/>
      <protection hidden="1"/>
    </xf>
    <xf numFmtId="38" fontId="14" fillId="3" borderId="5" xfId="1" applyFont="1" applyFill="1" applyBorder="1" applyAlignment="1" applyProtection="1">
      <alignment horizontal="center" vertical="center"/>
      <protection locked="0" hidden="1"/>
    </xf>
    <xf numFmtId="38" fontId="14" fillId="3" borderId="6" xfId="1" applyFont="1" applyFill="1" applyBorder="1" applyAlignment="1" applyProtection="1">
      <alignment horizontal="center" vertical="center"/>
      <protection locked="0" hidden="1"/>
    </xf>
    <xf numFmtId="0" fontId="14" fillId="0" borderId="40" xfId="2" applyNumberFormat="1" applyFont="1" applyBorder="1" applyAlignment="1" applyProtection="1">
      <alignment horizontal="center" vertical="center"/>
      <protection hidden="1"/>
    </xf>
    <xf numFmtId="0" fontId="14" fillId="0" borderId="25" xfId="2" applyNumberFormat="1" applyFont="1" applyBorder="1" applyAlignment="1" applyProtection="1">
      <alignment horizontal="center" vertical="center"/>
      <protection hidden="1"/>
    </xf>
    <xf numFmtId="0" fontId="14" fillId="0" borderId="26" xfId="2" applyNumberFormat="1" applyFont="1" applyBorder="1" applyAlignment="1" applyProtection="1">
      <alignment horizontal="center" vertical="center"/>
      <protection hidden="1"/>
    </xf>
    <xf numFmtId="0" fontId="14" fillId="3" borderId="24" xfId="2" applyNumberFormat="1" applyFont="1" applyFill="1" applyBorder="1" applyAlignment="1" applyProtection="1">
      <alignment horizontal="center" vertical="center"/>
      <protection locked="0" hidden="1"/>
    </xf>
    <xf numFmtId="0" fontId="14" fillId="3" borderId="26" xfId="2" applyNumberFormat="1" applyFont="1" applyFill="1" applyBorder="1" applyAlignment="1" applyProtection="1">
      <alignment horizontal="center" vertical="center"/>
      <protection locked="0" hidden="1"/>
    </xf>
    <xf numFmtId="38" fontId="14" fillId="3" borderId="24" xfId="1" applyFont="1" applyFill="1" applyBorder="1" applyAlignment="1" applyProtection="1">
      <alignment horizontal="center" vertical="center"/>
      <protection locked="0" hidden="1"/>
    </xf>
    <xf numFmtId="38" fontId="14" fillId="3" borderId="25" xfId="1" applyFont="1" applyFill="1" applyBorder="1" applyAlignment="1" applyProtection="1">
      <alignment horizontal="center" vertical="center"/>
      <protection locked="0" hidden="1"/>
    </xf>
    <xf numFmtId="0" fontId="14" fillId="0" borderId="24" xfId="2" applyNumberFormat="1" applyFont="1" applyBorder="1" applyAlignment="1" applyProtection="1">
      <alignment horizontal="center" vertical="center"/>
      <protection hidden="1"/>
    </xf>
    <xf numFmtId="0" fontId="14" fillId="0" borderId="34" xfId="2" applyNumberFormat="1" applyFont="1" applyBorder="1" applyAlignment="1" applyProtection="1">
      <alignment horizontal="center" vertical="center"/>
      <protection hidden="1"/>
    </xf>
    <xf numFmtId="0" fontId="14" fillId="0" borderId="18" xfId="2" applyNumberFormat="1" applyFont="1" applyBorder="1" applyAlignment="1" applyProtection="1">
      <alignment horizontal="center" vertical="center"/>
      <protection hidden="1"/>
    </xf>
    <xf numFmtId="0" fontId="14" fillId="0" borderId="19" xfId="2" applyNumberFormat="1" applyFont="1" applyBorder="1" applyAlignment="1" applyProtection="1">
      <alignment horizontal="center" vertical="center"/>
      <protection hidden="1"/>
    </xf>
    <xf numFmtId="0" fontId="14" fillId="3" borderId="17" xfId="2" applyNumberFormat="1" applyFont="1" applyFill="1" applyBorder="1" applyAlignment="1" applyProtection="1">
      <alignment horizontal="center" vertical="center"/>
      <protection locked="0" hidden="1"/>
    </xf>
    <xf numFmtId="0" fontId="14" fillId="3" borderId="19" xfId="2" applyNumberFormat="1" applyFont="1" applyFill="1" applyBorder="1" applyAlignment="1" applyProtection="1">
      <alignment horizontal="center" vertical="center"/>
      <protection locked="0" hidden="1"/>
    </xf>
    <xf numFmtId="0" fontId="14" fillId="3" borderId="18" xfId="2" applyNumberFormat="1" applyFont="1" applyFill="1" applyBorder="1" applyAlignment="1" applyProtection="1">
      <alignment horizontal="center" vertical="center"/>
      <protection locked="0" hidden="1"/>
    </xf>
    <xf numFmtId="0" fontId="21" fillId="0" borderId="18" xfId="2" applyNumberFormat="1" applyFont="1" applyBorder="1" applyAlignment="1" applyProtection="1">
      <alignment horizontal="center" vertical="center"/>
      <protection hidden="1"/>
    </xf>
    <xf numFmtId="0" fontId="21" fillId="0" borderId="19" xfId="2" applyNumberFormat="1" applyFont="1" applyBorder="1" applyAlignment="1" applyProtection="1">
      <alignment horizontal="center" vertical="center"/>
      <protection hidden="1"/>
    </xf>
    <xf numFmtId="0" fontId="14" fillId="0" borderId="47" xfId="2" applyNumberFormat="1" applyFont="1" applyBorder="1" applyAlignment="1" applyProtection="1">
      <alignment horizontal="right" vertical="center"/>
      <protection hidden="1"/>
    </xf>
    <xf numFmtId="0" fontId="14" fillId="0" borderId="6" xfId="2" applyNumberFormat="1" applyFont="1" applyBorder="1" applyAlignment="1" applyProtection="1">
      <alignment horizontal="right" vertical="center"/>
      <protection hidden="1"/>
    </xf>
    <xf numFmtId="0" fontId="14" fillId="0" borderId="48" xfId="2" applyNumberFormat="1" applyFont="1" applyBorder="1" applyAlignment="1" applyProtection="1">
      <alignment horizontal="left" vertical="center"/>
      <protection hidden="1"/>
    </xf>
    <xf numFmtId="0" fontId="14" fillId="0" borderId="18" xfId="2" applyNumberFormat="1" applyFont="1" applyBorder="1" applyAlignment="1" applyProtection="1">
      <alignment horizontal="left" vertical="center"/>
      <protection hidden="1"/>
    </xf>
    <xf numFmtId="0" fontId="14" fillId="0" borderId="21" xfId="2" applyNumberFormat="1" applyFont="1" applyBorder="1" applyAlignment="1" applyProtection="1">
      <alignment horizontal="left" vertical="center"/>
      <protection hidden="1"/>
    </xf>
    <xf numFmtId="0" fontId="14" fillId="3" borderId="48" xfId="2" applyNumberFormat="1" applyFont="1" applyFill="1" applyBorder="1" applyAlignment="1" applyProtection="1">
      <alignment horizontal="center" vertical="center"/>
      <protection locked="0" hidden="1"/>
    </xf>
    <xf numFmtId="0" fontId="14" fillId="0" borderId="30" xfId="2" applyNumberFormat="1" applyFont="1" applyBorder="1" applyAlignment="1" applyProtection="1">
      <alignment horizontal="center" vertical="center"/>
      <protection hidden="1"/>
    </xf>
    <xf numFmtId="0" fontId="14" fillId="0" borderId="13" xfId="2" applyNumberFormat="1" applyFont="1" applyBorder="1" applyAlignment="1" applyProtection="1">
      <alignment horizontal="center" vertical="center"/>
      <protection hidden="1"/>
    </xf>
    <xf numFmtId="0" fontId="14" fillId="0" borderId="12" xfId="2" applyNumberFormat="1" applyFont="1" applyBorder="1" applyAlignment="1" applyProtection="1">
      <alignment horizontal="center" vertical="center"/>
      <protection hidden="1"/>
    </xf>
    <xf numFmtId="0" fontId="14" fillId="0" borderId="14" xfId="2" applyNumberFormat="1" applyFont="1" applyBorder="1" applyAlignment="1" applyProtection="1">
      <alignment horizontal="center" vertical="center"/>
      <protection hidden="1"/>
    </xf>
    <xf numFmtId="0" fontId="14" fillId="0" borderId="15" xfId="2" applyNumberFormat="1" applyFont="1" applyBorder="1" applyAlignment="1" applyProtection="1">
      <alignment horizontal="center" vertical="center"/>
      <protection hidden="1"/>
    </xf>
    <xf numFmtId="0" fontId="14" fillId="3" borderId="48" xfId="2" applyNumberFormat="1" applyFont="1" applyFill="1" applyBorder="1" applyAlignment="1" applyProtection="1">
      <alignment horizontal="center" vertical="center" shrinkToFit="1"/>
      <protection locked="0" hidden="1"/>
    </xf>
    <xf numFmtId="0" fontId="14" fillId="3" borderId="18" xfId="2" applyNumberFormat="1" applyFont="1" applyFill="1" applyBorder="1" applyAlignment="1" applyProtection="1">
      <alignment horizontal="center" vertical="center" shrinkToFit="1"/>
      <protection locked="0" hidden="1"/>
    </xf>
    <xf numFmtId="0" fontId="14" fillId="3" borderId="19" xfId="2" applyNumberFormat="1" applyFont="1" applyFill="1" applyBorder="1" applyAlignment="1" applyProtection="1">
      <alignment horizontal="center" vertical="center" shrinkToFit="1"/>
      <protection locked="0" hidden="1"/>
    </xf>
    <xf numFmtId="0" fontId="14" fillId="3" borderId="48" xfId="2" applyNumberFormat="1" applyFont="1" applyFill="1" applyBorder="1" applyAlignment="1" applyProtection="1">
      <alignment horizontal="right" vertical="center" shrinkToFit="1"/>
      <protection locked="0" hidden="1"/>
    </xf>
    <xf numFmtId="0" fontId="14" fillId="3" borderId="18" xfId="2" applyNumberFormat="1" applyFont="1" applyFill="1" applyBorder="1" applyAlignment="1" applyProtection="1">
      <alignment horizontal="right" vertical="center" shrinkToFit="1"/>
      <protection locked="0" hidden="1"/>
    </xf>
    <xf numFmtId="0" fontId="14" fillId="3" borderId="19" xfId="2" applyNumberFormat="1" applyFont="1" applyFill="1" applyBorder="1" applyAlignment="1" applyProtection="1">
      <alignment horizontal="right" vertical="center" shrinkToFit="1"/>
      <protection locked="0" hidden="1"/>
    </xf>
    <xf numFmtId="0" fontId="14" fillId="0" borderId="49" xfId="2" applyNumberFormat="1" applyFont="1" applyBorder="1" applyAlignment="1" applyProtection="1">
      <alignment horizontal="center" vertical="center"/>
      <protection hidden="1"/>
    </xf>
    <xf numFmtId="0" fontId="14" fillId="0" borderId="0" xfId="2" applyNumberFormat="1" applyFont="1" applyAlignment="1" applyProtection="1">
      <alignment horizontal="center" vertical="center"/>
      <protection hidden="1"/>
    </xf>
    <xf numFmtId="0" fontId="14" fillId="0" borderId="41" xfId="2" applyNumberFormat="1" applyFont="1" applyBorder="1" applyAlignment="1" applyProtection="1">
      <alignment horizontal="center" vertical="center"/>
      <protection hidden="1"/>
    </xf>
    <xf numFmtId="0" fontId="14" fillId="3" borderId="0" xfId="2" applyNumberFormat="1" applyFont="1" applyFill="1" applyAlignment="1" applyProtection="1">
      <alignment horizontal="center" vertical="center"/>
      <protection hidden="1"/>
    </xf>
    <xf numFmtId="0" fontId="14" fillId="3" borderId="28" xfId="2" applyNumberFormat="1" applyFont="1" applyFill="1" applyBorder="1" applyAlignment="1" applyProtection="1">
      <alignment horizontal="center" vertical="center"/>
      <protection hidden="1"/>
    </xf>
    <xf numFmtId="0" fontId="14" fillId="0" borderId="35" xfId="2" applyNumberFormat="1" applyFont="1" applyBorder="1" applyAlignment="1" applyProtection="1">
      <alignment horizontal="center" vertical="center" wrapText="1"/>
      <protection hidden="1"/>
    </xf>
    <xf numFmtId="0" fontId="14" fillId="0" borderId="3" xfId="2" applyNumberFormat="1" applyFont="1" applyBorder="1" applyAlignment="1" applyProtection="1">
      <alignment horizontal="center" vertical="center" wrapText="1"/>
      <protection hidden="1"/>
    </xf>
    <xf numFmtId="0" fontId="14" fillId="0" borderId="4" xfId="2" applyNumberFormat="1" applyFont="1" applyBorder="1" applyAlignment="1" applyProtection="1">
      <alignment horizontal="center" vertical="center" wrapText="1"/>
      <protection hidden="1"/>
    </xf>
    <xf numFmtId="0" fontId="14" fillId="0" borderId="47" xfId="2" applyNumberFormat="1" applyFont="1" applyBorder="1" applyAlignment="1" applyProtection="1">
      <alignment horizontal="center" vertical="center" wrapText="1"/>
      <protection hidden="1"/>
    </xf>
    <xf numFmtId="0" fontId="14" fillId="0" borderId="6" xfId="2" applyNumberFormat="1" applyFont="1" applyBorder="1" applyAlignment="1" applyProtection="1">
      <alignment horizontal="center" vertical="center" wrapText="1"/>
      <protection hidden="1"/>
    </xf>
    <xf numFmtId="0" fontId="14" fillId="0" borderId="7" xfId="2" applyNumberFormat="1" applyFont="1" applyBorder="1" applyAlignment="1" applyProtection="1">
      <alignment horizontal="center" vertical="center" wrapText="1"/>
      <protection hidden="1"/>
    </xf>
    <xf numFmtId="0" fontId="14" fillId="3" borderId="3" xfId="2" applyNumberFormat="1" applyFont="1" applyFill="1" applyBorder="1" applyAlignment="1" applyProtection="1">
      <alignment horizontal="center" vertical="center"/>
      <protection hidden="1"/>
    </xf>
    <xf numFmtId="0" fontId="14" fillId="0" borderId="248" xfId="2" applyNumberFormat="1" applyFont="1" applyBorder="1" applyAlignment="1" applyProtection="1">
      <alignment horizontal="center" vertical="center"/>
      <protection hidden="1"/>
    </xf>
    <xf numFmtId="0" fontId="14" fillId="0" borderId="249" xfId="2" applyNumberFormat="1" applyFont="1" applyBorder="1" applyAlignment="1" applyProtection="1">
      <alignment horizontal="center" vertical="center"/>
      <protection hidden="1"/>
    </xf>
    <xf numFmtId="0" fontId="14" fillId="0" borderId="250" xfId="2" applyNumberFormat="1" applyFont="1" applyBorder="1" applyAlignment="1" applyProtection="1">
      <alignment horizontal="center" vertical="center"/>
      <protection hidden="1"/>
    </xf>
    <xf numFmtId="38" fontId="14" fillId="3" borderId="13" xfId="1" applyFont="1" applyFill="1" applyBorder="1" applyAlignment="1" applyProtection="1">
      <alignment horizontal="center" vertical="center"/>
      <protection locked="0" hidden="1"/>
    </xf>
    <xf numFmtId="0" fontId="14" fillId="0" borderId="45" xfId="2" applyNumberFormat="1" applyFont="1" applyBorder="1" applyAlignment="1" applyProtection="1">
      <alignment horizontal="center" vertical="center"/>
      <protection hidden="1"/>
    </xf>
    <xf numFmtId="0" fontId="14" fillId="0" borderId="35" xfId="2" applyNumberFormat="1" applyFont="1" applyBorder="1" applyAlignment="1" applyProtection="1">
      <alignment horizontal="center" vertical="center"/>
      <protection hidden="1"/>
    </xf>
    <xf numFmtId="0" fontId="14" fillId="0" borderId="3" xfId="2" applyNumberFormat="1" applyFont="1" applyBorder="1" applyAlignment="1" applyProtection="1">
      <alignment horizontal="center" vertical="center"/>
      <protection hidden="1"/>
    </xf>
    <xf numFmtId="0" fontId="14" fillId="0" borderId="4" xfId="2" applyNumberFormat="1" applyFont="1" applyBorder="1" applyAlignment="1" applyProtection="1">
      <alignment horizontal="center" vertical="center"/>
      <protection hidden="1"/>
    </xf>
    <xf numFmtId="0" fontId="14" fillId="3" borderId="2" xfId="2" applyNumberFormat="1" applyFont="1" applyFill="1" applyBorder="1" applyAlignment="1" applyProtection="1">
      <alignment horizontal="center" vertical="center" wrapText="1"/>
      <protection locked="0" hidden="1"/>
    </xf>
    <xf numFmtId="0" fontId="14" fillId="3" borderId="3" xfId="2" applyNumberFormat="1" applyFont="1" applyFill="1" applyBorder="1" applyAlignment="1" applyProtection="1">
      <alignment horizontal="center" vertical="center" wrapText="1"/>
      <protection locked="0" hidden="1"/>
    </xf>
    <xf numFmtId="0" fontId="14" fillId="3" borderId="36" xfId="2" applyNumberFormat="1" applyFont="1" applyFill="1" applyBorder="1" applyAlignment="1" applyProtection="1">
      <alignment horizontal="center" vertical="center" wrapText="1"/>
      <protection locked="0" hidden="1"/>
    </xf>
    <xf numFmtId="0" fontId="14" fillId="3" borderId="27" xfId="2" applyNumberFormat="1" applyFont="1" applyFill="1" applyBorder="1" applyAlignment="1" applyProtection="1">
      <alignment horizontal="center" vertical="center" wrapText="1"/>
      <protection locked="0" hidden="1"/>
    </xf>
    <xf numFmtId="0" fontId="14" fillId="3" borderId="28" xfId="2" applyNumberFormat="1" applyFont="1" applyFill="1" applyBorder="1" applyAlignment="1" applyProtection="1">
      <alignment horizontal="center" vertical="center" wrapText="1"/>
      <protection locked="0" hidden="1"/>
    </xf>
    <xf numFmtId="0" fontId="14" fillId="3" borderId="39" xfId="2" applyNumberFormat="1" applyFont="1" applyFill="1" applyBorder="1" applyAlignment="1" applyProtection="1">
      <alignment horizontal="center" vertical="center" wrapText="1"/>
      <protection locked="0" hidden="1"/>
    </xf>
    <xf numFmtId="38" fontId="14" fillId="3" borderId="17" xfId="1" applyFont="1" applyFill="1" applyBorder="1" applyAlignment="1" applyProtection="1">
      <alignment horizontal="center" vertical="center"/>
      <protection hidden="1"/>
    </xf>
    <xf numFmtId="38" fontId="14" fillId="3" borderId="18" xfId="1" applyFont="1" applyFill="1" applyBorder="1" applyAlignment="1" applyProtection="1">
      <alignment horizontal="center" vertical="center"/>
      <protection hidden="1"/>
    </xf>
    <xf numFmtId="38" fontId="14" fillId="0" borderId="17" xfId="1" applyFont="1" applyBorder="1" applyAlignment="1" applyProtection="1">
      <alignment horizontal="center" vertical="center"/>
      <protection hidden="1"/>
    </xf>
    <xf numFmtId="38" fontId="14" fillId="0" borderId="18" xfId="1" applyFont="1" applyBorder="1" applyAlignment="1" applyProtection="1">
      <alignment horizontal="center" vertical="center"/>
      <protection hidden="1"/>
    </xf>
    <xf numFmtId="0" fontId="14" fillId="0" borderId="12" xfId="2" applyNumberFormat="1" applyFont="1" applyBorder="1" applyAlignment="1" applyProtection="1">
      <alignment horizontal="center" vertical="center" shrinkToFit="1"/>
      <protection hidden="1"/>
    </xf>
    <xf numFmtId="0" fontId="14" fillId="0" borderId="13" xfId="2" applyNumberFormat="1" applyFont="1" applyBorder="1" applyAlignment="1" applyProtection="1">
      <alignment horizontal="center" vertical="center" shrinkToFit="1"/>
      <protection hidden="1"/>
    </xf>
    <xf numFmtId="0" fontId="14" fillId="0" borderId="31" xfId="2" applyNumberFormat="1" applyFont="1" applyBorder="1" applyAlignment="1" applyProtection="1">
      <alignment horizontal="center" vertical="center"/>
      <protection hidden="1"/>
    </xf>
    <xf numFmtId="0" fontId="14" fillId="0" borderId="32" xfId="2" applyNumberFormat="1" applyFont="1" applyBorder="1" applyAlignment="1" applyProtection="1">
      <alignment horizontal="center" vertical="center"/>
      <protection hidden="1"/>
    </xf>
    <xf numFmtId="0" fontId="14" fillId="0" borderId="33" xfId="2" applyNumberFormat="1" applyFont="1" applyBorder="1" applyAlignment="1" applyProtection="1">
      <alignment horizontal="center" vertical="center"/>
      <protection hidden="1"/>
    </xf>
    <xf numFmtId="0" fontId="14" fillId="0" borderId="22" xfId="2" applyNumberFormat="1" applyFont="1" applyBorder="1" applyAlignment="1" applyProtection="1">
      <alignment horizontal="center" vertical="center"/>
      <protection hidden="1"/>
    </xf>
    <xf numFmtId="0" fontId="14" fillId="0" borderId="23" xfId="2" applyNumberFormat="1" applyFont="1" applyBorder="1" applyAlignment="1" applyProtection="1">
      <alignment horizontal="center" vertical="center"/>
      <protection hidden="1"/>
    </xf>
    <xf numFmtId="0" fontId="14" fillId="3" borderId="24" xfId="2" applyNumberFormat="1" applyFont="1" applyFill="1" applyBorder="1" applyAlignment="1" applyProtection="1">
      <alignment horizontal="left" vertical="center"/>
      <protection locked="0" hidden="1"/>
    </xf>
    <xf numFmtId="0" fontId="14" fillId="3" borderId="25" xfId="2" applyNumberFormat="1" applyFont="1" applyFill="1" applyBorder="1" applyAlignment="1" applyProtection="1">
      <alignment horizontal="left" vertical="center"/>
      <protection locked="0" hidden="1"/>
    </xf>
    <xf numFmtId="0" fontId="14" fillId="3" borderId="26" xfId="2" applyNumberFormat="1" applyFont="1" applyFill="1" applyBorder="1" applyAlignment="1" applyProtection="1">
      <alignment horizontal="left" vertical="center"/>
      <protection locked="0" hidden="1"/>
    </xf>
    <xf numFmtId="0" fontId="14" fillId="0" borderId="23" xfId="2" applyNumberFormat="1" applyFont="1" applyBorder="1" applyAlignment="1" applyProtection="1">
      <alignment horizontal="center" vertical="center" wrapText="1"/>
      <protection hidden="1"/>
    </xf>
    <xf numFmtId="0" fontId="14" fillId="3" borderId="27" xfId="2" applyNumberFormat="1" applyFont="1" applyFill="1" applyBorder="1" applyAlignment="1" applyProtection="1">
      <alignment horizontal="center" vertical="center"/>
      <protection locked="0" hidden="1"/>
    </xf>
    <xf numFmtId="0" fontId="14" fillId="3" borderId="28" xfId="2" applyNumberFormat="1" applyFont="1" applyFill="1" applyBorder="1" applyAlignment="1" applyProtection="1">
      <alignment horizontal="center" vertical="center"/>
      <protection locked="0" hidden="1"/>
    </xf>
    <xf numFmtId="0" fontId="14" fillId="3" borderId="25" xfId="2" applyNumberFormat="1" applyFont="1" applyFill="1" applyBorder="1" applyAlignment="1" applyProtection="1">
      <alignment horizontal="center" vertical="center"/>
      <protection locked="0" hidden="1"/>
    </xf>
    <xf numFmtId="0" fontId="14" fillId="0" borderId="29" xfId="2" applyNumberFormat="1" applyFont="1" applyBorder="1" applyAlignment="1" applyProtection="1">
      <alignment horizontal="center" vertical="center"/>
      <protection hidden="1"/>
    </xf>
    <xf numFmtId="0" fontId="14" fillId="0" borderId="16" xfId="2" applyNumberFormat="1" applyFont="1" applyBorder="1" applyAlignment="1" applyProtection="1">
      <alignment horizontal="center" vertical="center"/>
      <protection hidden="1"/>
    </xf>
    <xf numFmtId="0" fontId="14" fillId="0" borderId="1" xfId="2" applyNumberFormat="1" applyFont="1" applyBorder="1" applyAlignment="1" applyProtection="1">
      <alignment horizontal="center" vertical="center"/>
      <protection hidden="1"/>
    </xf>
    <xf numFmtId="0" fontId="14" fillId="3" borderId="5" xfId="2" applyNumberFormat="1" applyFont="1" applyFill="1" applyBorder="1" applyAlignment="1" applyProtection="1">
      <alignment horizontal="left" vertical="center"/>
      <protection locked="0" hidden="1"/>
    </xf>
    <xf numFmtId="0" fontId="14" fillId="3" borderId="6" xfId="2" applyNumberFormat="1" applyFont="1" applyFill="1" applyBorder="1" applyAlignment="1" applyProtection="1">
      <alignment horizontal="left" vertical="center"/>
      <protection locked="0" hidden="1"/>
    </xf>
    <xf numFmtId="0" fontId="14" fillId="3" borderId="7" xfId="2" applyNumberFormat="1" applyFont="1" applyFill="1" applyBorder="1" applyAlignment="1" applyProtection="1">
      <alignment horizontal="left" vertical="center"/>
      <protection locked="0" hidden="1"/>
    </xf>
    <xf numFmtId="0" fontId="14" fillId="0" borderId="1" xfId="2" applyNumberFormat="1" applyFont="1" applyBorder="1" applyAlignment="1" applyProtection="1">
      <alignment horizontal="center" vertical="center" wrapText="1"/>
      <protection hidden="1"/>
    </xf>
    <xf numFmtId="0" fontId="14" fillId="3" borderId="5" xfId="2" applyNumberFormat="1" applyFont="1" applyFill="1" applyBorder="1" applyAlignment="1" applyProtection="1">
      <alignment horizontal="center" vertical="center"/>
      <protection locked="0" hidden="1"/>
    </xf>
    <xf numFmtId="0" fontId="14" fillId="3" borderId="6" xfId="2" applyNumberFormat="1" applyFont="1" applyFill="1" applyBorder="1" applyAlignment="1" applyProtection="1">
      <alignment horizontal="center" vertical="center"/>
      <protection locked="0" hidden="1"/>
    </xf>
    <xf numFmtId="0" fontId="14" fillId="3" borderId="17" xfId="2" applyNumberFormat="1" applyFont="1" applyFill="1" applyBorder="1" applyAlignment="1" applyProtection="1">
      <alignment horizontal="left" vertical="center"/>
      <protection locked="0" hidden="1"/>
    </xf>
    <xf numFmtId="0" fontId="14" fillId="3" borderId="18" xfId="2" applyNumberFormat="1" applyFont="1" applyFill="1" applyBorder="1" applyAlignment="1" applyProtection="1">
      <alignment horizontal="left" vertical="center"/>
      <protection locked="0" hidden="1"/>
    </xf>
    <xf numFmtId="0" fontId="14" fillId="3" borderId="19" xfId="2" applyNumberFormat="1" applyFont="1" applyFill="1" applyBorder="1" applyAlignment="1" applyProtection="1">
      <alignment horizontal="left" vertical="center"/>
      <protection locked="0" hidden="1"/>
    </xf>
    <xf numFmtId="0" fontId="14" fillId="0" borderId="5" xfId="2" applyNumberFormat="1" applyFont="1" applyBorder="1" applyAlignment="1" applyProtection="1">
      <alignment horizontal="center" vertical="center"/>
      <protection hidden="1"/>
    </xf>
    <xf numFmtId="0" fontId="14" fillId="0" borderId="7" xfId="2" applyNumberFormat="1" applyFont="1" applyBorder="1" applyAlignment="1" applyProtection="1">
      <alignment horizontal="center" vertical="center"/>
      <protection hidden="1"/>
    </xf>
    <xf numFmtId="0" fontId="14" fillId="0" borderId="17" xfId="2" applyNumberFormat="1" applyFont="1" applyBorder="1" applyAlignment="1" applyProtection="1">
      <alignment horizontal="center" vertical="center"/>
      <protection hidden="1"/>
    </xf>
    <xf numFmtId="0" fontId="14" fillId="3" borderId="17" xfId="2" applyNumberFormat="1" applyFont="1" applyFill="1" applyBorder="1" applyAlignment="1" applyProtection="1">
      <alignment horizontal="center" vertical="center"/>
      <protection hidden="1"/>
    </xf>
    <xf numFmtId="0" fontId="14" fillId="3" borderId="18" xfId="2" applyNumberFormat="1" applyFont="1" applyFill="1" applyBorder="1" applyAlignment="1" applyProtection="1">
      <alignment horizontal="center" vertical="center"/>
      <protection hidden="1"/>
    </xf>
    <xf numFmtId="0" fontId="14" fillId="0" borderId="21" xfId="2" applyNumberFormat="1" applyFont="1" applyBorder="1" applyAlignment="1" applyProtection="1">
      <alignment horizontal="center" vertical="center"/>
      <protection hidden="1"/>
    </xf>
    <xf numFmtId="0" fontId="14" fillId="3" borderId="13" xfId="2" applyNumberFormat="1" applyFont="1" applyFill="1" applyBorder="1" applyAlignment="1" applyProtection="1">
      <alignment horizontal="center" vertical="center"/>
      <protection locked="0" hidden="1"/>
    </xf>
    <xf numFmtId="0" fontId="14" fillId="3" borderId="17" xfId="2" applyNumberFormat="1" applyFont="1" applyFill="1" applyBorder="1" applyAlignment="1" applyProtection="1">
      <alignment horizontal="left" vertical="center" wrapText="1"/>
      <protection hidden="1"/>
    </xf>
    <xf numFmtId="0" fontId="14" fillId="3" borderId="18" xfId="2" applyNumberFormat="1" applyFont="1" applyFill="1" applyBorder="1" applyAlignment="1" applyProtection="1">
      <alignment horizontal="left" vertical="center" wrapText="1"/>
      <protection hidden="1"/>
    </xf>
    <xf numFmtId="0" fontId="14" fillId="3" borderId="19" xfId="2" applyNumberFormat="1" applyFont="1" applyFill="1" applyBorder="1" applyAlignment="1" applyProtection="1">
      <alignment horizontal="left" vertical="center" wrapText="1"/>
      <protection hidden="1"/>
    </xf>
    <xf numFmtId="0" fontId="14" fillId="0" borderId="6" xfId="2" applyNumberFormat="1" applyFont="1" applyBorder="1" applyAlignment="1" applyProtection="1">
      <alignment horizontal="center" vertical="center"/>
      <protection hidden="1"/>
    </xf>
    <xf numFmtId="0" fontId="14" fillId="0" borderId="10" xfId="2" applyNumberFormat="1" applyFont="1" applyBorder="1" applyAlignment="1" applyProtection="1">
      <alignment horizontal="center" vertical="center"/>
      <protection hidden="1"/>
    </xf>
    <xf numFmtId="0" fontId="14" fillId="0" borderId="11" xfId="2" applyNumberFormat="1" applyFont="1" applyBorder="1" applyAlignment="1" applyProtection="1">
      <alignment horizontal="center" vertical="center"/>
      <protection hidden="1"/>
    </xf>
    <xf numFmtId="0" fontId="14" fillId="3" borderId="12" xfId="2" applyNumberFormat="1" applyFont="1" applyFill="1" applyBorder="1" applyAlignment="1" applyProtection="1">
      <alignment horizontal="left" vertical="center" wrapText="1"/>
      <protection hidden="1"/>
    </xf>
    <xf numFmtId="0" fontId="14" fillId="3" borderId="13" xfId="2" applyNumberFormat="1" applyFont="1" applyFill="1" applyBorder="1" applyAlignment="1" applyProtection="1">
      <alignment horizontal="left" vertical="center" wrapText="1"/>
      <protection hidden="1"/>
    </xf>
    <xf numFmtId="0" fontId="14" fillId="3" borderId="14" xfId="2" applyNumberFormat="1" applyFont="1" applyFill="1" applyBorder="1" applyAlignment="1" applyProtection="1">
      <alignment horizontal="left" vertical="center" wrapText="1"/>
      <protection hidden="1"/>
    </xf>
    <xf numFmtId="0" fontId="14" fillId="3" borderId="12" xfId="2" applyNumberFormat="1" applyFont="1" applyFill="1" applyBorder="1" applyAlignment="1" applyProtection="1">
      <alignment horizontal="center" vertical="center"/>
      <protection hidden="1"/>
    </xf>
    <xf numFmtId="0" fontId="14" fillId="3" borderId="13" xfId="2" applyNumberFormat="1" applyFont="1" applyFill="1" applyBorder="1" applyAlignment="1" applyProtection="1">
      <alignment horizontal="center" vertical="center"/>
      <protection hidden="1"/>
    </xf>
    <xf numFmtId="0" fontId="14" fillId="0" borderId="20" xfId="2" applyNumberFormat="1" applyFont="1" applyBorder="1" applyAlignment="1" applyProtection="1">
      <alignment horizontal="center" vertical="center"/>
      <protection hidden="1"/>
    </xf>
    <xf numFmtId="0" fontId="14" fillId="0" borderId="36" xfId="2" applyNumberFormat="1" applyFont="1" applyBorder="1" applyAlignment="1" applyProtection="1">
      <alignment horizontal="center" vertical="center"/>
      <protection hidden="1"/>
    </xf>
    <xf numFmtId="0" fontId="14" fillId="3" borderId="36" xfId="2" applyNumberFormat="1" applyFont="1" applyFill="1" applyBorder="1" applyAlignment="1" applyProtection="1">
      <alignment horizontal="center" vertical="center"/>
      <protection hidden="1"/>
    </xf>
    <xf numFmtId="0" fontId="14" fillId="3" borderId="39" xfId="2" applyNumberFormat="1" applyFont="1" applyFill="1" applyBorder="1" applyAlignment="1" applyProtection="1">
      <alignment horizontal="center" vertical="center"/>
      <protection hidden="1"/>
    </xf>
    <xf numFmtId="0" fontId="14" fillId="3" borderId="2" xfId="2" applyNumberFormat="1" applyFont="1" applyFill="1" applyBorder="1" applyAlignment="1" applyProtection="1">
      <alignment horizontal="center" vertical="center"/>
      <protection hidden="1"/>
    </xf>
    <xf numFmtId="0" fontId="14" fillId="3" borderId="27" xfId="2" applyNumberFormat="1" applyFont="1" applyFill="1" applyBorder="1" applyAlignment="1" applyProtection="1">
      <alignment horizontal="center" vertical="center"/>
      <protection hidden="1"/>
    </xf>
    <xf numFmtId="0" fontId="14" fillId="0" borderId="47" xfId="2" applyNumberFormat="1" applyFont="1" applyBorder="1" applyAlignment="1" applyProtection="1">
      <alignment horizontal="center" vertical="center"/>
      <protection hidden="1"/>
    </xf>
    <xf numFmtId="0" fontId="14" fillId="3" borderId="2" xfId="2" applyNumberFormat="1" applyFont="1" applyFill="1" applyBorder="1" applyAlignment="1" applyProtection="1">
      <alignment horizontal="center" vertical="center"/>
      <protection locked="0" hidden="1"/>
    </xf>
    <xf numFmtId="0" fontId="14" fillId="3" borderId="3" xfId="2" applyNumberFormat="1" applyFont="1" applyFill="1" applyBorder="1" applyAlignment="1" applyProtection="1">
      <alignment horizontal="center" vertical="center"/>
      <protection locked="0" hidden="1"/>
    </xf>
    <xf numFmtId="0" fontId="14" fillId="3" borderId="4" xfId="2" applyNumberFormat="1" applyFont="1" applyFill="1" applyBorder="1" applyAlignment="1" applyProtection="1">
      <alignment horizontal="center" vertical="center"/>
      <protection hidden="1"/>
    </xf>
    <xf numFmtId="0" fontId="14" fillId="3" borderId="7" xfId="2" applyNumberFormat="1" applyFont="1" applyFill="1" applyBorder="1" applyAlignment="1" applyProtection="1">
      <alignment horizontal="center" vertical="center"/>
      <protection hidden="1"/>
    </xf>
    <xf numFmtId="0" fontId="14" fillId="3" borderId="38" xfId="2" applyNumberFormat="1" applyFont="1" applyFill="1" applyBorder="1" applyAlignment="1" applyProtection="1">
      <alignment horizontal="center" vertical="center"/>
      <protection hidden="1"/>
    </xf>
    <xf numFmtId="0" fontId="14" fillId="5" borderId="20" xfId="2" applyNumberFormat="1" applyFont="1" applyFill="1" applyBorder="1" applyAlignment="1" applyProtection="1">
      <alignment horizontal="center" vertical="center"/>
      <protection hidden="1"/>
    </xf>
    <xf numFmtId="0" fontId="14" fillId="3" borderId="43" xfId="2" applyNumberFormat="1" applyFont="1" applyFill="1" applyBorder="1" applyAlignment="1" applyProtection="1">
      <alignment horizontal="center" vertical="center"/>
      <protection locked="0" hidden="1"/>
    </xf>
    <xf numFmtId="0" fontId="14" fillId="3" borderId="0" xfId="2" applyNumberFormat="1" applyFont="1" applyFill="1" applyAlignment="1" applyProtection="1">
      <alignment horizontal="center" vertical="center"/>
      <protection locked="0" hidden="1"/>
    </xf>
    <xf numFmtId="0" fontId="14" fillId="3" borderId="41" xfId="2" applyNumberFormat="1" applyFont="1" applyFill="1" applyBorder="1" applyAlignment="1" applyProtection="1">
      <alignment horizontal="center" vertical="center"/>
      <protection locked="0" hidden="1"/>
    </xf>
    <xf numFmtId="0" fontId="14" fillId="3" borderId="7" xfId="2" applyNumberFormat="1" applyFont="1" applyFill="1" applyBorder="1" applyAlignment="1" applyProtection="1">
      <alignment horizontal="center" vertical="center"/>
      <protection locked="0" hidden="1"/>
    </xf>
    <xf numFmtId="0" fontId="14" fillId="3" borderId="50" xfId="2" applyNumberFormat="1" applyFont="1" applyFill="1" applyBorder="1" applyAlignment="1" applyProtection="1">
      <alignment horizontal="center" vertical="center"/>
      <protection locked="0" hidden="1"/>
    </xf>
    <xf numFmtId="0" fontId="14" fillId="3" borderId="20" xfId="2" applyNumberFormat="1" applyFont="1" applyFill="1" applyBorder="1" applyAlignment="1" applyProtection="1">
      <alignment horizontal="center" vertical="center"/>
      <protection locked="0" hidden="1"/>
    </xf>
    <xf numFmtId="38" fontId="14" fillId="3" borderId="2" xfId="1" applyFont="1" applyFill="1" applyBorder="1" applyAlignment="1" applyProtection="1">
      <alignment horizontal="center" vertical="center"/>
      <protection locked="0" hidden="1"/>
    </xf>
    <xf numFmtId="38" fontId="14" fillId="3" borderId="3" xfId="1" applyFont="1" applyFill="1" applyBorder="1" applyAlignment="1" applyProtection="1">
      <alignment horizontal="center" vertical="center"/>
      <protection locked="0" hidden="1"/>
    </xf>
    <xf numFmtId="0" fontId="14" fillId="3" borderId="1" xfId="2" applyNumberFormat="1" applyFont="1" applyFill="1" applyBorder="1" applyAlignment="1" applyProtection="1">
      <alignment horizontal="left" vertical="center" wrapText="1"/>
      <protection locked="0" hidden="1"/>
    </xf>
    <xf numFmtId="0" fontId="14" fillId="3" borderId="23" xfId="2" applyNumberFormat="1" applyFont="1" applyFill="1" applyBorder="1" applyAlignment="1" applyProtection="1">
      <alignment horizontal="left" vertical="center" wrapText="1"/>
      <protection locked="0" hidden="1"/>
    </xf>
    <xf numFmtId="0" fontId="14" fillId="3" borderId="55" xfId="2" applyNumberFormat="1" applyFont="1" applyFill="1" applyBorder="1" applyAlignment="1" applyProtection="1">
      <alignment horizontal="left" vertical="center" wrapText="1"/>
      <protection locked="0" hidden="1"/>
    </xf>
    <xf numFmtId="0" fontId="14" fillId="3" borderId="58" xfId="2" applyNumberFormat="1" applyFont="1" applyFill="1" applyBorder="1" applyAlignment="1" applyProtection="1">
      <alignment horizontal="left" vertical="center" wrapText="1"/>
      <protection locked="0" hidden="1"/>
    </xf>
    <xf numFmtId="0" fontId="14" fillId="0" borderId="2" xfId="2" applyNumberFormat="1" applyFont="1" applyBorder="1" applyAlignment="1" applyProtection="1">
      <alignment horizontal="center" vertical="center" wrapText="1"/>
      <protection hidden="1"/>
    </xf>
    <xf numFmtId="38" fontId="14" fillId="3" borderId="43" xfId="1" applyFont="1" applyFill="1" applyBorder="1" applyAlignment="1" applyProtection="1">
      <alignment horizontal="center" vertical="center"/>
      <protection locked="0" hidden="1"/>
    </xf>
    <xf numFmtId="38" fontId="14" fillId="3" borderId="0" xfId="1" applyFont="1" applyFill="1" applyAlignment="1" applyProtection="1">
      <alignment horizontal="center" vertical="center"/>
      <protection locked="0" hidden="1"/>
    </xf>
    <xf numFmtId="0" fontId="14" fillId="0" borderId="50" xfId="2" applyNumberFormat="1" applyFont="1" applyBorder="1" applyAlignment="1" applyProtection="1">
      <alignment horizontal="center" vertical="center"/>
      <protection hidden="1"/>
    </xf>
    <xf numFmtId="0" fontId="14" fillId="3" borderId="4" xfId="2" applyNumberFormat="1" applyFont="1" applyFill="1" applyBorder="1" applyAlignment="1" applyProtection="1">
      <alignment horizontal="center" vertical="center"/>
      <protection locked="0" hidden="1"/>
    </xf>
    <xf numFmtId="0" fontId="14" fillId="3" borderId="36" xfId="2" applyNumberFormat="1" applyFont="1" applyFill="1" applyBorder="1" applyAlignment="1" applyProtection="1">
      <alignment horizontal="center" vertical="center"/>
      <protection locked="0" hidden="1"/>
    </xf>
    <xf numFmtId="0" fontId="14" fillId="0" borderId="49" xfId="2" applyNumberFormat="1" applyFont="1" applyBorder="1" applyAlignment="1" applyProtection="1">
      <alignment horizontal="center" vertical="center" wrapText="1"/>
      <protection hidden="1"/>
    </xf>
    <xf numFmtId="0" fontId="14" fillId="0" borderId="41" xfId="2" applyNumberFormat="1" applyFont="1" applyBorder="1" applyAlignment="1" applyProtection="1">
      <alignment horizontal="center" vertical="center" wrapText="1"/>
      <protection hidden="1"/>
    </xf>
    <xf numFmtId="0" fontId="14" fillId="0" borderId="2" xfId="2" applyNumberFormat="1" applyFont="1" applyBorder="1" applyAlignment="1" applyProtection="1">
      <alignment horizontal="center" vertical="center"/>
      <protection hidden="1"/>
    </xf>
    <xf numFmtId="0" fontId="14" fillId="3" borderId="9" xfId="2" applyNumberFormat="1" applyFont="1" applyFill="1" applyBorder="1" applyAlignment="1" applyProtection="1">
      <alignment horizontal="center" vertical="center"/>
      <protection locked="0" hidden="1"/>
    </xf>
    <xf numFmtId="0" fontId="14" fillId="3" borderId="1" xfId="2" applyNumberFormat="1" applyFont="1" applyFill="1" applyBorder="1" applyAlignment="1" applyProtection="1">
      <alignment horizontal="center" vertical="center"/>
      <protection locked="0" hidden="1"/>
    </xf>
    <xf numFmtId="0" fontId="14" fillId="3" borderId="57" xfId="2" applyNumberFormat="1" applyFont="1" applyFill="1" applyBorder="1" applyAlignment="1" applyProtection="1">
      <alignment horizontal="center" vertical="center"/>
      <protection locked="0" hidden="1"/>
    </xf>
    <xf numFmtId="0" fontId="14" fillId="3" borderId="55" xfId="2" applyNumberFormat="1" applyFont="1" applyFill="1" applyBorder="1" applyAlignment="1" applyProtection="1">
      <alignment horizontal="center" vertical="center"/>
      <protection locked="0" hidden="1"/>
    </xf>
    <xf numFmtId="0" fontId="14" fillId="4" borderId="2" xfId="2" applyNumberFormat="1" applyFont="1" applyFill="1" applyBorder="1" applyAlignment="1" applyProtection="1">
      <alignment horizontal="center" vertical="center"/>
      <protection hidden="1"/>
    </xf>
    <xf numFmtId="0" fontId="14" fillId="4" borderId="3" xfId="2" applyNumberFormat="1" applyFont="1" applyFill="1" applyBorder="1" applyAlignment="1" applyProtection="1">
      <alignment horizontal="center" vertical="center"/>
      <protection hidden="1"/>
    </xf>
    <xf numFmtId="0" fontId="14" fillId="4" borderId="4" xfId="2" applyNumberFormat="1" applyFont="1" applyFill="1" applyBorder="1" applyAlignment="1" applyProtection="1">
      <alignment horizontal="center" vertical="center"/>
      <protection hidden="1"/>
    </xf>
    <xf numFmtId="0" fontId="14" fillId="3" borderId="11" xfId="2" applyNumberFormat="1" applyFont="1" applyFill="1" applyBorder="1" applyAlignment="1" applyProtection="1">
      <alignment horizontal="center" vertical="center"/>
      <protection hidden="1"/>
    </xf>
    <xf numFmtId="0" fontId="14" fillId="3" borderId="54" xfId="2" applyNumberFormat="1" applyFont="1" applyFill="1" applyBorder="1" applyAlignment="1" applyProtection="1">
      <alignment horizontal="center" vertical="center"/>
      <protection hidden="1"/>
    </xf>
    <xf numFmtId="0" fontId="14" fillId="3" borderId="1" xfId="2" applyNumberFormat="1" applyFont="1" applyFill="1" applyBorder="1" applyAlignment="1" applyProtection="1">
      <alignment horizontal="center" vertical="center"/>
      <protection hidden="1"/>
    </xf>
    <xf numFmtId="0" fontId="14" fillId="3" borderId="55" xfId="2" applyNumberFormat="1" applyFont="1" applyFill="1" applyBorder="1" applyAlignment="1" applyProtection="1">
      <alignment horizontal="center" vertical="center"/>
      <protection hidden="1"/>
    </xf>
    <xf numFmtId="0" fontId="14" fillId="3" borderId="8" xfId="2" applyNumberFormat="1" applyFont="1" applyFill="1" applyBorder="1" applyAlignment="1" applyProtection="1">
      <alignment horizontal="center" vertical="center"/>
      <protection hidden="1"/>
    </xf>
    <xf numFmtId="0" fontId="14" fillId="3" borderId="56" xfId="2" applyNumberFormat="1" applyFont="1" applyFill="1" applyBorder="1" applyAlignment="1" applyProtection="1">
      <alignment horizontal="center" vertical="center"/>
      <protection hidden="1"/>
    </xf>
    <xf numFmtId="0" fontId="14" fillId="3" borderId="31" xfId="2" applyNumberFormat="1" applyFont="1" applyFill="1" applyBorder="1" applyAlignment="1" applyProtection="1">
      <alignment horizontal="center" vertical="center"/>
      <protection locked="0" hidden="1"/>
    </xf>
    <xf numFmtId="0" fontId="14" fillId="3" borderId="32" xfId="2" applyNumberFormat="1" applyFont="1" applyFill="1" applyBorder="1" applyAlignment="1" applyProtection="1">
      <alignment horizontal="center" vertical="center"/>
      <protection locked="0" hidden="1"/>
    </xf>
    <xf numFmtId="0" fontId="14" fillId="3" borderId="53" xfId="2" applyNumberFormat="1" applyFont="1" applyFill="1" applyBorder="1" applyAlignment="1" applyProtection="1">
      <alignment horizontal="center" vertical="center"/>
      <protection locked="0" hidden="1"/>
    </xf>
    <xf numFmtId="0" fontId="14" fillId="3" borderId="33" xfId="2" applyNumberFormat="1" applyFont="1" applyFill="1" applyBorder="1" applyAlignment="1" applyProtection="1">
      <alignment horizontal="center" vertical="center"/>
      <protection locked="0" hidden="1"/>
    </xf>
    <xf numFmtId="0" fontId="14" fillId="0" borderId="52" xfId="2" applyNumberFormat="1" applyFont="1" applyBorder="1" applyAlignment="1" applyProtection="1">
      <alignment horizontal="center" vertical="center"/>
      <protection hidden="1"/>
    </xf>
    <xf numFmtId="0" fontId="14" fillId="0" borderId="53" xfId="2" applyNumberFormat="1" applyFont="1" applyBorder="1" applyAlignment="1" applyProtection="1">
      <alignment horizontal="center" vertical="center"/>
      <protection hidden="1"/>
    </xf>
    <xf numFmtId="0" fontId="14" fillId="4" borderId="47" xfId="2" applyNumberFormat="1" applyFont="1" applyFill="1" applyBorder="1" applyAlignment="1" applyProtection="1">
      <alignment horizontal="center" vertical="center"/>
      <protection hidden="1"/>
    </xf>
    <xf numFmtId="0" fontId="14" fillId="4" borderId="6" xfId="2" applyNumberFormat="1" applyFont="1" applyFill="1" applyBorder="1" applyAlignment="1" applyProtection="1">
      <alignment horizontal="center" vertical="center"/>
      <protection hidden="1"/>
    </xf>
    <xf numFmtId="0" fontId="14" fillId="4" borderId="32" xfId="2" applyNumberFormat="1" applyFont="1" applyFill="1" applyBorder="1" applyAlignment="1" applyProtection="1">
      <alignment horizontal="center" vertical="center"/>
      <protection hidden="1"/>
    </xf>
    <xf numFmtId="0" fontId="14" fillId="4" borderId="53" xfId="2" applyNumberFormat="1" applyFont="1" applyFill="1" applyBorder="1" applyAlignment="1" applyProtection="1">
      <alignment horizontal="center" vertical="center"/>
      <protection hidden="1"/>
    </xf>
    <xf numFmtId="0" fontId="14" fillId="0" borderId="224" xfId="2" applyNumberFormat="1" applyFont="1" applyBorder="1" applyAlignment="1" applyProtection="1">
      <alignment horizontal="center" vertical="center"/>
      <protection hidden="1"/>
    </xf>
    <xf numFmtId="0" fontId="14" fillId="0" borderId="246" xfId="2" applyNumberFormat="1" applyFont="1" applyBorder="1" applyAlignment="1" applyProtection="1">
      <alignment horizontal="center" vertical="center"/>
      <protection hidden="1"/>
    </xf>
    <xf numFmtId="0" fontId="14" fillId="0" borderId="215" xfId="2" applyNumberFormat="1" applyFont="1" applyBorder="1" applyAlignment="1" applyProtection="1">
      <alignment horizontal="center" vertical="center"/>
      <protection hidden="1"/>
    </xf>
    <xf numFmtId="0" fontId="14" fillId="0" borderId="247" xfId="2" applyNumberFormat="1" applyFont="1" applyBorder="1" applyAlignment="1" applyProtection="1">
      <alignment horizontal="center" vertical="center"/>
      <protection hidden="1"/>
    </xf>
    <xf numFmtId="0" fontId="14" fillId="0" borderId="8" xfId="2" applyNumberFormat="1" applyFont="1" applyBorder="1" applyAlignment="1" applyProtection="1">
      <alignment horizontal="center" vertical="center"/>
      <protection hidden="1"/>
    </xf>
    <xf numFmtId="0" fontId="14" fillId="0" borderId="35" xfId="2" applyFont="1" applyBorder="1" applyAlignment="1" applyProtection="1">
      <alignment horizontal="distributed" vertical="center" indent="2"/>
      <protection hidden="1"/>
    </xf>
    <xf numFmtId="0" fontId="14" fillId="0" borderId="3" xfId="2" applyFont="1" applyBorder="1" applyAlignment="1" applyProtection="1">
      <alignment horizontal="distributed" vertical="center" indent="2"/>
      <protection hidden="1"/>
    </xf>
    <xf numFmtId="0" fontId="14" fillId="0" borderId="49" xfId="2" applyFont="1" applyBorder="1" applyAlignment="1" applyProtection="1">
      <alignment horizontal="distributed" vertical="center" indent="2"/>
      <protection hidden="1"/>
    </xf>
    <xf numFmtId="0" fontId="14" fillId="0" borderId="0" xfId="2" applyFont="1" applyAlignment="1" applyProtection="1">
      <alignment horizontal="distributed" vertical="center" indent="2"/>
      <protection hidden="1"/>
    </xf>
    <xf numFmtId="0" fontId="14" fillId="0" borderId="43" xfId="2" applyNumberFormat="1" applyFont="1" applyBorder="1" applyAlignment="1" applyProtection="1">
      <alignment horizontal="center" vertical="center"/>
      <protection hidden="1"/>
    </xf>
    <xf numFmtId="0" fontId="14" fillId="4" borderId="0" xfId="2" applyNumberFormat="1" applyFont="1" applyFill="1" applyAlignment="1" applyProtection="1">
      <alignment horizontal="center" vertical="center" wrapText="1"/>
      <protection hidden="1"/>
    </xf>
    <xf numFmtId="0" fontId="14" fillId="4" borderId="41" xfId="2" applyNumberFormat="1" applyFont="1" applyFill="1" applyBorder="1" applyAlignment="1" applyProtection="1">
      <alignment horizontal="center" vertical="center" wrapText="1"/>
      <protection hidden="1"/>
    </xf>
    <xf numFmtId="0" fontId="14" fillId="4" borderId="49" xfId="2" applyNumberFormat="1" applyFont="1" applyFill="1" applyBorder="1" applyAlignment="1" applyProtection="1">
      <alignment horizontal="center" vertical="center"/>
      <protection hidden="1"/>
    </xf>
    <xf numFmtId="0" fontId="14" fillId="4" borderId="0" xfId="2" applyNumberFormat="1" applyFont="1" applyFill="1" applyBorder="1" applyAlignment="1" applyProtection="1">
      <alignment horizontal="center" vertical="center"/>
      <protection hidden="1"/>
    </xf>
    <xf numFmtId="0" fontId="14" fillId="0" borderId="1" xfId="2" applyNumberFormat="1" applyFont="1" applyBorder="1" applyAlignment="1" applyProtection="1">
      <alignment horizontal="center" vertical="center" wrapText="1"/>
      <protection locked="0" hidden="1"/>
    </xf>
    <xf numFmtId="0" fontId="14" fillId="3" borderId="1" xfId="2" applyNumberFormat="1" applyFont="1" applyFill="1" applyBorder="1" applyAlignment="1" applyProtection="1">
      <alignment horizontal="center" vertical="center" wrapText="1"/>
      <protection locked="0" hidden="1"/>
    </xf>
    <xf numFmtId="0" fontId="14" fillId="0" borderId="31" xfId="2" applyNumberFormat="1" applyFont="1" applyBorder="1" applyAlignment="1" applyProtection="1">
      <alignment horizontal="distributed" vertical="center" indent="10"/>
      <protection hidden="1"/>
    </xf>
    <xf numFmtId="0" fontId="14" fillId="0" borderId="32" xfId="2" applyNumberFormat="1" applyFont="1" applyBorder="1" applyAlignment="1" applyProtection="1">
      <alignment horizontal="distributed" vertical="center" indent="10"/>
      <protection hidden="1"/>
    </xf>
    <xf numFmtId="0" fontId="14" fillId="0" borderId="53" xfId="2" applyNumberFormat="1" applyFont="1" applyBorder="1" applyAlignment="1" applyProtection="1">
      <alignment horizontal="distributed" vertical="center" indent="10"/>
      <protection hidden="1"/>
    </xf>
    <xf numFmtId="0" fontId="14" fillId="0" borderId="5" xfId="2" applyNumberFormat="1" applyFont="1" applyBorder="1" applyAlignment="1" applyProtection="1">
      <alignment horizontal="distributed" vertical="center" indent="10"/>
      <protection hidden="1"/>
    </xf>
    <xf numFmtId="0" fontId="14" fillId="0" borderId="6" xfId="2" applyNumberFormat="1" applyFont="1" applyBorder="1" applyAlignment="1" applyProtection="1">
      <alignment horizontal="distributed" vertical="center" indent="10"/>
      <protection hidden="1"/>
    </xf>
    <xf numFmtId="0" fontId="14" fillId="0" borderId="7" xfId="2" applyNumberFormat="1" applyFont="1" applyBorder="1" applyAlignment="1" applyProtection="1">
      <alignment horizontal="distributed" vertical="center" indent="10"/>
      <protection hidden="1"/>
    </xf>
    <xf numFmtId="0" fontId="14" fillId="0" borderId="31" xfId="2" applyFont="1" applyBorder="1" applyAlignment="1" applyProtection="1">
      <alignment horizontal="distributed" vertical="center" indent="3"/>
      <protection hidden="1"/>
    </xf>
    <xf numFmtId="0" fontId="14" fillId="0" borderId="32" xfId="2" applyFont="1" applyBorder="1" applyAlignment="1" applyProtection="1">
      <alignment horizontal="distributed" vertical="center" indent="3"/>
      <protection hidden="1"/>
    </xf>
    <xf numFmtId="0" fontId="14" fillId="0" borderId="53" xfId="2" applyFont="1" applyBorder="1" applyAlignment="1" applyProtection="1">
      <alignment horizontal="distributed" vertical="center" indent="3"/>
      <protection hidden="1"/>
    </xf>
    <xf numFmtId="0" fontId="14" fillId="0" borderId="5" xfId="2" applyFont="1" applyBorder="1" applyAlignment="1" applyProtection="1">
      <alignment horizontal="distributed" vertical="center" indent="3"/>
      <protection hidden="1"/>
    </xf>
    <xf numFmtId="0" fontId="14" fillId="0" borderId="6" xfId="2" applyFont="1" applyBorder="1" applyAlignment="1" applyProtection="1">
      <alignment horizontal="distributed" vertical="center" indent="3"/>
      <protection hidden="1"/>
    </xf>
    <xf numFmtId="0" fontId="14" fillId="0" borderId="7" xfId="2" applyFont="1" applyBorder="1" applyAlignment="1" applyProtection="1">
      <alignment horizontal="distributed" vertical="center" indent="3"/>
      <protection hidden="1"/>
    </xf>
    <xf numFmtId="0" fontId="14" fillId="0" borderId="2" xfId="2" applyFont="1" applyBorder="1" applyAlignment="1" applyProtection="1">
      <alignment horizontal="center" vertical="center"/>
      <protection hidden="1"/>
    </xf>
    <xf numFmtId="0" fontId="14" fillId="0" borderId="4" xfId="2" applyFont="1" applyBorder="1" applyAlignment="1" applyProtection="1">
      <alignment horizontal="center" vertical="center"/>
      <protection hidden="1"/>
    </xf>
    <xf numFmtId="0" fontId="14" fillId="0" borderId="43" xfId="2" applyFont="1" applyBorder="1" applyAlignment="1" applyProtection="1">
      <alignment horizontal="center" vertical="center"/>
      <protection hidden="1"/>
    </xf>
    <xf numFmtId="0" fontId="14" fillId="0" borderId="41" xfId="2" applyFont="1" applyBorder="1" applyAlignment="1" applyProtection="1">
      <alignment horizontal="center" vertical="center"/>
      <protection hidden="1"/>
    </xf>
    <xf numFmtId="0" fontId="14" fillId="0" borderId="5" xfId="2" applyFont="1" applyBorder="1" applyAlignment="1" applyProtection="1">
      <alignment horizontal="center" vertical="center"/>
      <protection hidden="1"/>
    </xf>
    <xf numFmtId="0" fontId="14" fillId="0" borderId="7" xfId="2" applyFont="1" applyBorder="1" applyAlignment="1" applyProtection="1">
      <alignment horizontal="center" vertical="center"/>
      <protection hidden="1"/>
    </xf>
    <xf numFmtId="0" fontId="14" fillId="0" borderId="2" xfId="2" applyFont="1" applyBorder="1" applyAlignment="1" applyProtection="1">
      <alignment horizontal="center" vertical="center" wrapText="1"/>
      <protection hidden="1"/>
    </xf>
    <xf numFmtId="0" fontId="14" fillId="0" borderId="4" xfId="2" applyFont="1" applyBorder="1" applyAlignment="1" applyProtection="1">
      <alignment horizontal="center" vertical="center" wrapText="1"/>
      <protection hidden="1"/>
    </xf>
    <xf numFmtId="0" fontId="14" fillId="0" borderId="43" xfId="2" applyFont="1" applyBorder="1" applyAlignment="1" applyProtection="1">
      <alignment horizontal="center" vertical="center" wrapText="1"/>
      <protection hidden="1"/>
    </xf>
    <xf numFmtId="0" fontId="14" fillId="0" borderId="41" xfId="2" applyFont="1" applyBorder="1" applyAlignment="1" applyProtection="1">
      <alignment horizontal="center" vertical="center" wrapText="1"/>
      <protection hidden="1"/>
    </xf>
    <xf numFmtId="0" fontId="14" fillId="0" borderId="5" xfId="2" applyFont="1" applyBorder="1" applyAlignment="1" applyProtection="1">
      <alignment horizontal="center" vertical="center" wrapText="1"/>
      <protection hidden="1"/>
    </xf>
    <xf numFmtId="0" fontId="14" fillId="0" borderId="7" xfId="2" applyFont="1" applyBorder="1" applyAlignment="1" applyProtection="1">
      <alignment horizontal="center" vertical="center" wrapText="1"/>
      <protection hidden="1"/>
    </xf>
    <xf numFmtId="0" fontId="14" fillId="3" borderId="31" xfId="2" applyNumberFormat="1" applyFont="1" applyFill="1" applyBorder="1" applyAlignment="1" applyProtection="1">
      <alignment horizontal="center" vertical="center" wrapText="1"/>
      <protection locked="0" hidden="1"/>
    </xf>
    <xf numFmtId="0" fontId="14" fillId="3" borderId="32" xfId="2" applyNumberFormat="1" applyFont="1" applyFill="1" applyBorder="1" applyAlignment="1" applyProtection="1">
      <alignment horizontal="center" vertical="center" wrapText="1"/>
      <protection locked="0" hidden="1"/>
    </xf>
    <xf numFmtId="0" fontId="14" fillId="3" borderId="53" xfId="2" applyNumberFormat="1" applyFont="1" applyFill="1" applyBorder="1" applyAlignment="1" applyProtection="1">
      <alignment horizontal="center" vertical="center" wrapText="1"/>
      <protection locked="0" hidden="1"/>
    </xf>
    <xf numFmtId="0" fontId="14" fillId="3" borderId="43" xfId="2" applyNumberFormat="1" applyFont="1" applyFill="1" applyBorder="1" applyAlignment="1" applyProtection="1">
      <alignment horizontal="center" vertical="center" wrapText="1"/>
      <protection locked="0" hidden="1"/>
    </xf>
    <xf numFmtId="0" fontId="14" fillId="3" borderId="0" xfId="2" applyNumberFormat="1" applyFont="1" applyFill="1" applyAlignment="1" applyProtection="1">
      <alignment horizontal="center" vertical="center" wrapText="1"/>
      <protection locked="0" hidden="1"/>
    </xf>
    <xf numFmtId="0" fontId="14" fillId="3" borderId="41" xfId="2" applyNumberFormat="1" applyFont="1" applyFill="1" applyBorder="1" applyAlignment="1" applyProtection="1">
      <alignment horizontal="center" vertical="center" wrapText="1"/>
      <protection locked="0" hidden="1"/>
    </xf>
    <xf numFmtId="0" fontId="14" fillId="3" borderId="38" xfId="2" applyNumberFormat="1" applyFont="1" applyFill="1" applyBorder="1" applyAlignment="1" applyProtection="1">
      <alignment horizontal="center" vertical="center" wrapText="1"/>
      <protection locked="0" hidden="1"/>
    </xf>
    <xf numFmtId="0" fontId="14" fillId="3" borderId="31" xfId="2" applyNumberFormat="1" applyFont="1" applyFill="1" applyBorder="1" applyAlignment="1" applyProtection="1">
      <alignment horizontal="left" vertical="center" wrapText="1"/>
      <protection hidden="1"/>
    </xf>
    <xf numFmtId="0" fontId="14" fillId="3" borderId="32" xfId="2" applyNumberFormat="1" applyFont="1" applyFill="1" applyBorder="1" applyAlignment="1" applyProtection="1">
      <alignment horizontal="left" vertical="center" wrapText="1"/>
      <protection hidden="1"/>
    </xf>
    <xf numFmtId="0" fontId="14" fillId="3" borderId="33" xfId="2" applyNumberFormat="1" applyFont="1" applyFill="1" applyBorder="1" applyAlignment="1" applyProtection="1">
      <alignment horizontal="left" vertical="center" wrapText="1"/>
      <protection hidden="1"/>
    </xf>
    <xf numFmtId="0" fontId="14" fillId="3" borderId="43" xfId="2" applyNumberFormat="1" applyFont="1" applyFill="1" applyBorder="1" applyAlignment="1" applyProtection="1">
      <alignment horizontal="left" vertical="center" wrapText="1"/>
      <protection hidden="1"/>
    </xf>
    <xf numFmtId="0" fontId="14" fillId="3" borderId="0" xfId="2" applyNumberFormat="1" applyFont="1" applyFill="1" applyAlignment="1" applyProtection="1">
      <alignment horizontal="left" vertical="center" wrapText="1"/>
      <protection hidden="1"/>
    </xf>
    <xf numFmtId="0" fontId="14" fillId="3" borderId="50" xfId="2" applyNumberFormat="1" applyFont="1" applyFill="1" applyBorder="1" applyAlignment="1" applyProtection="1">
      <alignment horizontal="left" vertical="center" wrapText="1"/>
      <protection hidden="1"/>
    </xf>
    <xf numFmtId="0" fontId="14" fillId="3" borderId="27" xfId="2" applyNumberFormat="1" applyFont="1" applyFill="1" applyBorder="1" applyAlignment="1" applyProtection="1">
      <alignment horizontal="left" vertical="center" wrapText="1"/>
      <protection hidden="1"/>
    </xf>
    <xf numFmtId="0" fontId="14" fillId="3" borderId="28" xfId="2" applyNumberFormat="1" applyFont="1" applyFill="1" applyBorder="1" applyAlignment="1" applyProtection="1">
      <alignment horizontal="left" vertical="center" wrapText="1"/>
      <protection hidden="1"/>
    </xf>
    <xf numFmtId="0" fontId="14" fillId="3" borderId="39" xfId="2" applyNumberFormat="1" applyFont="1" applyFill="1" applyBorder="1" applyAlignment="1" applyProtection="1">
      <alignment horizontal="left" vertical="center" wrapText="1"/>
      <protection hidden="1"/>
    </xf>
    <xf numFmtId="0" fontId="14" fillId="3" borderId="32" xfId="2" applyNumberFormat="1" applyFont="1" applyFill="1" applyBorder="1" applyAlignment="1" applyProtection="1">
      <alignment horizontal="center" vertical="center"/>
      <protection hidden="1"/>
    </xf>
    <xf numFmtId="0" fontId="14" fillId="3" borderId="38" xfId="2" applyNumberFormat="1" applyFont="1" applyFill="1" applyBorder="1" applyAlignment="1" applyProtection="1">
      <alignment horizontal="center" vertical="center"/>
      <protection locked="0" hidden="1"/>
    </xf>
    <xf numFmtId="0" fontId="14" fillId="3" borderId="63" xfId="2" applyNumberFormat="1" applyFont="1" applyFill="1" applyBorder="1" applyAlignment="1" applyProtection="1">
      <alignment horizontal="center" vertical="center"/>
      <protection locked="0" hidden="1"/>
    </xf>
    <xf numFmtId="0" fontId="14" fillId="3" borderId="65" xfId="2" applyNumberFormat="1" applyFont="1" applyFill="1" applyBorder="1" applyAlignment="1" applyProtection="1">
      <alignment horizontal="center" vertical="center"/>
      <protection locked="0" hidden="1"/>
    </xf>
    <xf numFmtId="0" fontId="14" fillId="3" borderId="35" xfId="2" applyNumberFormat="1" applyFont="1" applyFill="1" applyBorder="1" applyAlignment="1" applyProtection="1">
      <alignment horizontal="center" vertical="center"/>
      <protection locked="0" hidden="1"/>
    </xf>
    <xf numFmtId="0" fontId="14" fillId="3" borderId="23" xfId="2" applyNumberFormat="1" applyFont="1" applyFill="1" applyBorder="1" applyAlignment="1" applyProtection="1">
      <alignment horizontal="center" vertical="center"/>
      <protection locked="0" hidden="1"/>
    </xf>
    <xf numFmtId="0" fontId="14" fillId="3" borderId="39" xfId="2" applyNumberFormat="1" applyFont="1" applyFill="1" applyBorder="1" applyAlignment="1" applyProtection="1">
      <alignment horizontal="center" vertical="center"/>
      <protection locked="0" hidden="1"/>
    </xf>
    <xf numFmtId="0" fontId="14" fillId="3" borderId="64" xfId="2" applyNumberFormat="1" applyFont="1" applyFill="1" applyBorder="1" applyAlignment="1" applyProtection="1">
      <alignment horizontal="center" vertical="center"/>
      <protection locked="0" hidden="1"/>
    </xf>
    <xf numFmtId="0" fontId="14" fillId="0" borderId="39" xfId="2" applyNumberFormat="1" applyFont="1" applyBorder="1" applyAlignment="1" applyProtection="1">
      <alignment horizontal="center" vertical="center"/>
      <protection hidden="1"/>
    </xf>
    <xf numFmtId="0" fontId="14" fillId="4" borderId="60" xfId="2" applyNumberFormat="1" applyFont="1" applyFill="1" applyBorder="1" applyAlignment="1" applyProtection="1">
      <alignment horizontal="center" vertical="center"/>
      <protection hidden="1"/>
    </xf>
    <xf numFmtId="0" fontId="14" fillId="4" borderId="62" xfId="2" applyNumberFormat="1" applyFont="1" applyFill="1" applyBorder="1" applyAlignment="1" applyProtection="1">
      <alignment horizontal="center" vertical="center"/>
      <protection hidden="1"/>
    </xf>
    <xf numFmtId="0" fontId="14" fillId="3" borderId="0" xfId="2" applyNumberFormat="1" applyFont="1" applyFill="1" applyBorder="1" applyAlignment="1" applyProtection="1">
      <alignment horizontal="center" vertical="center"/>
      <protection hidden="1"/>
    </xf>
    <xf numFmtId="0" fontId="14" fillId="4" borderId="28" xfId="2" applyNumberFormat="1" applyFont="1" applyFill="1" applyBorder="1" applyAlignment="1" applyProtection="1">
      <alignment horizontal="center" vertical="center"/>
      <protection hidden="1"/>
    </xf>
    <xf numFmtId="0" fontId="14" fillId="4" borderId="3" xfId="2" applyNumberFormat="1" applyFont="1" applyFill="1" applyBorder="1" applyAlignment="1" applyProtection="1">
      <alignment horizontal="left" vertical="center"/>
      <protection hidden="1"/>
    </xf>
    <xf numFmtId="0" fontId="14" fillId="4" borderId="28" xfId="2" applyNumberFormat="1" applyFont="1" applyFill="1" applyBorder="1" applyAlignment="1" applyProtection="1">
      <alignment horizontal="left" vertical="center"/>
      <protection hidden="1"/>
    </xf>
    <xf numFmtId="0" fontId="14" fillId="4" borderId="59" xfId="2" applyNumberFormat="1" applyFont="1" applyFill="1" applyBorder="1" applyAlignment="1" applyProtection="1">
      <alignment horizontal="center" vertical="center"/>
      <protection hidden="1"/>
    </xf>
    <xf numFmtId="0" fontId="14" fillId="0" borderId="2" xfId="2" applyNumberFormat="1" applyFont="1" applyBorder="1" applyAlignment="1" applyProtection="1">
      <alignment horizontal="center" vertical="center" textRotation="255"/>
      <protection hidden="1"/>
    </xf>
    <xf numFmtId="0" fontId="14" fillId="0" borderId="4" xfId="2" applyNumberFormat="1" applyFont="1" applyBorder="1" applyAlignment="1" applyProtection="1">
      <alignment horizontal="center" vertical="center" textRotation="255"/>
      <protection hidden="1"/>
    </xf>
    <xf numFmtId="0" fontId="14" fillId="0" borderId="43" xfId="2" applyNumberFormat="1" applyFont="1" applyBorder="1" applyAlignment="1" applyProtection="1">
      <alignment horizontal="center" vertical="center" textRotation="255"/>
      <protection hidden="1"/>
    </xf>
    <xf numFmtId="0" fontId="14" fillId="0" borderId="41" xfId="2" applyNumberFormat="1" applyFont="1" applyBorder="1" applyAlignment="1" applyProtection="1">
      <alignment horizontal="center" vertical="center" textRotation="255"/>
      <protection hidden="1"/>
    </xf>
    <xf numFmtId="0" fontId="14" fillId="0" borderId="5" xfId="2" applyNumberFormat="1" applyFont="1" applyBorder="1" applyAlignment="1" applyProtection="1">
      <alignment horizontal="center" vertical="center" textRotation="255"/>
      <protection hidden="1"/>
    </xf>
    <xf numFmtId="0" fontId="14" fillId="0" borderId="7" xfId="2" applyNumberFormat="1" applyFont="1" applyBorder="1" applyAlignment="1" applyProtection="1">
      <alignment horizontal="center" vertical="center" textRotation="255"/>
      <protection hidden="1"/>
    </xf>
    <xf numFmtId="0" fontId="14" fillId="4" borderId="61" xfId="2" applyNumberFormat="1" applyFont="1" applyFill="1" applyBorder="1" applyAlignment="1" applyProtection="1">
      <alignment horizontal="center" vertical="center"/>
      <protection hidden="1"/>
    </xf>
    <xf numFmtId="0" fontId="14" fillId="0" borderId="43" xfId="2" applyNumberFormat="1" applyFont="1" applyBorder="1" applyAlignment="1" applyProtection="1">
      <alignment horizontal="center" vertical="center" wrapText="1"/>
      <protection hidden="1"/>
    </xf>
    <xf numFmtId="0" fontId="14" fillId="0" borderId="5" xfId="2" applyNumberFormat="1" applyFont="1" applyBorder="1" applyAlignment="1" applyProtection="1">
      <alignment horizontal="center" vertical="center" wrapText="1"/>
      <protection hidden="1"/>
    </xf>
    <xf numFmtId="0" fontId="14" fillId="0" borderId="12" xfId="2" applyNumberFormat="1" applyFont="1" applyBorder="1" applyAlignment="1" applyProtection="1">
      <alignment horizontal="distributed" vertical="center" indent="3"/>
      <protection hidden="1"/>
    </xf>
    <xf numFmtId="0" fontId="14" fillId="0" borderId="13" xfId="2" applyNumberFormat="1" applyFont="1" applyBorder="1" applyAlignment="1" applyProtection="1">
      <alignment horizontal="distributed" vertical="center" indent="3"/>
      <protection hidden="1"/>
    </xf>
    <xf numFmtId="0" fontId="14" fillId="0" borderId="14" xfId="2" applyNumberFormat="1" applyFont="1" applyBorder="1" applyAlignment="1" applyProtection="1">
      <alignment horizontal="distributed" vertical="center" indent="3"/>
      <protection hidden="1"/>
    </xf>
    <xf numFmtId="0" fontId="14" fillId="4" borderId="41" xfId="2" applyNumberFormat="1" applyFont="1" applyFill="1" applyBorder="1" applyAlignment="1" applyProtection="1">
      <alignment horizontal="center" vertical="center"/>
      <protection hidden="1"/>
    </xf>
    <xf numFmtId="0" fontId="14" fillId="0" borderId="0" xfId="2" applyNumberFormat="1" applyFont="1" applyAlignment="1" applyProtection="1">
      <alignment vertical="center"/>
      <protection hidden="1"/>
    </xf>
    <xf numFmtId="0" fontId="14" fillId="0" borderId="12" xfId="2" applyNumberFormat="1" applyFont="1" applyBorder="1" applyAlignment="1" applyProtection="1">
      <alignment horizontal="distributed" vertical="center" indent="10"/>
      <protection hidden="1"/>
    </xf>
    <xf numFmtId="0" fontId="14" fillId="0" borderId="13" xfId="2" applyNumberFormat="1" applyFont="1" applyBorder="1" applyAlignment="1" applyProtection="1">
      <alignment horizontal="distributed" vertical="center" indent="10"/>
      <protection hidden="1"/>
    </xf>
    <xf numFmtId="0" fontId="14" fillId="0" borderId="14" xfId="2" applyNumberFormat="1" applyFont="1" applyBorder="1" applyAlignment="1" applyProtection="1">
      <alignment horizontal="distributed" vertical="center" indent="10"/>
      <protection hidden="1"/>
    </xf>
    <xf numFmtId="0" fontId="14" fillId="3" borderId="0" xfId="2" applyFont="1" applyFill="1" applyAlignment="1" applyProtection="1">
      <alignment horizontal="center" vertical="center"/>
      <protection hidden="1"/>
    </xf>
    <xf numFmtId="0" fontId="14" fillId="0" borderId="0" xfId="2" applyFont="1" applyAlignment="1" applyProtection="1">
      <alignment horizontal="center" vertical="center"/>
      <protection hidden="1"/>
    </xf>
    <xf numFmtId="0" fontId="14" fillId="0" borderId="0" xfId="2" applyFont="1" applyAlignment="1" applyProtection="1">
      <alignment horizontal="left" vertical="center"/>
      <protection hidden="1"/>
    </xf>
    <xf numFmtId="0" fontId="14" fillId="0" borderId="0" xfId="2" applyFont="1" applyAlignment="1" applyProtection="1">
      <alignment horizontal="right" vertical="center"/>
      <protection hidden="1"/>
    </xf>
    <xf numFmtId="0" fontId="14" fillId="7" borderId="71" xfId="2" applyFont="1" applyFill="1" applyBorder="1" applyAlignment="1" applyProtection="1">
      <alignment horizontal="center" vertical="center"/>
      <protection hidden="1"/>
    </xf>
    <xf numFmtId="0" fontId="14" fillId="7" borderId="1" xfId="2" applyFont="1" applyFill="1" applyBorder="1" applyAlignment="1" applyProtection="1">
      <alignment horizontal="center" vertical="center"/>
      <protection hidden="1"/>
    </xf>
    <xf numFmtId="0" fontId="14" fillId="7" borderId="72" xfId="2" applyFont="1" applyFill="1" applyBorder="1" applyAlignment="1" applyProtection="1">
      <alignment horizontal="center" vertical="center"/>
      <protection hidden="1"/>
    </xf>
    <xf numFmtId="0" fontId="14" fillId="7" borderId="73" xfId="2" applyFont="1" applyFill="1" applyBorder="1" applyAlignment="1" applyProtection="1">
      <alignment horizontal="center" vertical="center" textRotation="255"/>
      <protection hidden="1"/>
    </xf>
    <xf numFmtId="0" fontId="14" fillId="7" borderId="74" xfId="2" applyFont="1" applyFill="1" applyBorder="1" applyAlignment="1" applyProtection="1">
      <alignment horizontal="center" vertical="center" textRotation="255"/>
      <protection hidden="1"/>
    </xf>
    <xf numFmtId="0" fontId="14" fillId="7" borderId="1" xfId="2" applyFont="1" applyFill="1" applyBorder="1" applyAlignment="1" applyProtection="1">
      <alignment horizontal="center" vertical="center" textRotation="255"/>
      <protection hidden="1"/>
    </xf>
    <xf numFmtId="0" fontId="14" fillId="7" borderId="2" xfId="2" applyFont="1" applyFill="1" applyBorder="1" applyAlignment="1" applyProtection="1">
      <alignment horizontal="center" vertical="center" wrapText="1" shrinkToFit="1"/>
      <protection locked="0" hidden="1"/>
    </xf>
    <xf numFmtId="0" fontId="14" fillId="7" borderId="4" xfId="2" applyFont="1" applyFill="1" applyBorder="1" applyAlignment="1" applyProtection="1">
      <alignment horizontal="center" vertical="center" wrapText="1" shrinkToFit="1"/>
      <protection locked="0" hidden="1"/>
    </xf>
    <xf numFmtId="0" fontId="14" fillId="7" borderId="43" xfId="2" applyFont="1" applyFill="1" applyBorder="1" applyAlignment="1" applyProtection="1">
      <alignment horizontal="center" vertical="center" wrapText="1" shrinkToFit="1"/>
      <protection locked="0" hidden="1"/>
    </xf>
    <xf numFmtId="0" fontId="14" fillId="7" borderId="41" xfId="2" applyFont="1" applyFill="1" applyBorder="1" applyAlignment="1" applyProtection="1">
      <alignment horizontal="center" vertical="center" wrapText="1" shrinkToFit="1"/>
      <protection locked="0" hidden="1"/>
    </xf>
    <xf numFmtId="0" fontId="14" fillId="7" borderId="5" xfId="2" applyFont="1" applyFill="1" applyBorder="1" applyAlignment="1" applyProtection="1">
      <alignment horizontal="center" vertical="center" wrapText="1" shrinkToFit="1"/>
      <protection locked="0" hidden="1"/>
    </xf>
    <xf numFmtId="0" fontId="14" fillId="7" borderId="7" xfId="2" applyFont="1" applyFill="1" applyBorder="1" applyAlignment="1" applyProtection="1">
      <alignment horizontal="center" vertical="center" wrapText="1" shrinkToFit="1"/>
      <protection locked="0" hidden="1"/>
    </xf>
    <xf numFmtId="0" fontId="14" fillId="7" borderId="2" xfId="2" applyFont="1" applyFill="1" applyBorder="1" applyAlignment="1" applyProtection="1">
      <alignment horizontal="center" vertical="center" wrapText="1"/>
      <protection locked="0" hidden="1"/>
    </xf>
    <xf numFmtId="0" fontId="14" fillId="7" borderId="4" xfId="2" applyFont="1" applyFill="1" applyBorder="1" applyAlignment="1" applyProtection="1">
      <alignment horizontal="center" vertical="center" wrapText="1"/>
      <protection locked="0" hidden="1"/>
    </xf>
    <xf numFmtId="0" fontId="14" fillId="7" borderId="43" xfId="2" applyFont="1" applyFill="1" applyBorder="1" applyAlignment="1" applyProtection="1">
      <alignment horizontal="center" vertical="center" wrapText="1"/>
      <protection locked="0" hidden="1"/>
    </xf>
    <xf numFmtId="0" fontId="14" fillId="7" borderId="41" xfId="2" applyFont="1" applyFill="1" applyBorder="1" applyAlignment="1" applyProtection="1">
      <alignment horizontal="center" vertical="center" wrapText="1"/>
      <protection locked="0" hidden="1"/>
    </xf>
    <xf numFmtId="0" fontId="14" fillId="7" borderId="5" xfId="2" applyFont="1" applyFill="1" applyBorder="1" applyAlignment="1" applyProtection="1">
      <alignment horizontal="center" vertical="center" wrapText="1"/>
      <protection locked="0" hidden="1"/>
    </xf>
    <xf numFmtId="0" fontId="14" fillId="7" borderId="7" xfId="2" applyFont="1" applyFill="1" applyBorder="1" applyAlignment="1" applyProtection="1">
      <alignment horizontal="center" vertical="center" wrapText="1"/>
      <protection locked="0" hidden="1"/>
    </xf>
    <xf numFmtId="0" fontId="14" fillId="7" borderId="2" xfId="2" applyFont="1" applyFill="1" applyBorder="1" applyAlignment="1" applyProtection="1">
      <alignment horizontal="center" vertical="center"/>
      <protection hidden="1"/>
    </xf>
    <xf numFmtId="0" fontId="14" fillId="7" borderId="4" xfId="2" applyFont="1" applyFill="1" applyBorder="1" applyAlignment="1" applyProtection="1">
      <alignment horizontal="center" vertical="center"/>
      <protection hidden="1"/>
    </xf>
    <xf numFmtId="0" fontId="14" fillId="7" borderId="43" xfId="2" applyFont="1" applyFill="1" applyBorder="1" applyAlignment="1" applyProtection="1">
      <alignment horizontal="center" vertical="center"/>
      <protection hidden="1"/>
    </xf>
    <xf numFmtId="0" fontId="14" fillId="7" borderId="41" xfId="2" applyFont="1" applyFill="1" applyBorder="1" applyAlignment="1" applyProtection="1">
      <alignment horizontal="center" vertical="center"/>
      <protection hidden="1"/>
    </xf>
    <xf numFmtId="0" fontId="14" fillId="7" borderId="5" xfId="2" applyFont="1" applyFill="1" applyBorder="1" applyAlignment="1" applyProtection="1">
      <alignment horizontal="center" vertical="center"/>
      <protection hidden="1"/>
    </xf>
    <xf numFmtId="0" fontId="14" fillId="7" borderId="7" xfId="2" applyFont="1" applyFill="1" applyBorder="1" applyAlignment="1" applyProtection="1">
      <alignment horizontal="center" vertical="center"/>
      <protection hidden="1"/>
    </xf>
    <xf numFmtId="0" fontId="14" fillId="7" borderId="3" xfId="2" applyFont="1" applyFill="1" applyBorder="1" applyAlignment="1" applyProtection="1">
      <alignment horizontal="center" vertical="center"/>
      <protection hidden="1"/>
    </xf>
    <xf numFmtId="0" fontId="14" fillId="7" borderId="0" xfId="2" applyFont="1" applyFill="1" applyAlignment="1" applyProtection="1">
      <alignment horizontal="center" vertical="center"/>
      <protection hidden="1"/>
    </xf>
    <xf numFmtId="0" fontId="14" fillId="7" borderId="6" xfId="2" applyFont="1" applyFill="1" applyBorder="1" applyAlignment="1" applyProtection="1">
      <alignment horizontal="center" vertical="center"/>
      <protection hidden="1"/>
    </xf>
    <xf numFmtId="0" fontId="14" fillId="0" borderId="1" xfId="2" applyFont="1" applyBorder="1" applyAlignment="1" applyProtection="1">
      <alignment horizontal="center" vertical="center" wrapText="1"/>
      <protection hidden="1"/>
    </xf>
    <xf numFmtId="0" fontId="14" fillId="7" borderId="68" xfId="2" applyFont="1" applyFill="1" applyBorder="1" applyAlignment="1" applyProtection="1">
      <alignment horizontal="center" vertical="center"/>
      <protection locked="0" hidden="1"/>
    </xf>
    <xf numFmtId="0" fontId="14" fillId="7" borderId="68" xfId="2" applyFont="1" applyFill="1" applyBorder="1" applyAlignment="1" applyProtection="1">
      <alignment horizontal="center" vertical="center"/>
      <protection hidden="1"/>
    </xf>
    <xf numFmtId="0" fontId="14" fillId="0" borderId="2" xfId="2" applyFont="1" applyBorder="1" applyAlignment="1" applyProtection="1">
      <alignment horizontal="center" vertical="center" wrapText="1" shrinkToFit="1"/>
      <protection hidden="1"/>
    </xf>
    <xf numFmtId="0" fontId="14" fillId="0" borderId="4" xfId="2" applyFont="1" applyBorder="1" applyAlignment="1" applyProtection="1">
      <alignment horizontal="center" vertical="center" wrapText="1" shrinkToFit="1"/>
      <protection hidden="1"/>
    </xf>
    <xf numFmtId="0" fontId="14" fillId="0" borderId="43" xfId="2" applyFont="1" applyBorder="1" applyAlignment="1" applyProtection="1">
      <alignment horizontal="center" vertical="center" wrapText="1" shrinkToFit="1"/>
      <protection hidden="1"/>
    </xf>
    <xf numFmtId="0" fontId="14" fillId="0" borderId="41" xfId="2" applyFont="1" applyBorder="1" applyAlignment="1" applyProtection="1">
      <alignment horizontal="center" vertical="center" wrapText="1" shrinkToFit="1"/>
      <protection hidden="1"/>
    </xf>
    <xf numFmtId="0" fontId="14" fillId="0" borderId="5" xfId="2" applyFont="1" applyBorder="1" applyAlignment="1" applyProtection="1">
      <alignment horizontal="center" vertical="center" wrapText="1" shrinkToFit="1"/>
      <protection hidden="1"/>
    </xf>
    <xf numFmtId="0" fontId="14" fillId="0" borderId="7" xfId="2" applyFont="1" applyBorder="1" applyAlignment="1" applyProtection="1">
      <alignment horizontal="center" vertical="center" wrapText="1" shrinkToFit="1"/>
      <protection hidden="1"/>
    </xf>
    <xf numFmtId="0" fontId="14" fillId="0" borderId="1" xfId="2" applyFont="1" applyBorder="1" applyAlignment="1" applyProtection="1">
      <alignment horizontal="center" vertical="center"/>
      <protection hidden="1"/>
    </xf>
    <xf numFmtId="0" fontId="14" fillId="0" borderId="1" xfId="2" applyFont="1" applyBorder="1" applyAlignment="1" applyProtection="1">
      <alignment horizontal="center" vertical="center" textRotation="255"/>
      <protection hidden="1"/>
    </xf>
    <xf numFmtId="0" fontId="14" fillId="3" borderId="0" xfId="2" applyFont="1" applyFill="1" applyAlignment="1" applyProtection="1">
      <alignment horizontal="center" vertical="center"/>
      <protection locked="0" hidden="1"/>
    </xf>
    <xf numFmtId="38" fontId="14" fillId="7" borderId="1" xfId="1" applyFont="1" applyFill="1" applyBorder="1" applyAlignment="1" applyProtection="1">
      <alignment horizontal="center" vertical="center" shrinkToFit="1"/>
      <protection hidden="1"/>
    </xf>
    <xf numFmtId="38" fontId="14" fillId="7" borderId="2" xfId="1" applyFont="1" applyFill="1" applyBorder="1" applyAlignment="1" applyProtection="1">
      <alignment horizontal="center" vertical="center" shrinkToFit="1"/>
      <protection hidden="1"/>
    </xf>
    <xf numFmtId="38" fontId="14" fillId="7" borderId="75" xfId="1" applyFont="1" applyFill="1" applyBorder="1" applyAlignment="1" applyProtection="1">
      <alignment horizontal="center" vertical="center" shrinkToFit="1"/>
      <protection hidden="1"/>
    </xf>
    <xf numFmtId="38" fontId="14" fillId="7" borderId="5" xfId="1" applyFont="1" applyFill="1" applyBorder="1" applyAlignment="1" applyProtection="1">
      <alignment horizontal="center" vertical="center" shrinkToFit="1"/>
      <protection hidden="1"/>
    </xf>
    <xf numFmtId="38" fontId="14" fillId="7" borderId="76" xfId="1" applyFont="1" applyFill="1" applyBorder="1" applyAlignment="1" applyProtection="1">
      <alignment horizontal="center" vertical="center" shrinkToFit="1"/>
      <protection hidden="1"/>
    </xf>
    <xf numFmtId="0" fontId="14" fillId="3" borderId="3" xfId="2" applyFont="1" applyFill="1" applyBorder="1" applyAlignment="1" applyProtection="1">
      <alignment horizontal="center" vertical="center" wrapText="1" shrinkToFit="1"/>
      <protection locked="0" hidden="1"/>
    </xf>
    <xf numFmtId="0" fontId="14" fillId="3" borderId="4" xfId="2" applyFont="1" applyFill="1" applyBorder="1" applyAlignment="1" applyProtection="1">
      <alignment horizontal="center" vertical="center" wrapText="1" shrinkToFit="1"/>
      <protection locked="0" hidden="1"/>
    </xf>
    <xf numFmtId="0" fontId="14" fillId="3" borderId="6" xfId="2" applyFont="1" applyFill="1" applyBorder="1" applyAlignment="1" applyProtection="1">
      <alignment horizontal="center" vertical="center" wrapText="1" shrinkToFit="1"/>
      <protection locked="0" hidden="1"/>
    </xf>
    <xf numFmtId="0" fontId="14" fillId="3" borderId="7" xfId="2" applyFont="1" applyFill="1" applyBorder="1" applyAlignment="1" applyProtection="1">
      <alignment horizontal="center" vertical="center" wrapText="1" shrinkToFit="1"/>
      <protection locked="0" hidden="1"/>
    </xf>
    <xf numFmtId="0" fontId="14" fillId="7" borderId="71" xfId="2" applyFont="1" applyFill="1" applyBorder="1" applyAlignment="1" applyProtection="1">
      <alignment horizontal="center" vertical="center" shrinkToFit="1"/>
      <protection locked="0" hidden="1"/>
    </xf>
    <xf numFmtId="38" fontId="14" fillId="7" borderId="1" xfId="1" applyFont="1" applyFill="1" applyBorder="1" applyAlignment="1" applyProtection="1">
      <alignment horizontal="center" vertical="center" shrinkToFit="1"/>
      <protection locked="0" hidden="1"/>
    </xf>
    <xf numFmtId="38" fontId="14" fillId="3" borderId="2" xfId="1" applyFont="1" applyFill="1" applyBorder="1" applyAlignment="1" applyProtection="1">
      <alignment horizontal="center" vertical="center" shrinkToFit="1"/>
      <protection locked="0" hidden="1"/>
    </xf>
    <xf numFmtId="38" fontId="14" fillId="3" borderId="3" xfId="1" applyFont="1" applyFill="1" applyBorder="1" applyAlignment="1" applyProtection="1">
      <alignment horizontal="center" vertical="center" shrinkToFit="1"/>
      <protection locked="0" hidden="1"/>
    </xf>
    <xf numFmtId="38" fontId="14" fillId="3" borderId="4" xfId="1" applyFont="1" applyFill="1" applyBorder="1" applyAlignment="1" applyProtection="1">
      <alignment horizontal="center" vertical="center" shrinkToFit="1"/>
      <protection locked="0" hidden="1"/>
    </xf>
    <xf numFmtId="38" fontId="14" fillId="3" borderId="5" xfId="1" applyFont="1" applyFill="1" applyBorder="1" applyAlignment="1" applyProtection="1">
      <alignment horizontal="center" vertical="center" shrinkToFit="1"/>
      <protection locked="0" hidden="1"/>
    </xf>
    <xf numFmtId="38" fontId="14" fillId="3" borderId="6" xfId="1" applyFont="1" applyFill="1" applyBorder="1" applyAlignment="1" applyProtection="1">
      <alignment horizontal="center" vertical="center" shrinkToFit="1"/>
      <protection locked="0" hidden="1"/>
    </xf>
    <xf numFmtId="38" fontId="14" fillId="3" borderId="7" xfId="1" applyFont="1" applyFill="1" applyBorder="1" applyAlignment="1" applyProtection="1">
      <alignment horizontal="center" vertical="center" shrinkToFit="1"/>
      <protection locked="0" hidden="1"/>
    </xf>
    <xf numFmtId="0" fontId="14" fillId="3" borderId="3" xfId="2" applyFont="1" applyFill="1" applyBorder="1" applyAlignment="1" applyProtection="1">
      <alignment horizontal="center" vertical="center"/>
      <protection hidden="1"/>
    </xf>
    <xf numFmtId="0" fontId="14" fillId="3" borderId="4" xfId="2" applyFont="1" applyFill="1" applyBorder="1" applyAlignment="1" applyProtection="1">
      <alignment horizontal="center" vertical="center"/>
      <protection hidden="1"/>
    </xf>
    <xf numFmtId="0" fontId="14" fillId="3" borderId="7" xfId="2" applyFont="1" applyFill="1" applyBorder="1" applyAlignment="1" applyProtection="1">
      <alignment horizontal="center" vertical="center"/>
      <protection hidden="1"/>
    </xf>
    <xf numFmtId="0" fontId="14" fillId="3" borderId="1" xfId="2" applyFont="1" applyFill="1" applyBorder="1" applyAlignment="1" applyProtection="1">
      <alignment horizontal="center" vertical="center" shrinkToFit="1"/>
      <protection hidden="1"/>
    </xf>
    <xf numFmtId="0" fontId="14" fillId="3" borderId="1" xfId="2" applyFont="1" applyFill="1" applyBorder="1" applyAlignment="1" applyProtection="1">
      <alignment horizontal="center" vertical="center"/>
      <protection hidden="1"/>
    </xf>
    <xf numFmtId="0" fontId="14" fillId="3" borderId="9" xfId="2" applyFont="1" applyFill="1" applyBorder="1" applyAlignment="1" applyProtection="1">
      <alignment horizontal="center" vertical="center" shrinkToFit="1"/>
      <protection hidden="1"/>
    </xf>
    <xf numFmtId="0" fontId="14" fillId="3" borderId="2" xfId="2" applyFont="1" applyFill="1" applyBorder="1" applyAlignment="1" applyProtection="1">
      <alignment horizontal="center" vertical="center"/>
      <protection hidden="1"/>
    </xf>
    <xf numFmtId="0" fontId="14" fillId="3" borderId="5" xfId="2" applyFont="1" applyFill="1" applyBorder="1" applyAlignment="1" applyProtection="1">
      <alignment horizontal="center" vertical="center"/>
      <protection hidden="1"/>
    </xf>
    <xf numFmtId="0" fontId="14" fillId="0" borderId="81" xfId="2" applyFont="1" applyBorder="1" applyAlignment="1" applyProtection="1">
      <alignment horizontal="center" vertical="center"/>
      <protection hidden="1"/>
    </xf>
    <xf numFmtId="38" fontId="14" fillId="7" borderId="78" xfId="1" applyFont="1" applyFill="1" applyBorder="1" applyAlignment="1" applyProtection="1">
      <alignment horizontal="center" vertical="center" shrinkToFit="1"/>
      <protection locked="0" hidden="1"/>
    </xf>
    <xf numFmtId="0" fontId="14" fillId="7" borderId="77" xfId="2" applyFont="1" applyFill="1" applyBorder="1" applyAlignment="1" applyProtection="1">
      <alignment horizontal="center" vertical="center" shrinkToFit="1"/>
      <protection locked="0" hidden="1"/>
    </xf>
    <xf numFmtId="0" fontId="14" fillId="3" borderId="8" xfId="2" applyFont="1" applyFill="1" applyBorder="1" applyAlignment="1" applyProtection="1">
      <alignment horizontal="center" vertical="center" shrinkToFit="1"/>
      <protection hidden="1"/>
    </xf>
    <xf numFmtId="0" fontId="14" fillId="3" borderId="8" xfId="2" applyFont="1" applyFill="1" applyBorder="1" applyAlignment="1" applyProtection="1">
      <alignment horizontal="center" vertical="center"/>
      <protection hidden="1"/>
    </xf>
    <xf numFmtId="0" fontId="14" fillId="7" borderId="82" xfId="2" applyFont="1" applyFill="1" applyBorder="1" applyAlignment="1" applyProtection="1">
      <alignment horizontal="center" vertical="center"/>
      <protection hidden="1"/>
    </xf>
    <xf numFmtId="0" fontId="14" fillId="7" borderId="81" xfId="2" applyFont="1" applyFill="1" applyBorder="1" applyAlignment="1" applyProtection="1">
      <alignment horizontal="center" vertical="center"/>
      <protection hidden="1"/>
    </xf>
    <xf numFmtId="0" fontId="14" fillId="7" borderId="9" xfId="2" applyFont="1" applyFill="1" applyBorder="1" applyAlignment="1" applyProtection="1">
      <alignment horizontal="center" vertical="center"/>
      <protection hidden="1"/>
    </xf>
    <xf numFmtId="0" fontId="14" fillId="0" borderId="251" xfId="11" applyFont="1" applyBorder="1" applyAlignment="1" applyProtection="1">
      <alignment horizontal="center" vertical="center"/>
      <protection hidden="1"/>
    </xf>
    <xf numFmtId="0" fontId="14" fillId="0" borderId="252" xfId="11" applyFont="1" applyBorder="1" applyAlignment="1" applyProtection="1">
      <alignment horizontal="center" vertical="center"/>
      <protection hidden="1"/>
    </xf>
    <xf numFmtId="0" fontId="14" fillId="0" borderId="253" xfId="11" applyFont="1" applyBorder="1" applyAlignment="1" applyProtection="1">
      <alignment horizontal="center" vertical="center"/>
      <protection hidden="1"/>
    </xf>
    <xf numFmtId="0" fontId="14" fillId="0" borderId="254" xfId="11" applyFont="1" applyBorder="1" applyAlignment="1" applyProtection="1">
      <alignment horizontal="center" vertical="center"/>
      <protection hidden="1"/>
    </xf>
    <xf numFmtId="0" fontId="14" fillId="0" borderId="255" xfId="11" applyFont="1" applyBorder="1" applyAlignment="1" applyProtection="1">
      <alignment horizontal="center" vertical="center"/>
      <protection hidden="1"/>
    </xf>
    <xf numFmtId="0" fontId="14" fillId="0" borderId="256" xfId="11" applyFont="1" applyBorder="1" applyAlignment="1" applyProtection="1">
      <alignment horizontal="center" vertical="center"/>
      <protection hidden="1"/>
    </xf>
    <xf numFmtId="38" fontId="14" fillId="7" borderId="79" xfId="1" applyFont="1" applyFill="1" applyBorder="1" applyAlignment="1" applyProtection="1">
      <alignment horizontal="center" vertical="center" shrinkToFit="1"/>
      <protection hidden="1"/>
    </xf>
    <xf numFmtId="38" fontId="14" fillId="7" borderId="80" xfId="1" applyFont="1" applyFill="1" applyBorder="1" applyAlignment="1" applyProtection="1">
      <alignment horizontal="center" vertical="center" shrinkToFit="1"/>
      <protection hidden="1"/>
    </xf>
    <xf numFmtId="38" fontId="14" fillId="7" borderId="78" xfId="1" applyFont="1" applyFill="1" applyBorder="1" applyAlignment="1" applyProtection="1">
      <alignment horizontal="center" vertical="center" shrinkToFit="1"/>
      <protection hidden="1"/>
    </xf>
    <xf numFmtId="0" fontId="33" fillId="0" borderId="28" xfId="5" applyNumberFormat="1" applyFont="1" applyBorder="1" applyAlignment="1" applyProtection="1">
      <alignment horizontal="center" vertical="center"/>
      <protection hidden="1"/>
    </xf>
    <xf numFmtId="0" fontId="33" fillId="3" borderId="28" xfId="5" applyNumberFormat="1" applyFont="1" applyFill="1" applyBorder="1" applyAlignment="1" applyProtection="1">
      <alignment horizontal="center" vertical="center" shrinkToFit="1"/>
      <protection locked="0" hidden="1"/>
    </xf>
    <xf numFmtId="0" fontId="33" fillId="0" borderId="10" xfId="5" applyNumberFormat="1" applyFont="1" applyBorder="1" applyAlignment="1" applyProtection="1">
      <alignment horizontal="center" vertical="center"/>
      <protection hidden="1"/>
    </xf>
    <xf numFmtId="0" fontId="33" fillId="0" borderId="11" xfId="5" applyNumberFormat="1" applyFont="1" applyBorder="1" applyAlignment="1" applyProtection="1">
      <alignment horizontal="center" vertical="center"/>
      <protection hidden="1"/>
    </xf>
    <xf numFmtId="0" fontId="33" fillId="0" borderId="16" xfId="5" applyNumberFormat="1" applyFont="1" applyBorder="1" applyAlignment="1" applyProtection="1">
      <alignment horizontal="center" vertical="center"/>
      <protection hidden="1"/>
    </xf>
    <xf numFmtId="0" fontId="33" fillId="0" borderId="1" xfId="5" applyNumberFormat="1" applyFont="1" applyBorder="1" applyAlignment="1" applyProtection="1">
      <alignment horizontal="center" vertical="center"/>
      <protection hidden="1"/>
    </xf>
    <xf numFmtId="0" fontId="33" fillId="0" borderId="31" xfId="5" applyNumberFormat="1" applyFont="1" applyBorder="1" applyAlignment="1" applyProtection="1">
      <alignment horizontal="center" vertical="center"/>
      <protection hidden="1"/>
    </xf>
    <xf numFmtId="0" fontId="33" fillId="0" borderId="32" xfId="5" applyNumberFormat="1" applyFont="1" applyBorder="1" applyAlignment="1" applyProtection="1">
      <alignment horizontal="center" vertical="center"/>
      <protection hidden="1"/>
    </xf>
    <xf numFmtId="0" fontId="33" fillId="0" borderId="53" xfId="5" applyNumberFormat="1" applyFont="1" applyBorder="1" applyAlignment="1" applyProtection="1">
      <alignment horizontal="center" vertical="center"/>
      <protection hidden="1"/>
    </xf>
    <xf numFmtId="0" fontId="33" fillId="0" borderId="43" xfId="5" applyNumberFormat="1" applyFont="1" applyBorder="1" applyAlignment="1" applyProtection="1">
      <alignment horizontal="center" vertical="center"/>
      <protection hidden="1"/>
    </xf>
    <xf numFmtId="0" fontId="33" fillId="0" borderId="0" xfId="5" applyNumberFormat="1" applyFont="1" applyAlignment="1" applyProtection="1">
      <alignment horizontal="center" vertical="center"/>
      <protection hidden="1"/>
    </xf>
    <xf numFmtId="0" fontId="33" fillId="0" borderId="41" xfId="5" applyNumberFormat="1" applyFont="1" applyBorder="1" applyAlignment="1" applyProtection="1">
      <alignment horizontal="center" vertical="center"/>
      <protection hidden="1"/>
    </xf>
    <xf numFmtId="0" fontId="33" fillId="0" borderId="5" xfId="5" applyNumberFormat="1" applyFont="1" applyBorder="1" applyAlignment="1" applyProtection="1">
      <alignment horizontal="center" vertical="center"/>
      <protection hidden="1"/>
    </xf>
    <xf numFmtId="0" fontId="33" fillId="0" borderId="6" xfId="5" applyNumberFormat="1" applyFont="1" applyBorder="1" applyAlignment="1" applyProtection="1">
      <alignment horizontal="center" vertical="center"/>
      <protection hidden="1"/>
    </xf>
    <xf numFmtId="0" fontId="33" fillId="0" borderId="7" xfId="5" applyNumberFormat="1" applyFont="1" applyBorder="1" applyAlignment="1" applyProtection="1">
      <alignment horizontal="center" vertical="center"/>
      <protection hidden="1"/>
    </xf>
    <xf numFmtId="0" fontId="33" fillId="0" borderId="31" xfId="5" applyNumberFormat="1" applyFont="1" applyBorder="1" applyAlignment="1" applyProtection="1">
      <alignment horizontal="center" vertical="center" wrapText="1"/>
      <protection hidden="1"/>
    </xf>
    <xf numFmtId="0" fontId="33" fillId="0" borderId="32" xfId="5" applyNumberFormat="1" applyFont="1" applyBorder="1" applyAlignment="1" applyProtection="1">
      <alignment horizontal="center" vertical="center" wrapText="1"/>
      <protection hidden="1"/>
    </xf>
    <xf numFmtId="0" fontId="33" fillId="0" borderId="53" xfId="5" applyNumberFormat="1" applyFont="1" applyBorder="1" applyAlignment="1" applyProtection="1">
      <alignment horizontal="center" vertical="center" wrapText="1"/>
      <protection hidden="1"/>
    </xf>
    <xf numFmtId="0" fontId="33" fillId="0" borderId="43" xfId="5" applyNumberFormat="1" applyFont="1" applyBorder="1" applyAlignment="1" applyProtection="1">
      <alignment horizontal="center" vertical="center" wrapText="1"/>
      <protection hidden="1"/>
    </xf>
    <xf numFmtId="0" fontId="33" fillId="0" borderId="0" xfId="5" applyNumberFormat="1" applyFont="1" applyAlignment="1" applyProtection="1">
      <alignment horizontal="center" vertical="center" wrapText="1"/>
      <protection hidden="1"/>
    </xf>
    <xf numFmtId="0" fontId="33" fillId="0" borderId="41" xfId="5" applyNumberFormat="1" applyFont="1" applyBorder="1" applyAlignment="1" applyProtection="1">
      <alignment horizontal="center" vertical="center" wrapText="1"/>
      <protection hidden="1"/>
    </xf>
    <xf numFmtId="0" fontId="33" fillId="0" borderId="5" xfId="5" applyNumberFormat="1" applyFont="1" applyBorder="1" applyAlignment="1" applyProtection="1">
      <alignment horizontal="center" vertical="center" wrapText="1"/>
      <protection hidden="1"/>
    </xf>
    <xf numFmtId="0" fontId="33" fillId="0" borderId="6" xfId="5" applyNumberFormat="1" applyFont="1" applyBorder="1" applyAlignment="1" applyProtection="1">
      <alignment horizontal="center" vertical="center" wrapText="1"/>
      <protection hidden="1"/>
    </xf>
    <xf numFmtId="0" fontId="33" fillId="0" borderId="7" xfId="5" applyNumberFormat="1" applyFont="1" applyBorder="1" applyAlignment="1" applyProtection="1">
      <alignment horizontal="center" vertical="center" wrapText="1"/>
      <protection hidden="1"/>
    </xf>
    <xf numFmtId="0" fontId="33" fillId="0" borderId="33" xfId="5" applyNumberFormat="1" applyFont="1" applyBorder="1" applyAlignment="1" applyProtection="1">
      <alignment horizontal="center" vertical="center" wrapText="1"/>
      <protection hidden="1"/>
    </xf>
    <xf numFmtId="0" fontId="33" fillId="0" borderId="50" xfId="5" applyNumberFormat="1" applyFont="1" applyBorder="1" applyAlignment="1" applyProtection="1">
      <alignment horizontal="center" vertical="center" wrapText="1"/>
      <protection hidden="1"/>
    </xf>
    <xf numFmtId="0" fontId="33" fillId="0" borderId="20" xfId="5" applyNumberFormat="1" applyFont="1" applyBorder="1" applyAlignment="1" applyProtection="1">
      <alignment horizontal="center" vertical="center" wrapText="1"/>
      <protection hidden="1"/>
    </xf>
    <xf numFmtId="176" fontId="33" fillId="3" borderId="2" xfId="6" applyNumberFormat="1" applyFont="1" applyFill="1" applyBorder="1" applyAlignment="1" applyProtection="1">
      <alignment horizontal="center" vertical="center"/>
      <protection hidden="1"/>
    </xf>
    <xf numFmtId="176" fontId="33" fillId="3" borderId="3" xfId="6" applyNumberFormat="1" applyFont="1" applyFill="1" applyBorder="1" applyAlignment="1" applyProtection="1">
      <alignment horizontal="center" vertical="center"/>
      <protection hidden="1"/>
    </xf>
    <xf numFmtId="176" fontId="33" fillId="3" borderId="36" xfId="6" applyNumberFormat="1" applyFont="1" applyFill="1" applyBorder="1" applyAlignment="1" applyProtection="1">
      <alignment horizontal="center" vertical="center"/>
      <protection hidden="1"/>
    </xf>
    <xf numFmtId="176" fontId="33" fillId="3" borderId="5" xfId="6" applyNumberFormat="1" applyFont="1" applyFill="1" applyBorder="1" applyAlignment="1" applyProtection="1">
      <alignment horizontal="center" vertical="center"/>
      <protection hidden="1"/>
    </xf>
    <xf numFmtId="176" fontId="33" fillId="3" borderId="6" xfId="6" applyNumberFormat="1" applyFont="1" applyFill="1" applyBorder="1" applyAlignment="1" applyProtection="1">
      <alignment horizontal="center" vertical="center"/>
      <protection hidden="1"/>
    </xf>
    <xf numFmtId="176" fontId="33" fillId="3" borderId="20" xfId="6" applyNumberFormat="1" applyFont="1" applyFill="1" applyBorder="1" applyAlignment="1" applyProtection="1">
      <alignment horizontal="center" vertical="center"/>
      <protection hidden="1"/>
    </xf>
    <xf numFmtId="0" fontId="33" fillId="0" borderId="35" xfId="7" applyNumberFormat="1" applyFont="1" applyBorder="1" applyAlignment="1" applyProtection="1">
      <alignment horizontal="center" vertical="center"/>
      <protection hidden="1"/>
    </xf>
    <xf numFmtId="0" fontId="33" fillId="0" borderId="3" xfId="7" applyNumberFormat="1" applyFont="1" applyBorder="1" applyAlignment="1" applyProtection="1">
      <alignment horizontal="center" vertical="center"/>
      <protection hidden="1"/>
    </xf>
    <xf numFmtId="0" fontId="33" fillId="0" borderId="4" xfId="7" applyNumberFormat="1" applyFont="1" applyBorder="1" applyAlignment="1" applyProtection="1">
      <alignment horizontal="center" vertical="center"/>
      <protection hidden="1"/>
    </xf>
    <xf numFmtId="0" fontId="33" fillId="0" borderId="47" xfId="7" applyNumberFormat="1" applyFont="1" applyBorder="1" applyAlignment="1" applyProtection="1">
      <alignment horizontal="center" vertical="center"/>
      <protection hidden="1"/>
    </xf>
    <xf numFmtId="0" fontId="33" fillId="0" borderId="6" xfId="7" applyNumberFormat="1" applyFont="1" applyBorder="1" applyAlignment="1" applyProtection="1">
      <alignment horizontal="center" vertical="center"/>
      <protection hidden="1"/>
    </xf>
    <xf numFmtId="0" fontId="33" fillId="0" borderId="7" xfId="7" applyNumberFormat="1" applyFont="1" applyBorder="1" applyAlignment="1" applyProtection="1">
      <alignment horizontal="center" vertical="center"/>
      <protection hidden="1"/>
    </xf>
    <xf numFmtId="0" fontId="33" fillId="3" borderId="2" xfId="5" applyNumberFormat="1" applyFont="1" applyFill="1" applyBorder="1" applyAlignment="1" applyProtection="1">
      <alignment horizontal="center" vertical="center"/>
      <protection hidden="1"/>
    </xf>
    <xf numFmtId="0" fontId="33" fillId="3" borderId="3" xfId="5" applyNumberFormat="1" applyFont="1" applyFill="1" applyBorder="1" applyAlignment="1" applyProtection="1">
      <alignment horizontal="center" vertical="center"/>
      <protection hidden="1"/>
    </xf>
    <xf numFmtId="0" fontId="33" fillId="3" borderId="5" xfId="5" applyNumberFormat="1" applyFont="1" applyFill="1" applyBorder="1" applyAlignment="1" applyProtection="1">
      <alignment horizontal="center" vertical="center"/>
      <protection hidden="1"/>
    </xf>
    <xf numFmtId="0" fontId="33" fillId="3" borderId="6" xfId="5" applyNumberFormat="1" applyFont="1" applyFill="1" applyBorder="1" applyAlignment="1" applyProtection="1">
      <alignment horizontal="center" vertical="center"/>
      <protection hidden="1"/>
    </xf>
    <xf numFmtId="0" fontId="33" fillId="0" borderId="4" xfId="6" applyNumberFormat="1" applyFont="1" applyBorder="1" applyAlignment="1" applyProtection="1">
      <alignment horizontal="center" vertical="center"/>
      <protection hidden="1"/>
    </xf>
    <xf numFmtId="0" fontId="33" fillId="0" borderId="7" xfId="6" applyNumberFormat="1" applyFont="1" applyBorder="1" applyAlignment="1" applyProtection="1">
      <alignment horizontal="center" vertical="center"/>
      <protection hidden="1"/>
    </xf>
    <xf numFmtId="176" fontId="33" fillId="0" borderId="1" xfId="5" applyNumberFormat="1" applyFont="1" applyBorder="1" applyAlignment="1" applyProtection="1">
      <alignment horizontal="center" vertical="center"/>
      <protection hidden="1"/>
    </xf>
    <xf numFmtId="176" fontId="33" fillId="3" borderId="2" xfId="5" applyNumberFormat="1" applyFont="1" applyFill="1" applyBorder="1" applyAlignment="1" applyProtection="1">
      <alignment horizontal="center" vertical="center"/>
      <protection hidden="1"/>
    </xf>
    <xf numFmtId="176" fontId="33" fillId="3" borderId="3" xfId="5" applyNumberFormat="1" applyFont="1" applyFill="1" applyBorder="1" applyAlignment="1" applyProtection="1">
      <alignment horizontal="center" vertical="center"/>
      <protection hidden="1"/>
    </xf>
    <xf numFmtId="176" fontId="33" fillId="3" borderId="4" xfId="5" applyNumberFormat="1" applyFont="1" applyFill="1" applyBorder="1" applyAlignment="1" applyProtection="1">
      <alignment horizontal="center" vertical="center"/>
      <protection hidden="1"/>
    </xf>
    <xf numFmtId="176" fontId="33" fillId="3" borderId="5" xfId="5" applyNumberFormat="1" applyFont="1" applyFill="1" applyBorder="1" applyAlignment="1" applyProtection="1">
      <alignment horizontal="center" vertical="center"/>
      <protection hidden="1"/>
    </xf>
    <xf numFmtId="176" fontId="33" fillId="3" borderId="6" xfId="5" applyNumberFormat="1" applyFont="1" applyFill="1" applyBorder="1" applyAlignment="1" applyProtection="1">
      <alignment horizontal="center" vertical="center"/>
      <protection hidden="1"/>
    </xf>
    <xf numFmtId="176" fontId="33" fillId="3" borderId="7" xfId="5" applyNumberFormat="1" applyFont="1" applyFill="1" applyBorder="1" applyAlignment="1" applyProtection="1">
      <alignment horizontal="center" vertical="center"/>
      <protection hidden="1"/>
    </xf>
    <xf numFmtId="0" fontId="33" fillId="0" borderId="49" xfId="7" applyNumberFormat="1" applyFont="1" applyBorder="1" applyAlignment="1" applyProtection="1">
      <alignment horizontal="center" vertical="center"/>
      <protection hidden="1"/>
    </xf>
    <xf numFmtId="0" fontId="33" fillId="0" borderId="0" xfId="7" applyNumberFormat="1" applyFont="1" applyAlignment="1" applyProtection="1">
      <alignment horizontal="center" vertical="center"/>
      <protection hidden="1"/>
    </xf>
    <xf numFmtId="0" fontId="33" fillId="0" borderId="41" xfId="7" applyNumberFormat="1" applyFont="1" applyBorder="1" applyAlignment="1" applyProtection="1">
      <alignment horizontal="center" vertical="center"/>
      <protection hidden="1"/>
    </xf>
    <xf numFmtId="0" fontId="33" fillId="3" borderId="35" xfId="7" applyNumberFormat="1" applyFont="1" applyFill="1" applyBorder="1" applyAlignment="1" applyProtection="1">
      <alignment horizontal="center" vertical="center"/>
      <protection hidden="1"/>
    </xf>
    <xf numFmtId="0" fontId="33" fillId="3" borderId="3" xfId="7" applyNumberFormat="1" applyFont="1" applyFill="1" applyBorder="1" applyAlignment="1" applyProtection="1">
      <alignment horizontal="center" vertical="center"/>
      <protection hidden="1"/>
    </xf>
    <xf numFmtId="0" fontId="33" fillId="3" borderId="4" xfId="7" applyNumberFormat="1" applyFont="1" applyFill="1" applyBorder="1" applyAlignment="1" applyProtection="1">
      <alignment horizontal="center" vertical="center"/>
      <protection hidden="1"/>
    </xf>
    <xf numFmtId="0" fontId="33" fillId="3" borderId="47" xfId="7" applyNumberFormat="1" applyFont="1" applyFill="1" applyBorder="1" applyAlignment="1" applyProtection="1">
      <alignment horizontal="center" vertical="center"/>
      <protection hidden="1"/>
    </xf>
    <xf numFmtId="0" fontId="33" fillId="3" borderId="6" xfId="7" applyNumberFormat="1" applyFont="1" applyFill="1" applyBorder="1" applyAlignment="1" applyProtection="1">
      <alignment horizontal="center" vertical="center"/>
      <protection hidden="1"/>
    </xf>
    <xf numFmtId="0" fontId="33" fillId="3" borderId="7" xfId="7" applyNumberFormat="1" applyFont="1" applyFill="1" applyBorder="1" applyAlignment="1" applyProtection="1">
      <alignment horizontal="center" vertical="center"/>
      <protection hidden="1"/>
    </xf>
    <xf numFmtId="176" fontId="33" fillId="3" borderId="27" xfId="6" applyNumberFormat="1" applyFont="1" applyFill="1" applyBorder="1" applyAlignment="1" applyProtection="1">
      <alignment horizontal="center" vertical="center"/>
      <protection hidden="1"/>
    </xf>
    <xf numFmtId="176" fontId="33" fillId="3" borderId="28" xfId="6" applyNumberFormat="1" applyFont="1" applyFill="1" applyBorder="1" applyAlignment="1" applyProtection="1">
      <alignment horizontal="center" vertical="center"/>
      <protection hidden="1"/>
    </xf>
    <xf numFmtId="176" fontId="33" fillId="3" borderId="39" xfId="6" applyNumberFormat="1" applyFont="1" applyFill="1" applyBorder="1" applyAlignment="1" applyProtection="1">
      <alignment horizontal="center" vertical="center"/>
      <protection hidden="1"/>
    </xf>
    <xf numFmtId="0" fontId="33" fillId="3" borderId="0" xfId="6" applyNumberFormat="1" applyFont="1" applyFill="1" applyAlignment="1" applyProtection="1">
      <alignment horizontal="center" vertical="center"/>
      <protection hidden="1"/>
    </xf>
    <xf numFmtId="0" fontId="33" fillId="3" borderId="0" xfId="5" applyNumberFormat="1" applyFont="1" applyFill="1" applyAlignment="1" applyProtection="1">
      <alignment horizontal="center" vertical="center"/>
      <protection locked="0" hidden="1"/>
    </xf>
    <xf numFmtId="0" fontId="33" fillId="3" borderId="49" xfId="7" applyNumberFormat="1" applyFont="1" applyFill="1" applyBorder="1" applyAlignment="1" applyProtection="1">
      <alignment horizontal="center" vertical="center"/>
      <protection hidden="1"/>
    </xf>
    <xf numFmtId="0" fontId="33" fillId="3" borderId="0" xfId="7" applyNumberFormat="1" applyFont="1" applyFill="1" applyAlignment="1" applyProtection="1">
      <alignment horizontal="center" vertical="center"/>
      <protection hidden="1"/>
    </xf>
    <xf numFmtId="0" fontId="33" fillId="3" borderId="41" xfId="7" applyNumberFormat="1" applyFont="1" applyFill="1" applyBorder="1" applyAlignment="1" applyProtection="1">
      <alignment horizontal="center" vertical="center"/>
      <protection hidden="1"/>
    </xf>
    <xf numFmtId="0" fontId="33" fillId="3" borderId="43" xfId="5" applyNumberFormat="1" applyFont="1" applyFill="1" applyBorder="1" applyAlignment="1" applyProtection="1">
      <alignment horizontal="center" vertical="center"/>
      <protection hidden="1"/>
    </xf>
    <xf numFmtId="0" fontId="33" fillId="3" borderId="0" xfId="5" applyNumberFormat="1" applyFont="1" applyFill="1" applyAlignment="1" applyProtection="1">
      <alignment horizontal="center" vertical="center"/>
      <protection hidden="1"/>
    </xf>
    <xf numFmtId="0" fontId="33" fillId="0" borderId="41" xfId="6" applyNumberFormat="1" applyFont="1" applyBorder="1" applyAlignment="1" applyProtection="1">
      <alignment horizontal="center" vertical="center"/>
      <protection hidden="1"/>
    </xf>
    <xf numFmtId="176" fontId="33" fillId="3" borderId="27" xfId="5" applyNumberFormat="1" applyFont="1" applyFill="1" applyBorder="1" applyAlignment="1" applyProtection="1">
      <alignment horizontal="center" vertical="center"/>
      <protection hidden="1"/>
    </xf>
    <xf numFmtId="176" fontId="33" fillId="3" borderId="28" xfId="5" applyNumberFormat="1" applyFont="1" applyFill="1" applyBorder="1" applyAlignment="1" applyProtection="1">
      <alignment horizontal="center" vertical="center"/>
      <protection hidden="1"/>
    </xf>
    <xf numFmtId="176" fontId="33" fillId="3" borderId="38" xfId="5" applyNumberFormat="1" applyFont="1" applyFill="1" applyBorder="1" applyAlignment="1" applyProtection="1">
      <alignment horizontal="center" vertical="center"/>
      <protection hidden="1"/>
    </xf>
    <xf numFmtId="0" fontId="33" fillId="0" borderId="10" xfId="2" applyNumberFormat="1" applyFont="1" applyBorder="1" applyAlignment="1" applyProtection="1">
      <alignment horizontal="center" vertical="center"/>
      <protection hidden="1"/>
    </xf>
    <xf numFmtId="0" fontId="33" fillId="0" borderId="11" xfId="2" applyNumberFormat="1" applyFont="1" applyBorder="1" applyAlignment="1" applyProtection="1">
      <alignment horizontal="center" vertical="center"/>
      <protection hidden="1"/>
    </xf>
    <xf numFmtId="0" fontId="33" fillId="0" borderId="54" xfId="2" applyNumberFormat="1" applyFont="1" applyBorder="1" applyAlignment="1" applyProtection="1">
      <alignment horizontal="center" vertical="center"/>
      <protection hidden="1"/>
    </xf>
    <xf numFmtId="0" fontId="33" fillId="3" borderId="28" xfId="5" applyNumberFormat="1" applyFont="1" applyFill="1" applyBorder="1" applyAlignment="1" applyProtection="1">
      <alignment horizontal="center" vertical="center"/>
      <protection locked="0" hidden="1"/>
    </xf>
    <xf numFmtId="0" fontId="20" fillId="0" borderId="16" xfId="2" applyNumberFormat="1" applyFont="1" applyBorder="1" applyAlignment="1" applyProtection="1">
      <alignment horizontal="center" vertical="center" wrapText="1"/>
      <protection hidden="1"/>
    </xf>
    <xf numFmtId="0" fontId="20" fillId="0" borderId="1" xfId="2" applyNumberFormat="1" applyFont="1" applyBorder="1" applyAlignment="1" applyProtection="1">
      <alignment horizontal="center" vertical="center" wrapText="1"/>
      <protection hidden="1"/>
    </xf>
    <xf numFmtId="0" fontId="33" fillId="3" borderId="1" xfId="6" applyNumberFormat="1" applyFont="1" applyFill="1" applyBorder="1" applyAlignment="1" applyProtection="1">
      <alignment horizontal="center" vertical="center"/>
      <protection hidden="1"/>
    </xf>
    <xf numFmtId="0" fontId="33" fillId="3" borderId="17" xfId="6" applyNumberFormat="1" applyFont="1" applyFill="1" applyBorder="1" applyAlignment="1" applyProtection="1">
      <alignment horizontal="center" vertical="center"/>
      <protection hidden="1"/>
    </xf>
    <xf numFmtId="0" fontId="33" fillId="3" borderId="19" xfId="6" applyNumberFormat="1" applyFont="1" applyFill="1" applyBorder="1" applyAlignment="1" applyProtection="1">
      <alignment horizontal="center" vertical="center"/>
      <protection hidden="1"/>
    </xf>
    <xf numFmtId="0" fontId="33" fillId="3" borderId="19" xfId="2" applyNumberFormat="1" applyFont="1" applyFill="1" applyBorder="1" applyAlignment="1" applyProtection="1">
      <alignment horizontal="center" vertical="center"/>
      <protection locked="0" hidden="1"/>
    </xf>
    <xf numFmtId="0" fontId="33" fillId="3" borderId="17" xfId="2" applyNumberFormat="1" applyFont="1" applyFill="1" applyBorder="1" applyAlignment="1" applyProtection="1">
      <alignment horizontal="center" vertical="center"/>
      <protection locked="0" hidden="1"/>
    </xf>
    <xf numFmtId="0" fontId="14" fillId="0" borderId="19" xfId="5" applyNumberFormat="1" applyFont="1" applyBorder="1" applyAlignment="1" applyProtection="1">
      <alignment horizontal="center" vertical="center"/>
      <protection hidden="1"/>
    </xf>
    <xf numFmtId="0" fontId="14" fillId="0" borderId="55" xfId="5" applyNumberFormat="1" applyFont="1" applyBorder="1" applyAlignment="1" applyProtection="1">
      <alignment horizontal="center" vertical="center"/>
      <protection hidden="1"/>
    </xf>
    <xf numFmtId="0" fontId="33" fillId="0" borderId="19" xfId="2" applyNumberFormat="1" applyFont="1" applyBorder="1" applyAlignment="1" applyProtection="1">
      <alignment horizontal="center" vertical="center"/>
      <protection hidden="1"/>
    </xf>
    <xf numFmtId="0" fontId="33" fillId="0" borderId="55" xfId="2" applyNumberFormat="1" applyFont="1" applyBorder="1" applyAlignment="1" applyProtection="1">
      <alignment horizontal="center" vertical="center"/>
      <protection hidden="1"/>
    </xf>
    <xf numFmtId="0" fontId="20" fillId="0" borderId="16" xfId="2" applyNumberFormat="1" applyFont="1" applyBorder="1" applyAlignment="1" applyProtection="1">
      <alignment horizontal="center" vertical="center" shrinkToFit="1"/>
      <protection hidden="1"/>
    </xf>
    <xf numFmtId="0" fontId="20" fillId="0" borderId="1" xfId="2" applyNumberFormat="1" applyFont="1" applyBorder="1" applyAlignment="1" applyProtection="1">
      <alignment horizontal="center" vertical="center" shrinkToFit="1"/>
      <protection hidden="1"/>
    </xf>
    <xf numFmtId="0" fontId="20" fillId="0" borderId="34" xfId="2" applyNumberFormat="1" applyFont="1" applyBorder="1" applyAlignment="1" applyProtection="1">
      <alignment horizontal="center" vertical="center" wrapText="1"/>
      <protection hidden="1"/>
    </xf>
    <xf numFmtId="0" fontId="20" fillId="0" borderId="18" xfId="2" applyNumberFormat="1" applyFont="1" applyBorder="1" applyAlignment="1" applyProtection="1">
      <alignment horizontal="center" vertical="center" wrapText="1"/>
      <protection hidden="1"/>
    </xf>
    <xf numFmtId="0" fontId="20" fillId="0" borderId="19" xfId="2" applyNumberFormat="1" applyFont="1" applyBorder="1" applyAlignment="1" applyProtection="1">
      <alignment horizontal="center" vertical="center" wrapText="1"/>
      <protection hidden="1"/>
    </xf>
    <xf numFmtId="0" fontId="20" fillId="0" borderId="59" xfId="2" applyNumberFormat="1" applyFont="1" applyBorder="1" applyAlignment="1" applyProtection="1">
      <alignment horizontal="center" vertical="center" wrapText="1"/>
      <protection hidden="1"/>
    </xf>
    <xf numFmtId="0" fontId="20" fillId="0" borderId="8" xfId="2" applyNumberFormat="1" applyFont="1" applyBorder="1" applyAlignment="1" applyProtection="1">
      <alignment horizontal="center" vertical="center" wrapText="1"/>
      <protection hidden="1"/>
    </xf>
    <xf numFmtId="0" fontId="33" fillId="3" borderId="8" xfId="6" applyNumberFormat="1" applyFont="1" applyFill="1" applyBorder="1" applyAlignment="1" applyProtection="1">
      <alignment horizontal="center" vertical="center"/>
      <protection hidden="1"/>
    </xf>
    <xf numFmtId="0" fontId="33" fillId="3" borderId="2" xfId="6" applyNumberFormat="1" applyFont="1" applyFill="1" applyBorder="1" applyAlignment="1" applyProtection="1">
      <alignment horizontal="center" vertical="center"/>
      <protection hidden="1"/>
    </xf>
    <xf numFmtId="0" fontId="33" fillId="3" borderId="4" xfId="6" applyNumberFormat="1" applyFont="1" applyFill="1" applyBorder="1" applyAlignment="1" applyProtection="1">
      <alignment horizontal="center" vertical="center"/>
      <protection hidden="1"/>
    </xf>
    <xf numFmtId="0" fontId="33" fillId="3" borderId="4" xfId="2" applyNumberFormat="1" applyFont="1" applyFill="1" applyBorder="1" applyAlignment="1" applyProtection="1">
      <alignment horizontal="center" vertical="center"/>
      <protection locked="0" hidden="1"/>
    </xf>
    <xf numFmtId="0" fontId="33" fillId="3" borderId="2" xfId="2" applyNumberFormat="1" applyFont="1" applyFill="1" applyBorder="1" applyAlignment="1" applyProtection="1">
      <alignment horizontal="center" vertical="center"/>
      <protection locked="0" hidden="1"/>
    </xf>
    <xf numFmtId="0" fontId="14" fillId="0" borderId="4" xfId="5" applyNumberFormat="1" applyFont="1" applyBorder="1" applyAlignment="1" applyProtection="1">
      <alignment horizontal="center" vertical="center"/>
      <protection hidden="1"/>
    </xf>
    <xf numFmtId="0" fontId="14" fillId="0" borderId="56" xfId="5" applyNumberFormat="1" applyFont="1" applyBorder="1" applyAlignment="1" applyProtection="1">
      <alignment horizontal="center" vertical="center"/>
      <protection hidden="1"/>
    </xf>
    <xf numFmtId="0" fontId="14" fillId="0" borderId="94" xfId="8" applyNumberFormat="1" applyFont="1" applyBorder="1" applyAlignment="1">
      <alignment horizontal="center" vertical="center"/>
    </xf>
    <xf numFmtId="0" fontId="14" fillId="0" borderId="107" xfId="8" applyNumberFormat="1" applyFont="1" applyBorder="1" applyAlignment="1">
      <alignment horizontal="center" vertical="center"/>
    </xf>
    <xf numFmtId="0" fontId="14" fillId="0" borderId="97" xfId="8" applyNumberFormat="1" applyFont="1" applyBorder="1" applyAlignment="1">
      <alignment horizontal="center" vertical="center"/>
    </xf>
    <xf numFmtId="0" fontId="14" fillId="0" borderId="94" xfId="8" applyNumberFormat="1" applyFont="1" applyBorder="1" applyAlignment="1">
      <alignment horizontal="center" vertical="center" wrapText="1"/>
    </xf>
    <xf numFmtId="0" fontId="14" fillId="0" borderId="107" xfId="8" applyNumberFormat="1" applyFont="1" applyBorder="1" applyAlignment="1">
      <alignment horizontal="center" vertical="center" wrapText="1"/>
    </xf>
    <xf numFmtId="0" fontId="14" fillId="0" borderId="97" xfId="8" applyNumberFormat="1" applyFont="1" applyBorder="1" applyAlignment="1">
      <alignment horizontal="center" vertical="center" wrapText="1"/>
    </xf>
    <xf numFmtId="0" fontId="14" fillId="3" borderId="6" xfId="8" applyNumberFormat="1" applyFont="1" applyFill="1" applyBorder="1" applyAlignment="1">
      <alignment horizontal="center" vertical="center"/>
    </xf>
    <xf numFmtId="0" fontId="14" fillId="0" borderId="2" xfId="8" applyNumberFormat="1" applyFont="1" applyBorder="1" applyAlignment="1">
      <alignment horizontal="center" vertical="center" wrapText="1"/>
    </xf>
    <xf numFmtId="0" fontId="14" fillId="0" borderId="3" xfId="8" applyNumberFormat="1" applyFont="1" applyBorder="1" applyAlignment="1">
      <alignment horizontal="center" vertical="center" wrapText="1"/>
    </xf>
    <xf numFmtId="0" fontId="14" fillId="0" borderId="4" xfId="8" applyNumberFormat="1" applyFont="1" applyBorder="1" applyAlignment="1">
      <alignment horizontal="center" vertical="center" wrapText="1"/>
    </xf>
    <xf numFmtId="0" fontId="14" fillId="0" borderId="43" xfId="8" applyNumberFormat="1" applyFont="1" applyBorder="1" applyAlignment="1">
      <alignment horizontal="center" vertical="center" wrapText="1"/>
    </xf>
    <xf numFmtId="0" fontId="14" fillId="0" borderId="0" xfId="8" applyNumberFormat="1" applyFont="1" applyAlignment="1">
      <alignment horizontal="center" vertical="center" wrapText="1"/>
    </xf>
    <xf numFmtId="0" fontId="14" fillId="0" borderId="5" xfId="8" applyNumberFormat="1" applyFont="1" applyBorder="1" applyAlignment="1">
      <alignment horizontal="center" vertical="center" wrapText="1"/>
    </xf>
    <xf numFmtId="0" fontId="14" fillId="0" borderId="6" xfId="8" applyNumberFormat="1" applyFont="1" applyBorder="1" applyAlignment="1">
      <alignment horizontal="center" vertical="center" wrapText="1"/>
    </xf>
    <xf numFmtId="0" fontId="14" fillId="0" borderId="8" xfId="8" applyNumberFormat="1" applyFont="1" applyBorder="1" applyAlignment="1">
      <alignment horizontal="center" vertical="center"/>
    </xf>
    <xf numFmtId="0" fontId="14" fillId="0" borderId="2" xfId="8" applyNumberFormat="1" applyFont="1" applyBorder="1" applyAlignment="1">
      <alignment horizontal="center" vertical="center"/>
    </xf>
    <xf numFmtId="0" fontId="14" fillId="0" borderId="4" xfId="8" applyNumberFormat="1" applyFont="1" applyBorder="1" applyAlignment="1">
      <alignment horizontal="center" vertical="center"/>
    </xf>
    <xf numFmtId="0" fontId="23" fillId="7" borderId="86" xfId="8" applyNumberFormat="1" applyFont="1" applyFill="1" applyBorder="1" applyAlignment="1">
      <alignment horizontal="center" vertical="center" wrapText="1"/>
    </xf>
    <xf numFmtId="0" fontId="23" fillId="7" borderId="97" xfId="8" applyNumberFormat="1" applyFont="1" applyFill="1" applyBorder="1" applyAlignment="1">
      <alignment horizontal="center" vertical="center" wrapText="1"/>
    </xf>
    <xf numFmtId="0" fontId="23" fillId="7" borderId="89" xfId="8" applyNumberFormat="1" applyFont="1" applyFill="1" applyBorder="1" applyAlignment="1">
      <alignment horizontal="center" vertical="center" wrapText="1"/>
    </xf>
    <xf numFmtId="0" fontId="23" fillId="7" borderId="100" xfId="8" applyNumberFormat="1" applyFont="1" applyFill="1" applyBorder="1" applyAlignment="1">
      <alignment horizontal="center" vertical="center" wrapText="1"/>
    </xf>
    <xf numFmtId="0" fontId="23" fillId="7" borderId="90" xfId="8" applyNumberFormat="1" applyFont="1" applyFill="1" applyBorder="1" applyAlignment="1">
      <alignment horizontal="center" vertical="center" wrapText="1"/>
    </xf>
    <xf numFmtId="0" fontId="23" fillId="7" borderId="101" xfId="8" applyNumberFormat="1" applyFont="1" applyFill="1" applyBorder="1" applyAlignment="1">
      <alignment horizontal="center" vertical="center" wrapText="1"/>
    </xf>
    <xf numFmtId="0" fontId="23" fillId="7" borderId="88" xfId="8" applyNumberFormat="1" applyFont="1" applyFill="1" applyBorder="1" applyAlignment="1">
      <alignment horizontal="center" vertical="center" wrapText="1"/>
    </xf>
    <xf numFmtId="0" fontId="23" fillId="7" borderId="99" xfId="8" applyNumberFormat="1" applyFont="1" applyFill="1" applyBorder="1" applyAlignment="1">
      <alignment horizontal="center" vertical="center" wrapText="1"/>
    </xf>
    <xf numFmtId="0" fontId="14" fillId="8" borderId="17" xfId="8" applyNumberFormat="1" applyFont="1" applyFill="1" applyBorder="1" applyAlignment="1">
      <alignment horizontal="center" vertical="center" wrapText="1"/>
    </xf>
    <xf numFmtId="0" fontId="14" fillId="8" borderId="18" xfId="8" applyNumberFormat="1" applyFont="1" applyFill="1" applyBorder="1" applyAlignment="1">
      <alignment horizontal="center" vertical="center" wrapText="1"/>
    </xf>
    <xf numFmtId="0" fontId="14" fillId="8" borderId="19" xfId="8" applyNumberFormat="1" applyFont="1" applyFill="1" applyBorder="1" applyAlignment="1">
      <alignment horizontal="center" vertical="center" wrapText="1"/>
    </xf>
    <xf numFmtId="0" fontId="23" fillId="7" borderId="85" xfId="8" applyNumberFormat="1" applyFont="1" applyFill="1" applyBorder="1" applyAlignment="1">
      <alignment horizontal="center" vertical="center" wrapText="1"/>
    </xf>
    <xf numFmtId="0" fontId="23" fillId="7" borderId="96" xfId="8" applyNumberFormat="1" applyFont="1" applyFill="1" applyBorder="1" applyAlignment="1">
      <alignment horizontal="center" vertical="center" wrapText="1"/>
    </xf>
    <xf numFmtId="0" fontId="23" fillId="7" borderId="87" xfId="8" applyNumberFormat="1" applyFont="1" applyFill="1" applyBorder="1" applyAlignment="1">
      <alignment horizontal="center" vertical="center" wrapText="1"/>
    </xf>
    <xf numFmtId="0" fontId="23" fillId="7" borderId="98" xfId="8" applyNumberFormat="1" applyFont="1" applyFill="1" applyBorder="1" applyAlignment="1">
      <alignment horizontal="center" vertical="center" wrapText="1"/>
    </xf>
    <xf numFmtId="0" fontId="14" fillId="0" borderId="1" xfId="8" applyNumberFormat="1" applyFont="1" applyBorder="1" applyAlignment="1">
      <alignment horizontal="center" vertical="center" wrapText="1"/>
    </xf>
    <xf numFmtId="0" fontId="14" fillId="0" borderId="17" xfId="8" applyNumberFormat="1" applyFont="1" applyBorder="1" applyAlignment="1">
      <alignment horizontal="center" vertical="center" wrapText="1"/>
    </xf>
    <xf numFmtId="0" fontId="14" fillId="0" borderId="83" xfId="8" applyNumberFormat="1" applyFont="1" applyBorder="1" applyAlignment="1">
      <alignment horizontal="center" vertical="center" wrapText="1"/>
    </xf>
    <xf numFmtId="0" fontId="14" fillId="0" borderId="19" xfId="8" applyNumberFormat="1" applyFont="1" applyBorder="1" applyAlignment="1">
      <alignment horizontal="center" vertical="center" wrapText="1"/>
    </xf>
    <xf numFmtId="0" fontId="14" fillId="0" borderId="84" xfId="8" applyNumberFormat="1" applyFont="1" applyBorder="1" applyAlignment="1">
      <alignment horizontal="center" vertical="center" wrapText="1"/>
    </xf>
    <xf numFmtId="0" fontId="14" fillId="0" borderId="92" xfId="8" applyNumberFormat="1" applyFont="1" applyBorder="1" applyAlignment="1">
      <alignment horizontal="center" vertical="center" wrapText="1"/>
    </xf>
    <xf numFmtId="0" fontId="14" fillId="0" borderId="93" xfId="8" applyNumberFormat="1" applyFont="1" applyBorder="1" applyAlignment="1">
      <alignment horizontal="center" vertical="center" wrapText="1"/>
    </xf>
    <xf numFmtId="0" fontId="14" fillId="0" borderId="106" xfId="8" applyNumberFormat="1" applyFont="1" applyBorder="1" applyAlignment="1">
      <alignment horizontal="center" vertical="center" wrapText="1"/>
    </xf>
    <xf numFmtId="0" fontId="14" fillId="0" borderId="99" xfId="8" applyNumberFormat="1" applyFont="1" applyBorder="1" applyAlignment="1">
      <alignment horizontal="center" vertical="center" wrapText="1"/>
    </xf>
    <xf numFmtId="0" fontId="23" fillId="7" borderId="91" xfId="8" applyNumberFormat="1" applyFont="1" applyFill="1" applyBorder="1" applyAlignment="1">
      <alignment horizontal="center" vertical="center" wrapText="1"/>
    </xf>
    <xf numFmtId="0" fontId="23" fillId="7" borderId="102" xfId="8" applyNumberFormat="1" applyFont="1" applyFill="1" applyBorder="1" applyAlignment="1">
      <alignment horizontal="center" vertical="center" wrapText="1"/>
    </xf>
    <xf numFmtId="0" fontId="14" fillId="0" borderId="95" xfId="8" applyNumberFormat="1" applyFont="1" applyBorder="1" applyAlignment="1">
      <alignment horizontal="center" vertical="center" wrapText="1"/>
    </xf>
    <xf numFmtId="0" fontId="14" fillId="0" borderId="108" xfId="8" applyNumberFormat="1" applyFont="1" applyBorder="1" applyAlignment="1">
      <alignment horizontal="center" vertical="center" wrapText="1"/>
    </xf>
    <xf numFmtId="0" fontId="14" fillId="0" borderId="100" xfId="8" applyNumberFormat="1" applyFont="1" applyBorder="1" applyAlignment="1">
      <alignment horizontal="center" vertical="center" wrapText="1"/>
    </xf>
    <xf numFmtId="0" fontId="14" fillId="0" borderId="103" xfId="8" applyNumberFormat="1" applyFont="1" applyBorder="1" applyAlignment="1">
      <alignment horizontal="center" vertical="center" wrapText="1"/>
    </xf>
    <xf numFmtId="0" fontId="14" fillId="0" borderId="104" xfId="8" applyNumberFormat="1" applyFont="1" applyBorder="1" applyAlignment="1">
      <alignment horizontal="center" vertical="center"/>
    </xf>
    <xf numFmtId="0" fontId="14" fillId="0" borderId="105" xfId="8" applyNumberFormat="1" applyFont="1" applyBorder="1" applyAlignment="1">
      <alignment horizontal="center" vertical="center"/>
    </xf>
    <xf numFmtId="0" fontId="14" fillId="0" borderId="116" xfId="8" applyNumberFormat="1" applyFont="1" applyBorder="1" applyAlignment="1">
      <alignment horizontal="center" vertical="center"/>
    </xf>
    <xf numFmtId="0" fontId="14" fillId="0" borderId="117" xfId="8" applyNumberFormat="1" applyFont="1" applyBorder="1" applyAlignment="1">
      <alignment horizontal="center" vertical="center"/>
    </xf>
    <xf numFmtId="0" fontId="14" fillId="0" borderId="118" xfId="8" applyNumberFormat="1" applyFont="1" applyBorder="1" applyAlignment="1">
      <alignment horizontal="center" vertical="center"/>
    </xf>
    <xf numFmtId="0" fontId="20" fillId="0" borderId="2" xfId="8" applyNumberFormat="1" applyFont="1" applyBorder="1" applyAlignment="1">
      <alignment horizontal="center" vertical="center" shrinkToFit="1"/>
    </xf>
    <xf numFmtId="0" fontId="20" fillId="0" borderId="4" xfId="8" applyNumberFormat="1" applyFont="1" applyBorder="1" applyAlignment="1">
      <alignment horizontal="center" vertical="center" shrinkToFit="1"/>
    </xf>
    <xf numFmtId="0" fontId="20" fillId="0" borderId="123" xfId="8" applyNumberFormat="1" applyFont="1" applyBorder="1" applyAlignment="1">
      <alignment horizontal="center" vertical="center" shrinkToFit="1"/>
    </xf>
    <xf numFmtId="0" fontId="20" fillId="0" borderId="124" xfId="8" applyNumberFormat="1" applyFont="1" applyBorder="1" applyAlignment="1">
      <alignment horizontal="center" vertical="center" shrinkToFit="1"/>
    </xf>
    <xf numFmtId="0" fontId="23" fillId="3" borderId="2" xfId="8" applyNumberFormat="1" applyFont="1" applyFill="1" applyBorder="1" applyAlignment="1">
      <alignment horizontal="center" vertical="center" shrinkToFit="1"/>
    </xf>
    <xf numFmtId="0" fontId="23" fillId="3" borderId="3" xfId="8" applyNumberFormat="1" applyFont="1" applyFill="1" applyBorder="1" applyAlignment="1">
      <alignment horizontal="center" vertical="center" shrinkToFit="1"/>
    </xf>
    <xf numFmtId="0" fontId="23" fillId="3" borderId="123" xfId="8" applyNumberFormat="1" applyFont="1" applyFill="1" applyBorder="1" applyAlignment="1">
      <alignment horizontal="center" vertical="center" shrinkToFit="1"/>
    </xf>
    <xf numFmtId="0" fontId="23" fillId="3" borderId="125" xfId="8" applyNumberFormat="1" applyFont="1" applyFill="1" applyBorder="1" applyAlignment="1">
      <alignment horizontal="center" vertical="center" shrinkToFit="1"/>
    </xf>
    <xf numFmtId="0" fontId="23" fillId="7" borderId="119" xfId="8" applyNumberFormat="1" applyFont="1" applyFill="1" applyBorder="1" applyAlignment="1">
      <alignment horizontal="center" vertical="center" wrapText="1" shrinkToFit="1"/>
    </xf>
    <xf numFmtId="0" fontId="23" fillId="7" borderId="126" xfId="8" applyNumberFormat="1" applyFont="1" applyFill="1" applyBorder="1" applyAlignment="1">
      <alignment horizontal="center" vertical="center" wrapText="1" shrinkToFit="1"/>
    </xf>
    <xf numFmtId="0" fontId="23" fillId="7" borderId="96" xfId="8" applyNumberFormat="1" applyFont="1" applyFill="1" applyBorder="1" applyAlignment="1">
      <alignment horizontal="center" vertical="center" wrapText="1" shrinkToFit="1"/>
    </xf>
    <xf numFmtId="0" fontId="23" fillId="7" borderId="94" xfId="8" applyNumberFormat="1" applyFont="1" applyFill="1" applyBorder="1" applyAlignment="1">
      <alignment horizontal="center" vertical="center" shrinkToFit="1"/>
    </xf>
    <xf numFmtId="0" fontId="23" fillId="7" borderId="107" xfId="8" applyNumberFormat="1" applyFont="1" applyFill="1" applyBorder="1" applyAlignment="1">
      <alignment horizontal="center" vertical="center" shrinkToFit="1"/>
    </xf>
    <xf numFmtId="0" fontId="23" fillId="7" borderId="97" xfId="8" applyNumberFormat="1" applyFont="1" applyFill="1" applyBorder="1" applyAlignment="1">
      <alignment horizontal="center" vertical="center" shrinkToFit="1"/>
    </xf>
    <xf numFmtId="0" fontId="23" fillId="7" borderId="95" xfId="8" applyNumberFormat="1" applyFont="1" applyFill="1" applyBorder="1" applyAlignment="1">
      <alignment horizontal="center" vertical="center" shrinkToFit="1"/>
    </xf>
    <xf numFmtId="0" fontId="23" fillId="7" borderId="108" xfId="8" applyNumberFormat="1" applyFont="1" applyFill="1" applyBorder="1" applyAlignment="1">
      <alignment horizontal="center" vertical="center" shrinkToFit="1"/>
    </xf>
    <xf numFmtId="0" fontId="23" fillId="7" borderId="100" xfId="8" applyNumberFormat="1" applyFont="1" applyFill="1" applyBorder="1" applyAlignment="1">
      <alignment horizontal="center" vertical="center" shrinkToFit="1"/>
    </xf>
    <xf numFmtId="0" fontId="23" fillId="7" borderId="93" xfId="8" applyNumberFormat="1" applyFont="1" applyFill="1" applyBorder="1" applyAlignment="1">
      <alignment horizontal="center" vertical="center" shrinkToFit="1"/>
    </xf>
    <xf numFmtId="0" fontId="23" fillId="7" borderId="106" xfId="8" applyNumberFormat="1" applyFont="1" applyFill="1" applyBorder="1" applyAlignment="1">
      <alignment horizontal="center" vertical="center" shrinkToFit="1"/>
    </xf>
    <xf numFmtId="0" fontId="23" fillId="7" borderId="99" xfId="8" applyNumberFormat="1" applyFont="1" applyFill="1" applyBorder="1" applyAlignment="1">
      <alignment horizontal="center" vertical="center" shrinkToFit="1"/>
    </xf>
    <xf numFmtId="0" fontId="23" fillId="0" borderId="93" xfId="8" applyNumberFormat="1" applyFont="1" applyBorder="1" applyAlignment="1">
      <alignment horizontal="center" vertical="center" shrinkToFit="1"/>
    </xf>
    <xf numFmtId="0" fontId="23" fillId="0" borderId="106" xfId="8" applyNumberFormat="1" applyFont="1" applyBorder="1" applyAlignment="1">
      <alignment horizontal="center" vertical="center" shrinkToFit="1"/>
    </xf>
    <xf numFmtId="0" fontId="23" fillId="0" borderId="99" xfId="8" applyNumberFormat="1" applyFont="1" applyBorder="1" applyAlignment="1">
      <alignment horizontal="center" vertical="center" shrinkToFit="1"/>
    </xf>
    <xf numFmtId="0" fontId="23" fillId="0" borderId="94" xfId="8" applyNumberFormat="1" applyFont="1" applyBorder="1" applyAlignment="1">
      <alignment horizontal="center" vertical="center" shrinkToFit="1"/>
    </xf>
    <xf numFmtId="0" fontId="23" fillId="0" borderId="107" xfId="8" applyNumberFormat="1" applyFont="1" applyBorder="1" applyAlignment="1">
      <alignment horizontal="center" vertical="center" shrinkToFit="1"/>
    </xf>
    <xf numFmtId="0" fontId="23" fillId="0" borderId="97" xfId="8" applyNumberFormat="1" applyFont="1" applyBorder="1" applyAlignment="1">
      <alignment horizontal="center" vertical="center" shrinkToFit="1"/>
    </xf>
    <xf numFmtId="0" fontId="23" fillId="7" borderId="120" xfId="8" applyNumberFormat="1" applyFont="1" applyFill="1" applyBorder="1" applyAlignment="1">
      <alignment horizontal="center" vertical="center" shrinkToFit="1"/>
    </xf>
    <xf numFmtId="0" fontId="23" fillId="7" borderId="127" xfId="8" applyNumberFormat="1" applyFont="1" applyFill="1" applyBorder="1" applyAlignment="1">
      <alignment horizontal="center" vertical="center" shrinkToFit="1"/>
    </xf>
    <xf numFmtId="0" fontId="23" fillId="7" borderId="102" xfId="8" applyNumberFormat="1" applyFont="1" applyFill="1" applyBorder="1" applyAlignment="1">
      <alignment horizontal="center" vertical="center" shrinkToFit="1"/>
    </xf>
    <xf numFmtId="0" fontId="23" fillId="0" borderId="121" xfId="8" applyNumberFormat="1" applyFont="1" applyBorder="1" applyAlignment="1">
      <alignment horizontal="center" vertical="center" shrinkToFit="1"/>
    </xf>
    <xf numFmtId="0" fontId="23" fillId="0" borderId="3" xfId="8" applyNumberFormat="1" applyFont="1" applyBorder="1" applyAlignment="1">
      <alignment horizontal="center" vertical="center" shrinkToFit="1"/>
    </xf>
    <xf numFmtId="0" fontId="23" fillId="0" borderId="63" xfId="8" applyNumberFormat="1" applyFont="1" applyBorder="1" applyAlignment="1">
      <alignment horizontal="center" vertical="center" shrinkToFit="1"/>
    </xf>
    <xf numFmtId="0" fontId="23" fillId="0" borderId="128" xfId="8" applyNumberFormat="1" applyFont="1" applyBorder="1" applyAlignment="1">
      <alignment horizontal="center" vertical="center" shrinkToFit="1"/>
    </xf>
    <xf numFmtId="0" fontId="23" fillId="0" borderId="0" xfId="8" applyNumberFormat="1" applyFont="1" applyAlignment="1">
      <alignment horizontal="center" vertical="center" shrinkToFit="1"/>
    </xf>
    <xf numFmtId="0" fontId="23" fillId="0" borderId="129" xfId="8" applyNumberFormat="1" applyFont="1" applyBorder="1" applyAlignment="1">
      <alignment horizontal="center" vertical="center" shrinkToFit="1"/>
    </xf>
    <xf numFmtId="0" fontId="23" fillId="0" borderId="134" xfId="8" applyNumberFormat="1" applyFont="1" applyBorder="1" applyAlignment="1">
      <alignment horizontal="center" vertical="center" shrinkToFit="1"/>
    </xf>
    <xf numFmtId="0" fontId="23" fillId="0" borderId="6" xfId="8" applyNumberFormat="1" applyFont="1" applyBorder="1" applyAlignment="1">
      <alignment horizontal="center" vertical="center" shrinkToFit="1"/>
    </xf>
    <xf numFmtId="0" fontId="23" fillId="0" borderId="64" xfId="8" applyNumberFormat="1" applyFont="1" applyBorder="1" applyAlignment="1">
      <alignment horizontal="center" vertical="center" shrinkToFit="1"/>
    </xf>
    <xf numFmtId="0" fontId="38" fillId="3" borderId="122" xfId="8" applyNumberFormat="1" applyFont="1" applyFill="1" applyBorder="1" applyAlignment="1">
      <alignment horizontal="center" vertical="center" wrapText="1" shrinkToFit="1"/>
    </xf>
    <xf numFmtId="0" fontId="38" fillId="3" borderId="3" xfId="8" applyNumberFormat="1" applyFont="1" applyFill="1" applyBorder="1" applyAlignment="1">
      <alignment horizontal="center" vertical="center" wrapText="1" shrinkToFit="1"/>
    </xf>
    <xf numFmtId="0" fontId="38" fillId="3" borderId="4" xfId="8" applyNumberFormat="1" applyFont="1" applyFill="1" applyBorder="1" applyAlignment="1">
      <alignment horizontal="center" vertical="center" wrapText="1" shrinkToFit="1"/>
    </xf>
    <xf numFmtId="0" fontId="38" fillId="3" borderId="130" xfId="8" applyNumberFormat="1" applyFont="1" applyFill="1" applyBorder="1" applyAlignment="1">
      <alignment horizontal="center" vertical="center" wrapText="1" shrinkToFit="1"/>
    </xf>
    <xf numFmtId="0" fontId="38" fillId="3" borderId="0" xfId="8" applyNumberFormat="1" applyFont="1" applyFill="1" applyAlignment="1">
      <alignment horizontal="center" vertical="center" wrapText="1" shrinkToFit="1"/>
    </xf>
    <xf numFmtId="0" fontId="38" fillId="3" borderId="41" xfId="8" applyNumberFormat="1" applyFont="1" applyFill="1" applyBorder="1" applyAlignment="1">
      <alignment horizontal="center" vertical="center" wrapText="1" shrinkToFit="1"/>
    </xf>
    <xf numFmtId="0" fontId="38" fillId="3" borderId="135" xfId="8" applyNumberFormat="1" applyFont="1" applyFill="1" applyBorder="1" applyAlignment="1">
      <alignment horizontal="center" vertical="center" wrapText="1" shrinkToFit="1"/>
    </xf>
    <xf numFmtId="0" fontId="38" fillId="3" borderId="6" xfId="8" applyNumberFormat="1" applyFont="1" applyFill="1" applyBorder="1" applyAlignment="1">
      <alignment horizontal="center" vertical="center" wrapText="1" shrinkToFit="1"/>
    </xf>
    <xf numFmtId="0" fontId="38" fillId="3" borderId="7" xfId="8" applyNumberFormat="1" applyFont="1" applyFill="1" applyBorder="1" applyAlignment="1">
      <alignment horizontal="center" vertical="center" wrapText="1" shrinkToFit="1"/>
    </xf>
    <xf numFmtId="0" fontId="23" fillId="3" borderId="2" xfId="8" applyNumberFormat="1" applyFont="1" applyFill="1" applyBorder="1" applyAlignment="1">
      <alignment horizontal="distributed" vertical="center" wrapText="1"/>
    </xf>
    <xf numFmtId="0" fontId="23" fillId="3" borderId="3" xfId="8" applyNumberFormat="1" applyFont="1" applyFill="1" applyBorder="1" applyAlignment="1">
      <alignment horizontal="distributed" vertical="center" wrapText="1"/>
    </xf>
    <xf numFmtId="0" fontId="23" fillId="3" borderId="4" xfId="8" applyNumberFormat="1" applyFont="1" applyFill="1" applyBorder="1" applyAlignment="1">
      <alignment horizontal="distributed" vertical="center" wrapText="1"/>
    </xf>
    <xf numFmtId="0" fontId="23" fillId="3" borderId="123" xfId="8" applyNumberFormat="1" applyFont="1" applyFill="1" applyBorder="1" applyAlignment="1">
      <alignment horizontal="distributed" vertical="center" wrapText="1"/>
    </xf>
    <xf numFmtId="0" fontId="23" fillId="3" borderId="125" xfId="8" applyNumberFormat="1" applyFont="1" applyFill="1" applyBorder="1" applyAlignment="1">
      <alignment horizontal="distributed" vertical="center" wrapText="1"/>
    </xf>
    <xf numFmtId="0" fontId="23" fillId="3" borderId="124" xfId="8" applyNumberFormat="1" applyFont="1" applyFill="1" applyBorder="1" applyAlignment="1">
      <alignment horizontal="distributed" vertical="center" wrapText="1"/>
    </xf>
    <xf numFmtId="0" fontId="39" fillId="3" borderId="2" xfId="8" applyNumberFormat="1" applyFont="1" applyFill="1" applyBorder="1" applyAlignment="1">
      <alignment horizontal="center" vertical="center" wrapText="1" shrinkToFit="1"/>
    </xf>
    <xf numFmtId="0" fontId="39" fillId="3" borderId="3" xfId="8" applyNumberFormat="1" applyFont="1" applyFill="1" applyBorder="1" applyAlignment="1">
      <alignment horizontal="center" vertical="center" wrapText="1" shrinkToFit="1"/>
    </xf>
    <xf numFmtId="0" fontId="39" fillId="3" borderId="4" xfId="8" applyNumberFormat="1" applyFont="1" applyFill="1" applyBorder="1" applyAlignment="1">
      <alignment horizontal="center" vertical="center" wrapText="1" shrinkToFit="1"/>
    </xf>
    <xf numFmtId="0" fontId="39" fillId="3" borderId="43" xfId="8" applyNumberFormat="1" applyFont="1" applyFill="1" applyBorder="1" applyAlignment="1">
      <alignment horizontal="center" vertical="center" wrapText="1" shrinkToFit="1"/>
    </xf>
    <xf numFmtId="0" fontId="39" fillId="3" borderId="0" xfId="8" applyNumberFormat="1" applyFont="1" applyFill="1" applyAlignment="1">
      <alignment horizontal="center" vertical="center" wrapText="1" shrinkToFit="1"/>
    </xf>
    <xf numFmtId="0" fontId="39" fillId="3" borderId="41" xfId="8" applyNumberFormat="1" applyFont="1" applyFill="1" applyBorder="1" applyAlignment="1">
      <alignment horizontal="center" vertical="center" wrapText="1" shrinkToFit="1"/>
    </xf>
    <xf numFmtId="0" fontId="39" fillId="3" borderId="5" xfId="8" applyNumberFormat="1" applyFont="1" applyFill="1" applyBorder="1" applyAlignment="1">
      <alignment horizontal="center" vertical="center" wrapText="1" shrinkToFit="1"/>
    </xf>
    <xf numFmtId="0" fontId="39" fillId="3" borderId="6" xfId="8" applyNumberFormat="1" applyFont="1" applyFill="1" applyBorder="1" applyAlignment="1">
      <alignment horizontal="center" vertical="center" wrapText="1" shrinkToFit="1"/>
    </xf>
    <xf numFmtId="0" fontId="39" fillId="3" borderId="7" xfId="8" applyNumberFormat="1" applyFont="1" applyFill="1" applyBorder="1" applyAlignment="1">
      <alignment horizontal="center" vertical="center" wrapText="1" shrinkToFit="1"/>
    </xf>
    <xf numFmtId="0" fontId="23" fillId="0" borderId="95" xfId="8" applyNumberFormat="1" applyFont="1" applyBorder="1" applyAlignment="1">
      <alignment horizontal="center" vertical="center" shrinkToFit="1"/>
    </xf>
    <xf numFmtId="0" fontId="23" fillId="0" borderId="108" xfId="8" applyNumberFormat="1" applyFont="1" applyBorder="1" applyAlignment="1">
      <alignment horizontal="center" vertical="center" shrinkToFit="1"/>
    </xf>
    <xf numFmtId="0" fontId="23" fillId="0" borderId="100" xfId="8" applyNumberFormat="1" applyFont="1" applyBorder="1" applyAlignment="1">
      <alignment horizontal="center" vertical="center" shrinkToFit="1"/>
    </xf>
    <xf numFmtId="0" fontId="20" fillId="0" borderId="131" xfId="8" applyNumberFormat="1" applyFont="1" applyBorder="1" applyAlignment="1">
      <alignment horizontal="center" vertical="center" shrinkToFit="1"/>
    </xf>
    <xf numFmtId="0" fontId="20" fillId="0" borderId="132" xfId="8" applyNumberFormat="1" applyFont="1" applyBorder="1" applyAlignment="1">
      <alignment horizontal="center" vertical="center" shrinkToFit="1"/>
    </xf>
    <xf numFmtId="0" fontId="20" fillId="0" borderId="5" xfId="8" applyNumberFormat="1" applyFont="1" applyBorder="1" applyAlignment="1">
      <alignment horizontal="center" vertical="center" shrinkToFit="1"/>
    </xf>
    <xf numFmtId="0" fontId="20" fillId="0" borderId="7" xfId="8" applyNumberFormat="1" applyFont="1" applyBorder="1" applyAlignment="1">
      <alignment horizontal="center" vertical="center" shrinkToFit="1"/>
    </xf>
    <xf numFmtId="0" fontId="23" fillId="3" borderId="43" xfId="8" applyNumberFormat="1" applyFont="1" applyFill="1" applyBorder="1" applyAlignment="1">
      <alignment horizontal="center" vertical="center" shrinkToFit="1"/>
    </xf>
    <xf numFmtId="0" fontId="23" fillId="3" borderId="0" xfId="8" applyNumberFormat="1" applyFont="1" applyFill="1" applyAlignment="1">
      <alignment horizontal="center" vertical="center" shrinkToFit="1"/>
    </xf>
    <xf numFmtId="0" fontId="23" fillId="3" borderId="5" xfId="8" applyNumberFormat="1" applyFont="1" applyFill="1" applyBorder="1" applyAlignment="1">
      <alignment horizontal="center" vertical="center" shrinkToFit="1"/>
    </xf>
    <xf numFmtId="0" fontId="23" fillId="3" borderId="6" xfId="8" applyNumberFormat="1" applyFont="1" applyFill="1" applyBorder="1" applyAlignment="1">
      <alignment horizontal="center" vertical="center" shrinkToFit="1"/>
    </xf>
    <xf numFmtId="0" fontId="38" fillId="3" borderId="131" xfId="8" applyNumberFormat="1" applyFont="1" applyFill="1" applyBorder="1" applyAlignment="1">
      <alignment horizontal="center" vertical="center"/>
    </xf>
    <xf numFmtId="0" fontId="38" fillId="3" borderId="133" xfId="8" applyNumberFormat="1" applyFont="1" applyFill="1" applyBorder="1" applyAlignment="1">
      <alignment horizontal="center" vertical="center"/>
    </xf>
    <xf numFmtId="0" fontId="38" fillId="3" borderId="5" xfId="8" applyNumberFormat="1" applyFont="1" applyFill="1" applyBorder="1" applyAlignment="1">
      <alignment horizontal="center" vertical="center"/>
    </xf>
    <xf numFmtId="0" fontId="38" fillId="3" borderId="6" xfId="8" applyNumberFormat="1" applyFont="1" applyFill="1" applyBorder="1" applyAlignment="1">
      <alignment horizontal="center" vertical="center"/>
    </xf>
    <xf numFmtId="0" fontId="20" fillId="0" borderId="43" xfId="8" applyNumberFormat="1" applyFont="1" applyBorder="1" applyAlignment="1">
      <alignment horizontal="center" vertical="center" shrinkToFit="1"/>
    </xf>
    <xf numFmtId="0" fontId="20" fillId="0" borderId="41" xfId="8" applyNumberFormat="1" applyFont="1" applyBorder="1" applyAlignment="1">
      <alignment horizontal="center" vertical="center" shrinkToFit="1"/>
    </xf>
    <xf numFmtId="0" fontId="38" fillId="3" borderId="131" xfId="8" applyNumberFormat="1" applyFont="1" applyFill="1" applyBorder="1" applyAlignment="1">
      <alignment horizontal="center"/>
    </xf>
    <xf numFmtId="0" fontId="38" fillId="3" borderId="133" xfId="8" applyNumberFormat="1" applyFont="1" applyFill="1" applyBorder="1" applyAlignment="1">
      <alignment horizontal="center"/>
    </xf>
    <xf numFmtId="0" fontId="38" fillId="3" borderId="5" xfId="8" applyNumberFormat="1" applyFont="1" applyFill="1" applyBorder="1" applyAlignment="1">
      <alignment horizontal="center"/>
    </xf>
    <xf numFmtId="0" fontId="38" fillId="3" borderId="6" xfId="8" applyNumberFormat="1" applyFont="1" applyFill="1" applyBorder="1" applyAlignment="1">
      <alignment horizontal="center"/>
    </xf>
    <xf numFmtId="0" fontId="23" fillId="0" borderId="17" xfId="8" applyNumberFormat="1" applyFont="1" applyBorder="1" applyAlignment="1">
      <alignment horizontal="center" vertical="center" shrinkToFit="1"/>
    </xf>
    <xf numFmtId="0" fontId="23" fillId="0" borderId="18" xfId="8" applyNumberFormat="1" applyFont="1" applyBorder="1" applyAlignment="1">
      <alignment horizontal="center" vertical="center" shrinkToFit="1"/>
    </xf>
    <xf numFmtId="0" fontId="23" fillId="0" borderId="4" xfId="8" applyNumberFormat="1" applyFont="1" applyBorder="1" applyAlignment="1">
      <alignment horizontal="center" vertical="center" shrinkToFit="1"/>
    </xf>
    <xf numFmtId="0" fontId="23" fillId="0" borderId="2" xfId="8" applyNumberFormat="1" applyFont="1" applyBorder="1" applyAlignment="1">
      <alignment horizontal="center" vertical="center" shrinkToFit="1"/>
    </xf>
    <xf numFmtId="0" fontId="23" fillId="0" borderId="144" xfId="8" applyNumberFormat="1" applyFont="1" applyBorder="1" applyAlignment="1">
      <alignment horizontal="center" vertical="center" shrinkToFit="1"/>
    </xf>
    <xf numFmtId="0" fontId="23" fillId="0" borderId="8" xfId="8" applyNumberFormat="1" applyFont="1" applyBorder="1" applyAlignment="1">
      <alignment horizontal="center" vertical="center" shrinkToFit="1"/>
    </xf>
    <xf numFmtId="0" fontId="14" fillId="0" borderId="8" xfId="8" applyNumberFormat="1" applyFont="1" applyBorder="1" applyAlignment="1">
      <alignment horizontal="center" vertical="center" shrinkToFit="1"/>
    </xf>
    <xf numFmtId="0" fontId="23" fillId="0" borderId="19" xfId="8" applyNumberFormat="1" applyFont="1" applyBorder="1" applyAlignment="1">
      <alignment horizontal="center" vertical="center" shrinkToFit="1"/>
    </xf>
    <xf numFmtId="0" fontId="14" fillId="7" borderId="145" xfId="8" applyNumberFormat="1" applyFont="1" applyFill="1" applyBorder="1" applyAlignment="1">
      <alignment horizontal="center" vertical="center" wrapText="1"/>
    </xf>
    <xf numFmtId="0" fontId="14" fillId="7" borderId="68" xfId="8" applyNumberFormat="1" applyFont="1" applyFill="1" applyBorder="1" applyAlignment="1">
      <alignment horizontal="center" vertical="center" wrapText="1"/>
    </xf>
    <xf numFmtId="0" fontId="14" fillId="7" borderId="146" xfId="8" applyNumberFormat="1" applyFont="1" applyFill="1" applyBorder="1" applyAlignment="1">
      <alignment horizontal="center" vertical="center" wrapText="1"/>
    </xf>
    <xf numFmtId="0" fontId="14" fillId="7" borderId="128" xfId="8" applyNumberFormat="1" applyFont="1" applyFill="1" applyBorder="1" applyAlignment="1">
      <alignment horizontal="center" vertical="center" wrapText="1"/>
    </xf>
    <xf numFmtId="0" fontId="14" fillId="7" borderId="0" xfId="8" applyNumberFormat="1" applyFont="1" applyFill="1" applyAlignment="1">
      <alignment horizontal="center" vertical="center" wrapText="1"/>
    </xf>
    <xf numFmtId="0" fontId="14" fillId="7" borderId="41" xfId="8" applyNumberFormat="1" applyFont="1" applyFill="1" applyBorder="1" applyAlignment="1">
      <alignment horizontal="center" vertical="center" wrapText="1"/>
    </xf>
    <xf numFmtId="0" fontId="14" fillId="7" borderId="147" xfId="8" applyNumberFormat="1" applyFont="1" applyFill="1" applyBorder="1" applyAlignment="1">
      <alignment horizontal="center" vertical="center" wrapText="1"/>
    </xf>
    <xf numFmtId="0" fontId="14" fillId="7" borderId="148" xfId="8" applyNumberFormat="1" applyFont="1" applyFill="1" applyBorder="1" applyAlignment="1">
      <alignment horizontal="center" vertical="center" wrapText="1"/>
    </xf>
    <xf numFmtId="0" fontId="14" fillId="7" borderId="149" xfId="8" applyNumberFormat="1" applyFont="1" applyFill="1" applyBorder="1" applyAlignment="1">
      <alignment horizontal="center" vertical="center" wrapText="1"/>
    </xf>
    <xf numFmtId="0" fontId="14" fillId="7" borderId="88" xfId="8" applyNumberFormat="1" applyFont="1" applyFill="1" applyBorder="1" applyAlignment="1">
      <alignment horizontal="center" vertical="center"/>
    </xf>
    <xf numFmtId="0" fontId="14" fillId="7" borderId="99" xfId="8" applyNumberFormat="1" applyFont="1" applyFill="1" applyBorder="1" applyAlignment="1">
      <alignment horizontal="center" vertical="center"/>
    </xf>
    <xf numFmtId="0" fontId="14" fillId="7" borderId="87" xfId="8" applyNumberFormat="1" applyFont="1" applyFill="1" applyBorder="1" applyAlignment="1">
      <alignment horizontal="center" vertical="center"/>
    </xf>
    <xf numFmtId="0" fontId="14" fillId="7" borderId="98" xfId="8" applyNumberFormat="1" applyFont="1" applyFill="1" applyBorder="1" applyAlignment="1">
      <alignment horizontal="center" vertical="center"/>
    </xf>
    <xf numFmtId="176" fontId="14" fillId="7" borderId="68" xfId="8" applyNumberFormat="1" applyFont="1" applyFill="1" applyBorder="1" applyAlignment="1">
      <alignment horizontal="center" vertical="center"/>
    </xf>
    <xf numFmtId="176" fontId="14" fillId="7" borderId="6" xfId="8" applyNumberFormat="1" applyFont="1" applyFill="1" applyBorder="1" applyAlignment="1">
      <alignment horizontal="center" vertical="center"/>
    </xf>
    <xf numFmtId="0" fontId="14" fillId="7" borderId="68" xfId="8" applyNumberFormat="1" applyFont="1" applyFill="1" applyBorder="1" applyAlignment="1">
      <alignment horizontal="center" vertical="center"/>
    </xf>
    <xf numFmtId="0" fontId="14" fillId="7" borderId="6" xfId="8" applyNumberFormat="1" applyFont="1" applyFill="1" applyBorder="1" applyAlignment="1">
      <alignment horizontal="center" vertical="center"/>
    </xf>
    <xf numFmtId="176" fontId="14" fillId="7" borderId="68" xfId="8" applyNumberFormat="1" applyFont="1" applyFill="1" applyBorder="1" applyAlignment="1">
      <alignment horizontal="center" vertical="center" shrinkToFit="1"/>
    </xf>
    <xf numFmtId="176" fontId="14" fillId="7" borderId="6" xfId="8" applyNumberFormat="1" applyFont="1" applyFill="1" applyBorder="1" applyAlignment="1">
      <alignment horizontal="center" vertical="center" shrinkToFit="1"/>
    </xf>
    <xf numFmtId="0" fontId="14" fillId="7" borderId="146" xfId="8" applyNumberFormat="1" applyFont="1" applyFill="1" applyBorder="1" applyAlignment="1">
      <alignment horizontal="center" vertical="center"/>
    </xf>
    <xf numFmtId="0" fontId="14" fillId="7" borderId="7" xfId="8" applyNumberFormat="1" applyFont="1" applyFill="1" applyBorder="1" applyAlignment="1">
      <alignment horizontal="center" vertical="center"/>
    </xf>
    <xf numFmtId="0" fontId="14" fillId="7" borderId="70" xfId="8" applyNumberFormat="1" applyFont="1" applyFill="1" applyBorder="1" applyAlignment="1">
      <alignment horizontal="center" vertical="center"/>
    </xf>
    <xf numFmtId="0" fontId="14" fillId="7" borderId="76" xfId="8" applyNumberFormat="1" applyFont="1" applyFill="1" applyBorder="1" applyAlignment="1">
      <alignment horizontal="center" vertical="center"/>
    </xf>
    <xf numFmtId="0" fontId="14" fillId="7" borderId="93" xfId="8" applyNumberFormat="1" applyFont="1" applyFill="1" applyBorder="1" applyAlignment="1">
      <alignment horizontal="center" vertical="center"/>
    </xf>
    <xf numFmtId="0" fontId="14" fillId="7" borderId="3" xfId="8" applyNumberFormat="1" applyFont="1" applyFill="1" applyBorder="1" applyAlignment="1">
      <alignment horizontal="center" vertical="center"/>
    </xf>
    <xf numFmtId="176" fontId="14" fillId="7" borderId="3" xfId="8" applyNumberFormat="1" applyFont="1" applyFill="1" applyBorder="1" applyAlignment="1">
      <alignment horizontal="center" vertical="center"/>
    </xf>
    <xf numFmtId="176" fontId="14" fillId="7" borderId="3" xfId="8" applyNumberFormat="1" applyFont="1" applyFill="1" applyBorder="1" applyAlignment="1">
      <alignment horizontal="center" vertical="center" shrinkToFit="1"/>
    </xf>
    <xf numFmtId="0" fontId="14" fillId="7" borderId="75" xfId="8" applyNumberFormat="1" applyFont="1" applyFill="1" applyBorder="1" applyAlignment="1">
      <alignment horizontal="center" vertical="center"/>
    </xf>
    <xf numFmtId="0" fontId="14" fillId="7" borderId="150" xfId="8" applyNumberFormat="1" applyFont="1" applyFill="1" applyBorder="1" applyAlignment="1">
      <alignment horizontal="center" vertical="center"/>
    </xf>
    <xf numFmtId="0" fontId="14" fillId="7" borderId="148" xfId="8" applyNumberFormat="1" applyFont="1" applyFill="1" applyBorder="1" applyAlignment="1">
      <alignment horizontal="center" vertical="center"/>
    </xf>
    <xf numFmtId="176" fontId="14" fillId="7" borderId="148" xfId="8" applyNumberFormat="1" applyFont="1" applyFill="1" applyBorder="1" applyAlignment="1">
      <alignment horizontal="center" vertical="center"/>
    </xf>
    <xf numFmtId="176" fontId="14" fillId="7" borderId="148" xfId="8" applyNumberFormat="1" applyFont="1" applyFill="1" applyBorder="1" applyAlignment="1">
      <alignment horizontal="center" vertical="center" shrinkToFit="1"/>
    </xf>
    <xf numFmtId="0" fontId="14" fillId="7" borderId="4" xfId="8" applyNumberFormat="1" applyFont="1" applyFill="1" applyBorder="1" applyAlignment="1">
      <alignment horizontal="center" vertical="center"/>
    </xf>
    <xf numFmtId="0" fontId="14" fillId="7" borderId="149" xfId="8" applyNumberFormat="1" applyFont="1" applyFill="1" applyBorder="1" applyAlignment="1">
      <alignment horizontal="center" vertical="center"/>
    </xf>
    <xf numFmtId="0" fontId="14" fillId="7" borderId="80" xfId="8" applyNumberFormat="1" applyFont="1" applyFill="1" applyBorder="1" applyAlignment="1">
      <alignment horizontal="center" vertical="center"/>
    </xf>
    <xf numFmtId="0" fontId="23" fillId="0" borderId="0" xfId="8" applyNumberFormat="1" applyFont="1">
      <alignment vertical="center"/>
    </xf>
    <xf numFmtId="0" fontId="14" fillId="0" borderId="0" xfId="8" applyNumberFormat="1" applyFont="1">
      <alignment vertical="center"/>
    </xf>
    <xf numFmtId="0" fontId="43" fillId="0" borderId="0" xfId="8" applyNumberFormat="1" applyFont="1" applyAlignment="1">
      <alignment vertical="center" wrapText="1"/>
    </xf>
    <xf numFmtId="0" fontId="48" fillId="0" borderId="0" xfId="8" applyNumberFormat="1" applyFont="1">
      <alignment vertical="center"/>
    </xf>
    <xf numFmtId="0" fontId="47" fillId="0" borderId="0" xfId="8" applyNumberFormat="1" applyFont="1">
      <alignment vertical="center"/>
    </xf>
    <xf numFmtId="0" fontId="47" fillId="0" borderId="0" xfId="8" applyNumberFormat="1" applyFont="1" applyAlignment="1">
      <alignment horizontal="left" vertical="center"/>
    </xf>
    <xf numFmtId="0" fontId="48" fillId="8" borderId="2" xfId="8" applyNumberFormat="1" applyFont="1" applyFill="1" applyBorder="1" applyAlignment="1">
      <alignment horizontal="center" vertical="center" wrapText="1"/>
    </xf>
    <xf numFmtId="0" fontId="48" fillId="8" borderId="3" xfId="8" applyNumberFormat="1" applyFont="1" applyFill="1" applyBorder="1" applyAlignment="1">
      <alignment horizontal="center" vertical="center" wrapText="1"/>
    </xf>
    <xf numFmtId="0" fontId="48" fillId="8" borderId="4" xfId="8" applyNumberFormat="1" applyFont="1" applyFill="1" applyBorder="1" applyAlignment="1">
      <alignment horizontal="center" vertical="center" wrapText="1"/>
    </xf>
    <xf numFmtId="0" fontId="48" fillId="8" borderId="43" xfId="8" applyNumberFormat="1" applyFont="1" applyFill="1" applyBorder="1" applyAlignment="1">
      <alignment horizontal="center" vertical="center" wrapText="1"/>
    </xf>
    <xf numFmtId="0" fontId="48" fillId="8" borderId="0" xfId="8" applyNumberFormat="1" applyFont="1" applyFill="1" applyAlignment="1">
      <alignment horizontal="center" vertical="center" wrapText="1"/>
    </xf>
    <xf numFmtId="0" fontId="48" fillId="8" borderId="5" xfId="8" applyNumberFormat="1" applyFont="1" applyFill="1" applyBorder="1" applyAlignment="1">
      <alignment horizontal="center" vertical="center" wrapText="1"/>
    </xf>
    <xf numFmtId="0" fontId="48" fillId="8" borderId="6" xfId="8" applyNumberFormat="1" applyFont="1" applyFill="1" applyBorder="1" applyAlignment="1">
      <alignment horizontal="center" vertical="center" wrapText="1"/>
    </xf>
    <xf numFmtId="0" fontId="48" fillId="8" borderId="8" xfId="8" applyNumberFormat="1" applyFont="1" applyFill="1" applyBorder="1" applyAlignment="1">
      <alignment horizontal="center" vertical="center"/>
    </xf>
    <xf numFmtId="0" fontId="48" fillId="8" borderId="2" xfId="8" applyNumberFormat="1" applyFont="1" applyFill="1" applyBorder="1" applyAlignment="1">
      <alignment horizontal="center" vertical="center"/>
    </xf>
    <xf numFmtId="0" fontId="48" fillId="8" borderId="4" xfId="8" applyNumberFormat="1" applyFont="1" applyFill="1" applyBorder="1" applyAlignment="1">
      <alignment horizontal="center" vertical="center"/>
    </xf>
    <xf numFmtId="0" fontId="48" fillId="0" borderId="151" xfId="8" applyNumberFormat="1" applyFont="1" applyBorder="1" applyAlignment="1">
      <alignment horizontal="center" vertical="center" wrapText="1"/>
    </xf>
    <xf numFmtId="0" fontId="48" fillId="0" borderId="158" xfId="8" applyNumberFormat="1" applyFont="1" applyBorder="1" applyAlignment="1">
      <alignment horizontal="center" vertical="center" wrapText="1"/>
    </xf>
    <xf numFmtId="0" fontId="48" fillId="0" borderId="152" xfId="8" applyNumberFormat="1" applyFont="1" applyBorder="1" applyAlignment="1">
      <alignment horizontal="center" vertical="center" wrapText="1"/>
    </xf>
    <xf numFmtId="0" fontId="48" fillId="0" borderId="97" xfId="8" applyNumberFormat="1" applyFont="1" applyBorder="1" applyAlignment="1">
      <alignment horizontal="center" vertical="center" wrapText="1"/>
    </xf>
    <xf numFmtId="0" fontId="48" fillId="8" borderId="1" xfId="8" applyNumberFormat="1" applyFont="1" applyFill="1" applyBorder="1" applyAlignment="1">
      <alignment horizontal="center" vertical="center" wrapText="1"/>
    </xf>
    <xf numFmtId="0" fontId="48" fillId="8" borderId="17" xfId="8" applyNumberFormat="1" applyFont="1" applyFill="1" applyBorder="1" applyAlignment="1">
      <alignment horizontal="center" vertical="center" wrapText="1"/>
    </xf>
    <xf numFmtId="0" fontId="48" fillId="8" borderId="83" xfId="8" applyNumberFormat="1" applyFont="1" applyFill="1" applyBorder="1" applyAlignment="1">
      <alignment horizontal="center" vertical="center" wrapText="1"/>
    </xf>
    <xf numFmtId="0" fontId="48" fillId="8" borderId="19" xfId="8" applyNumberFormat="1" applyFont="1" applyFill="1" applyBorder="1" applyAlignment="1">
      <alignment horizontal="center" vertical="center" wrapText="1"/>
    </xf>
    <xf numFmtId="0" fontId="50" fillId="8" borderId="84" xfId="8" applyNumberFormat="1" applyFont="1" applyFill="1" applyBorder="1" applyAlignment="1">
      <alignment horizontal="center" vertical="center" wrapText="1"/>
    </xf>
    <xf numFmtId="0" fontId="50" fillId="8" borderId="92" xfId="8" applyNumberFormat="1" applyFont="1" applyFill="1" applyBorder="1" applyAlignment="1">
      <alignment horizontal="center" vertical="center" wrapText="1"/>
    </xf>
    <xf numFmtId="0" fontId="48" fillId="0" borderId="153" xfId="8" applyNumberFormat="1" applyFont="1" applyBorder="1" applyAlignment="1">
      <alignment horizontal="center" vertical="center" wrapText="1"/>
    </xf>
    <xf numFmtId="0" fontId="48" fillId="0" borderId="98" xfId="8" applyNumberFormat="1" applyFont="1" applyBorder="1" applyAlignment="1">
      <alignment horizontal="center" vertical="center" wrapText="1"/>
    </xf>
    <xf numFmtId="0" fontId="48" fillId="0" borderId="110" xfId="8" applyNumberFormat="1" applyFont="1" applyBorder="1" applyAlignment="1">
      <alignment horizontal="center" vertical="center" wrapText="1"/>
    </xf>
    <xf numFmtId="0" fontId="48" fillId="0" borderId="155" xfId="8" applyNumberFormat="1" applyFont="1" applyBorder="1" applyAlignment="1">
      <alignment horizontal="center" vertical="center" wrapText="1"/>
    </xf>
    <xf numFmtId="0" fontId="48" fillId="0" borderId="100" xfId="8" applyNumberFormat="1" applyFont="1" applyBorder="1" applyAlignment="1">
      <alignment horizontal="center" vertical="center" wrapText="1"/>
    </xf>
    <xf numFmtId="0" fontId="48" fillId="0" borderId="156" xfId="8" applyNumberFormat="1" applyFont="1" applyBorder="1" applyAlignment="1">
      <alignment horizontal="center" vertical="center" wrapText="1"/>
    </xf>
    <xf numFmtId="0" fontId="48" fillId="0" borderId="101" xfId="8" applyNumberFormat="1" applyFont="1" applyBorder="1" applyAlignment="1">
      <alignment horizontal="center" vertical="center" wrapText="1"/>
    </xf>
    <xf numFmtId="0" fontId="48" fillId="0" borderId="154" xfId="8" applyNumberFormat="1" applyFont="1" applyBorder="1" applyAlignment="1">
      <alignment horizontal="center" vertical="center" wrapText="1"/>
    </xf>
    <xf numFmtId="0" fontId="48" fillId="0" borderId="99" xfId="8" applyNumberFormat="1" applyFont="1" applyBorder="1" applyAlignment="1">
      <alignment horizontal="center" vertical="center" wrapText="1"/>
    </xf>
    <xf numFmtId="0" fontId="48" fillId="0" borderId="113" xfId="8" applyNumberFormat="1" applyFont="1" applyBorder="1" applyAlignment="1">
      <alignment horizontal="center" vertical="center" wrapText="1"/>
    </xf>
    <xf numFmtId="0" fontId="50" fillId="8" borderId="103" xfId="8" applyNumberFormat="1" applyFont="1" applyFill="1" applyBorder="1" applyAlignment="1">
      <alignment horizontal="center" vertical="center" wrapText="1"/>
    </xf>
    <xf numFmtId="0" fontId="50" fillId="8" borderId="104" xfId="8" applyNumberFormat="1" applyFont="1" applyFill="1" applyBorder="1" applyAlignment="1">
      <alignment horizontal="center" vertical="center"/>
    </xf>
    <xf numFmtId="0" fontId="50" fillId="8" borderId="105" xfId="8" applyNumberFormat="1" applyFont="1" applyFill="1" applyBorder="1" applyAlignment="1">
      <alignment horizontal="center" vertical="center"/>
    </xf>
    <xf numFmtId="0" fontId="50" fillId="8" borderId="116" xfId="8" applyNumberFormat="1" applyFont="1" applyFill="1" applyBorder="1" applyAlignment="1">
      <alignment horizontal="center" vertical="center"/>
    </xf>
    <xf numFmtId="0" fontId="50" fillId="8" borderId="117" xfId="8" applyNumberFormat="1" applyFont="1" applyFill="1" applyBorder="1" applyAlignment="1">
      <alignment horizontal="center" vertical="center"/>
    </xf>
    <xf numFmtId="0" fontId="50" fillId="8" borderId="118" xfId="8" applyNumberFormat="1" applyFont="1" applyFill="1" applyBorder="1" applyAlignment="1">
      <alignment horizontal="center" vertical="center"/>
    </xf>
    <xf numFmtId="0" fontId="48" fillId="0" borderId="112" xfId="8" applyNumberFormat="1" applyFont="1" applyBorder="1" applyAlignment="1">
      <alignment horizontal="center" vertical="center" wrapText="1"/>
    </xf>
    <xf numFmtId="0" fontId="48" fillId="0" borderId="110" xfId="8" applyNumberFormat="1" applyFont="1" applyBorder="1" applyAlignment="1">
      <alignment horizontal="center" vertical="center"/>
    </xf>
    <xf numFmtId="0" fontId="48" fillId="0" borderId="84" xfId="8" applyNumberFormat="1" applyFont="1" applyBorder="1" applyAlignment="1">
      <alignment horizontal="center" vertical="center" shrinkToFit="1"/>
    </xf>
    <xf numFmtId="0" fontId="48" fillId="0" borderId="162" xfId="8" applyNumberFormat="1" applyFont="1" applyBorder="1" applyAlignment="1">
      <alignment horizontal="center" vertical="center" shrinkToFit="1"/>
    </xf>
    <xf numFmtId="0" fontId="48" fillId="0" borderId="160" xfId="8" applyNumberFormat="1" applyFont="1" applyBorder="1" applyAlignment="1">
      <alignment horizontal="center" vertical="center" wrapText="1" shrinkToFit="1"/>
    </xf>
    <xf numFmtId="0" fontId="48" fillId="0" borderId="160" xfId="8" applyNumberFormat="1" applyFont="1" applyBorder="1" applyAlignment="1">
      <alignment horizontal="center" vertical="center" shrinkToFit="1"/>
    </xf>
    <xf numFmtId="0" fontId="48" fillId="0" borderId="110" xfId="8" applyNumberFormat="1" applyFont="1" applyBorder="1" applyAlignment="1">
      <alignment horizontal="center" vertical="center" shrinkToFit="1"/>
    </xf>
    <xf numFmtId="0" fontId="48" fillId="0" borderId="163" xfId="8" applyNumberFormat="1" applyFont="1" applyBorder="1" applyAlignment="1">
      <alignment horizontal="center" vertical="center" shrinkToFit="1"/>
    </xf>
    <xf numFmtId="0" fontId="48" fillId="0" borderId="116" xfId="8" applyNumberFormat="1" applyFont="1" applyBorder="1" applyAlignment="1">
      <alignment horizontal="center" vertical="center" shrinkToFit="1"/>
    </xf>
    <xf numFmtId="0" fontId="48" fillId="0" borderId="157" xfId="8" applyNumberFormat="1" applyFont="1" applyBorder="1" applyAlignment="1">
      <alignment horizontal="center" vertical="center" wrapText="1"/>
    </xf>
    <xf numFmtId="0" fontId="48" fillId="0" borderId="159" xfId="8" applyNumberFormat="1" applyFont="1" applyBorder="1" applyAlignment="1">
      <alignment horizontal="center" vertical="center" wrapText="1"/>
    </xf>
    <xf numFmtId="0" fontId="48" fillId="0" borderId="113" xfId="8" applyNumberFormat="1" applyFont="1" applyBorder="1" applyAlignment="1">
      <alignment horizontal="center" vertical="center" shrinkToFit="1"/>
    </xf>
    <xf numFmtId="0" fontId="48" fillId="0" borderId="114" xfId="8" applyNumberFormat="1" applyFont="1" applyBorder="1" applyAlignment="1">
      <alignment horizontal="center" vertical="center" shrinkToFit="1"/>
    </xf>
    <xf numFmtId="0" fontId="48" fillId="0" borderId="111" xfId="8" applyNumberFormat="1" applyFont="1" applyBorder="1" applyAlignment="1">
      <alignment horizontal="center" vertical="center" shrinkToFit="1"/>
    </xf>
    <xf numFmtId="0" fontId="48" fillId="0" borderId="112" xfId="8" applyNumberFormat="1" applyFont="1" applyBorder="1" applyAlignment="1">
      <alignment horizontal="center" vertical="center" shrinkToFit="1"/>
    </xf>
    <xf numFmtId="0" fontId="48" fillId="0" borderId="161" xfId="8" applyNumberFormat="1" applyFont="1" applyBorder="1" applyAlignment="1">
      <alignment horizontal="center" vertical="center" shrinkToFit="1"/>
    </xf>
    <xf numFmtId="0" fontId="48" fillId="0" borderId="19" xfId="8" applyNumberFormat="1" applyFont="1" applyBorder="1" applyAlignment="1">
      <alignment horizontal="center" vertical="center" shrinkToFit="1"/>
    </xf>
    <xf numFmtId="0" fontId="48" fillId="0" borderId="17" xfId="8" applyNumberFormat="1" applyFont="1" applyBorder="1" applyAlignment="1">
      <alignment horizontal="center" vertical="center" shrinkToFit="1"/>
    </xf>
    <xf numFmtId="0" fontId="48" fillId="0" borderId="83" xfId="8" applyNumberFormat="1" applyFont="1" applyBorder="1" applyAlignment="1">
      <alignment horizontal="center" vertical="center" shrinkToFit="1"/>
    </xf>
    <xf numFmtId="0" fontId="50" fillId="0" borderId="19" xfId="8" applyNumberFormat="1" applyFont="1" applyBorder="1" applyAlignment="1">
      <alignment horizontal="center" vertical="center" shrinkToFit="1"/>
    </xf>
    <xf numFmtId="0" fontId="50" fillId="0" borderId="1" xfId="8" applyNumberFormat="1" applyFont="1" applyBorder="1" applyAlignment="1">
      <alignment horizontal="center" vertical="center" shrinkToFit="1"/>
    </xf>
    <xf numFmtId="0" fontId="48" fillId="0" borderId="84" xfId="8" applyNumberFormat="1" applyFont="1" applyBorder="1" applyAlignment="1">
      <alignment horizontal="distributed" vertical="center" wrapText="1"/>
    </xf>
    <xf numFmtId="0" fontId="49" fillId="0" borderId="2" xfId="8" applyNumberFormat="1" applyFont="1" applyBorder="1" applyAlignment="1">
      <alignment horizontal="left" vertical="center" wrapText="1" shrinkToFit="1"/>
    </xf>
    <xf numFmtId="0" fontId="49" fillId="0" borderId="3" xfId="8" applyNumberFormat="1" applyFont="1" applyBorder="1" applyAlignment="1">
      <alignment horizontal="left" vertical="center" wrapText="1" shrinkToFit="1"/>
    </xf>
    <xf numFmtId="0" fontId="49" fillId="0" borderId="4" xfId="8" applyNumberFormat="1" applyFont="1" applyBorder="1" applyAlignment="1">
      <alignment horizontal="left" vertical="center" wrapText="1" shrinkToFit="1"/>
    </xf>
    <xf numFmtId="0" fontId="49" fillId="0" borderId="5" xfId="8" applyNumberFormat="1" applyFont="1" applyBorder="1" applyAlignment="1">
      <alignment horizontal="left" vertical="center" wrapText="1" shrinkToFit="1"/>
    </xf>
    <xf numFmtId="0" fontId="49" fillId="0" borderId="6" xfId="8" applyNumberFormat="1" applyFont="1" applyBorder="1" applyAlignment="1">
      <alignment horizontal="left" vertical="center" wrapText="1" shrinkToFit="1"/>
    </xf>
    <xf numFmtId="0" fontId="49" fillId="0" borderId="7" xfId="8" applyNumberFormat="1" applyFont="1" applyBorder="1" applyAlignment="1">
      <alignment horizontal="left" vertical="center" wrapText="1" shrinkToFit="1"/>
    </xf>
    <xf numFmtId="0" fontId="50" fillId="0" borderId="163" xfId="8" applyFont="1" applyBorder="1" applyAlignment="1">
      <alignment horizontal="distributed" vertical="center" shrinkToFit="1"/>
    </xf>
    <xf numFmtId="0" fontId="49" fillId="0" borderId="2" xfId="8" applyNumberFormat="1" applyFont="1" applyBorder="1" applyAlignment="1">
      <alignment horizontal="center" vertical="center" wrapText="1" shrinkToFit="1"/>
    </xf>
    <xf numFmtId="0" fontId="49" fillId="0" borderId="3" xfId="8" applyNumberFormat="1" applyFont="1" applyBorder="1" applyAlignment="1">
      <alignment horizontal="center" vertical="center" wrapText="1" shrinkToFit="1"/>
    </xf>
    <xf numFmtId="0" fontId="49" fillId="0" borderId="4" xfId="8" applyNumberFormat="1" applyFont="1" applyBorder="1" applyAlignment="1">
      <alignment horizontal="center" vertical="center" wrapText="1" shrinkToFit="1"/>
    </xf>
    <xf numFmtId="0" fontId="49" fillId="0" borderId="5" xfId="8" applyNumberFormat="1" applyFont="1" applyBorder="1" applyAlignment="1">
      <alignment horizontal="center" vertical="center" wrapText="1" shrinkToFit="1"/>
    </xf>
    <xf numFmtId="0" fontId="49" fillId="0" borderId="6" xfId="8" applyNumberFormat="1" applyFont="1" applyBorder="1" applyAlignment="1">
      <alignment horizontal="center" vertical="center" wrapText="1" shrinkToFit="1"/>
    </xf>
    <xf numFmtId="0" fontId="49" fillId="0" borderId="7" xfId="8" applyNumberFormat="1" applyFont="1" applyBorder="1" applyAlignment="1">
      <alignment horizontal="center" vertical="center" wrapText="1" shrinkToFit="1"/>
    </xf>
    <xf numFmtId="0" fontId="48" fillId="0" borderId="94" xfId="8" applyNumberFormat="1" applyFont="1" applyBorder="1" applyAlignment="1">
      <alignment horizontal="center" vertical="center" shrinkToFit="1"/>
    </xf>
    <xf numFmtId="0" fontId="48" fillId="0" borderId="97" xfId="8" applyNumberFormat="1" applyFont="1" applyBorder="1" applyAlignment="1">
      <alignment horizontal="center" vertical="center" shrinkToFit="1"/>
    </xf>
    <xf numFmtId="0" fontId="48" fillId="0" borderId="95" xfId="8" applyNumberFormat="1" applyFont="1" applyBorder="1" applyAlignment="1">
      <alignment horizontal="center" vertical="center" shrinkToFit="1"/>
    </xf>
    <xf numFmtId="0" fontId="48" fillId="0" borderId="100" xfId="8" applyNumberFormat="1" applyFont="1" applyBorder="1" applyAlignment="1">
      <alignment horizontal="center" vertical="center" shrinkToFit="1"/>
    </xf>
    <xf numFmtId="0" fontId="48" fillId="0" borderId="143" xfId="8" applyNumberFormat="1" applyFont="1" applyBorder="1" applyAlignment="1">
      <alignment horizontal="center" vertical="center" shrinkToFit="1"/>
    </xf>
    <xf numFmtId="0" fontId="48" fillId="0" borderId="101" xfId="8" applyNumberFormat="1" applyFont="1" applyBorder="1" applyAlignment="1">
      <alignment horizontal="center" vertical="center" shrinkToFit="1"/>
    </xf>
    <xf numFmtId="0" fontId="48" fillId="0" borderId="93" xfId="8" applyNumberFormat="1" applyFont="1" applyBorder="1" applyAlignment="1">
      <alignment horizontal="center" vertical="center" shrinkToFit="1"/>
    </xf>
    <xf numFmtId="0" fontId="48" fillId="0" borderId="99" xfId="8" applyNumberFormat="1" applyFont="1" applyBorder="1" applyAlignment="1">
      <alignment horizontal="center" vertical="center" shrinkToFit="1"/>
    </xf>
    <xf numFmtId="0" fontId="48" fillId="0" borderId="164" xfId="8" applyNumberFormat="1" applyFont="1" applyBorder="1" applyAlignment="1">
      <alignment horizontal="center" vertical="center" shrinkToFit="1"/>
    </xf>
    <xf numFmtId="0" fontId="48" fillId="0" borderId="158" xfId="8" applyNumberFormat="1" applyFont="1" applyBorder="1" applyAlignment="1">
      <alignment horizontal="center" vertical="center" shrinkToFit="1"/>
    </xf>
    <xf numFmtId="0" fontId="48" fillId="0" borderId="165" xfId="8" applyNumberFormat="1" applyFont="1" applyBorder="1" applyAlignment="1">
      <alignment horizontal="center" vertical="center" shrinkToFit="1"/>
    </xf>
    <xf numFmtId="0" fontId="48" fillId="0" borderId="159" xfId="8" applyNumberFormat="1" applyFont="1" applyBorder="1" applyAlignment="1">
      <alignment horizontal="center" vertical="center" shrinkToFit="1"/>
    </xf>
    <xf numFmtId="0" fontId="48" fillId="0" borderId="18" xfId="8" applyNumberFormat="1" applyFont="1" applyBorder="1" applyAlignment="1">
      <alignment horizontal="center" vertical="center" shrinkToFit="1"/>
    </xf>
    <xf numFmtId="0" fontId="66" fillId="0" borderId="0" xfId="8" applyNumberFormat="1" applyFont="1" applyAlignment="1">
      <alignment horizontal="left" wrapText="1"/>
    </xf>
    <xf numFmtId="0" fontId="66" fillId="0" borderId="41" xfId="8" applyNumberFormat="1" applyFont="1" applyBorder="1" applyAlignment="1">
      <alignment horizontal="left" wrapText="1"/>
    </xf>
    <xf numFmtId="0" fontId="48" fillId="0" borderId="31" xfId="8" applyNumberFormat="1" applyFont="1" applyBorder="1" applyAlignment="1">
      <alignment horizontal="center" vertical="center" wrapText="1"/>
    </xf>
    <xf numFmtId="0" fontId="48" fillId="0" borderId="32" xfId="8" applyNumberFormat="1" applyFont="1" applyBorder="1" applyAlignment="1">
      <alignment horizontal="center" vertical="center" wrapText="1"/>
    </xf>
    <xf numFmtId="0" fontId="48" fillId="0" borderId="53" xfId="8" applyNumberFormat="1" applyFont="1" applyBorder="1" applyAlignment="1">
      <alignment horizontal="center" vertical="center" wrapText="1"/>
    </xf>
    <xf numFmtId="0" fontId="48" fillId="0" borderId="43" xfId="8" applyNumberFormat="1" applyFont="1" applyBorder="1" applyAlignment="1">
      <alignment horizontal="center" vertical="center" wrapText="1"/>
    </xf>
    <xf numFmtId="0" fontId="48" fillId="0" borderId="0" xfId="8" applyNumberFormat="1" applyFont="1" applyAlignment="1">
      <alignment horizontal="center" vertical="center" wrapText="1"/>
    </xf>
    <xf numFmtId="0" fontId="48" fillId="0" borderId="41" xfId="8" applyNumberFormat="1" applyFont="1" applyBorder="1" applyAlignment="1">
      <alignment horizontal="center" vertical="center" wrapText="1"/>
    </xf>
    <xf numFmtId="0" fontId="48" fillId="0" borderId="5" xfId="8" applyNumberFormat="1" applyFont="1" applyBorder="1" applyAlignment="1">
      <alignment horizontal="center" vertical="center" wrapText="1"/>
    </xf>
    <xf numFmtId="0" fontId="48" fillId="0" borderId="6" xfId="8" applyNumberFormat="1" applyFont="1" applyBorder="1" applyAlignment="1">
      <alignment horizontal="center" vertical="center" wrapText="1"/>
    </xf>
    <xf numFmtId="0" fontId="48" fillId="0" borderId="7" xfId="8" applyNumberFormat="1" applyFont="1" applyBorder="1" applyAlignment="1">
      <alignment horizontal="center" vertical="center" wrapText="1"/>
    </xf>
    <xf numFmtId="176" fontId="48" fillId="0" borderId="124" xfId="8" applyNumberFormat="1" applyFont="1" applyBorder="1" applyAlignment="1">
      <alignment horizontal="center" vertical="center"/>
    </xf>
    <xf numFmtId="176" fontId="48" fillId="0" borderId="123" xfId="8" applyNumberFormat="1" applyFont="1" applyBorder="1" applyAlignment="1">
      <alignment horizontal="center" vertical="center"/>
    </xf>
    <xf numFmtId="176" fontId="48" fillId="0" borderId="124" xfId="8" applyNumberFormat="1" applyFont="1" applyBorder="1" applyAlignment="1">
      <alignment horizontal="center" vertical="center" shrinkToFit="1"/>
    </xf>
    <xf numFmtId="176" fontId="48" fillId="0" borderId="123" xfId="8" applyNumberFormat="1" applyFont="1" applyBorder="1" applyAlignment="1">
      <alignment horizontal="center" vertical="center" shrinkToFit="1"/>
    </xf>
    <xf numFmtId="176" fontId="48" fillId="0" borderId="105" xfId="8" applyNumberFormat="1" applyFont="1" applyBorder="1" applyAlignment="1">
      <alignment horizontal="center" vertical="center"/>
    </xf>
    <xf numFmtId="176" fontId="48" fillId="0" borderId="103" xfId="8" applyNumberFormat="1" applyFont="1" applyBorder="1" applyAlignment="1">
      <alignment horizontal="center" vertical="center"/>
    </xf>
    <xf numFmtId="0" fontId="48" fillId="0" borderId="16" xfId="8" applyNumberFormat="1" applyFont="1" applyBorder="1" applyAlignment="1">
      <alignment horizontal="center" vertical="center" shrinkToFit="1"/>
    </xf>
    <xf numFmtId="0" fontId="48" fillId="0" borderId="1" xfId="8" applyNumberFormat="1" applyFont="1" applyBorder="1" applyAlignment="1">
      <alignment horizontal="center" vertical="center" shrinkToFit="1"/>
    </xf>
    <xf numFmtId="0" fontId="47" fillId="0" borderId="1" xfId="8" applyNumberFormat="1" applyFont="1" applyBorder="1" applyAlignment="1">
      <alignment horizontal="center" vertical="center" shrinkToFit="1"/>
    </xf>
    <xf numFmtId="176" fontId="48" fillId="0" borderId="118" xfId="8" applyNumberFormat="1" applyFont="1" applyBorder="1" applyAlignment="1">
      <alignment horizontal="center" vertical="center" shrinkToFit="1"/>
    </xf>
    <xf numFmtId="176" fontId="48" fillId="0" borderId="116" xfId="8" applyNumberFormat="1" applyFont="1" applyBorder="1" applyAlignment="1">
      <alignment horizontal="center" vertical="center" shrinkToFit="1"/>
    </xf>
    <xf numFmtId="0" fontId="66" fillId="0" borderId="0" xfId="8" applyNumberFormat="1" applyFont="1" applyAlignment="1">
      <alignment horizontal="left" vertical="top" wrapText="1"/>
    </xf>
    <xf numFmtId="176" fontId="48" fillId="0" borderId="105" xfId="8" applyNumberFormat="1" applyFont="1" applyBorder="1" applyAlignment="1">
      <alignment horizontal="center" vertical="center" shrinkToFit="1"/>
    </xf>
    <xf numFmtId="176" fontId="48" fillId="0" borderId="103" xfId="8" applyNumberFormat="1" applyFont="1" applyBorder="1" applyAlignment="1">
      <alignment horizontal="center" vertical="center" shrinkToFit="1"/>
    </xf>
    <xf numFmtId="176" fontId="48" fillId="0" borderId="118" xfId="8" applyNumberFormat="1" applyFont="1" applyBorder="1" applyAlignment="1">
      <alignment horizontal="center" vertical="center"/>
    </xf>
    <xf numFmtId="176" fontId="48" fillId="0" borderId="116" xfId="8" applyNumberFormat="1" applyFont="1" applyBorder="1" applyAlignment="1">
      <alignment horizontal="center" vertical="center"/>
    </xf>
    <xf numFmtId="0" fontId="14" fillId="4" borderId="180" xfId="2" applyFont="1" applyFill="1" applyBorder="1" applyAlignment="1" applyProtection="1">
      <alignment horizontal="center" vertical="center" wrapText="1"/>
      <protection hidden="1"/>
    </xf>
    <xf numFmtId="0" fontId="14" fillId="4" borderId="181" xfId="2" applyFont="1" applyFill="1" applyBorder="1" applyAlignment="1" applyProtection="1">
      <alignment horizontal="center" vertical="center" wrapText="1"/>
      <protection hidden="1"/>
    </xf>
    <xf numFmtId="0" fontId="14" fillId="4" borderId="182" xfId="2" applyFont="1" applyFill="1" applyBorder="1" applyAlignment="1" applyProtection="1">
      <alignment horizontal="center" vertical="center" wrapText="1"/>
      <protection hidden="1"/>
    </xf>
    <xf numFmtId="0" fontId="14" fillId="4" borderId="187" xfId="2" applyFont="1" applyFill="1" applyBorder="1" applyAlignment="1" applyProtection="1">
      <alignment horizontal="center" vertical="center" wrapText="1"/>
      <protection hidden="1"/>
    </xf>
    <xf numFmtId="0" fontId="14" fillId="4" borderId="188" xfId="2" applyFont="1" applyFill="1" applyBorder="1" applyAlignment="1" applyProtection="1">
      <alignment horizontal="center" vertical="center" wrapText="1"/>
      <protection hidden="1"/>
    </xf>
    <xf numFmtId="0" fontId="14" fillId="4" borderId="189" xfId="2" applyFont="1" applyFill="1" applyBorder="1" applyAlignment="1" applyProtection="1">
      <alignment horizontal="center" vertical="center" wrapText="1"/>
      <protection hidden="1"/>
    </xf>
    <xf numFmtId="0" fontId="20" fillId="4" borderId="183" xfId="2" applyFont="1" applyFill="1" applyBorder="1" applyAlignment="1" applyProtection="1">
      <alignment horizontal="center" vertical="center" wrapText="1"/>
      <protection hidden="1"/>
    </xf>
    <xf numFmtId="0" fontId="20" fillId="4" borderId="184" xfId="2" applyFont="1" applyFill="1" applyBorder="1" applyAlignment="1" applyProtection="1">
      <alignment horizontal="center" vertical="center" wrapText="1"/>
      <protection hidden="1"/>
    </xf>
    <xf numFmtId="0" fontId="20" fillId="4" borderId="190" xfId="2" applyFont="1" applyFill="1" applyBorder="1" applyAlignment="1" applyProtection="1">
      <alignment horizontal="center" vertical="center" wrapText="1"/>
      <protection hidden="1"/>
    </xf>
    <xf numFmtId="0" fontId="20" fillId="4" borderId="191" xfId="2" applyFont="1" applyFill="1" applyBorder="1" applyAlignment="1" applyProtection="1">
      <alignment horizontal="center" vertical="center" wrapText="1"/>
      <protection hidden="1"/>
    </xf>
    <xf numFmtId="0" fontId="14" fillId="0" borderId="180" xfId="2" applyFont="1" applyBorder="1" applyAlignment="1" applyProtection="1">
      <alignment horizontal="center" vertical="center"/>
      <protection hidden="1"/>
    </xf>
    <xf numFmtId="0" fontId="14" fillId="0" borderId="181" xfId="2" applyFont="1" applyBorder="1" applyAlignment="1" applyProtection="1">
      <alignment horizontal="center" vertical="center"/>
      <protection hidden="1"/>
    </xf>
    <xf numFmtId="0" fontId="14" fillId="0" borderId="182" xfId="2" applyFont="1" applyBorder="1" applyAlignment="1" applyProtection="1">
      <alignment horizontal="center" vertical="center"/>
      <protection hidden="1"/>
    </xf>
    <xf numFmtId="0" fontId="14" fillId="0" borderId="187" xfId="2" applyFont="1" applyBorder="1" applyAlignment="1" applyProtection="1">
      <alignment horizontal="center" vertical="center"/>
      <protection hidden="1"/>
    </xf>
    <xf numFmtId="0" fontId="14" fillId="0" borderId="188" xfId="2" applyFont="1" applyBorder="1" applyAlignment="1" applyProtection="1">
      <alignment horizontal="center" vertical="center"/>
      <protection hidden="1"/>
    </xf>
    <xf numFmtId="0" fontId="14" fillId="0" borderId="189" xfId="2" applyFont="1" applyBorder="1" applyAlignment="1" applyProtection="1">
      <alignment horizontal="center" vertical="center"/>
      <protection hidden="1"/>
    </xf>
    <xf numFmtId="0" fontId="14" fillId="0" borderId="183" xfId="2" applyFont="1" applyBorder="1" applyAlignment="1" applyProtection="1">
      <alignment horizontal="center" vertical="center" wrapText="1"/>
      <protection hidden="1"/>
    </xf>
    <xf numFmtId="0" fontId="14" fillId="0" borderId="185" xfId="2" applyFont="1" applyBorder="1" applyAlignment="1" applyProtection="1">
      <alignment horizontal="center" vertical="center"/>
      <protection hidden="1"/>
    </xf>
    <xf numFmtId="0" fontId="14" fillId="0" borderId="190" xfId="2" applyFont="1" applyBorder="1" applyAlignment="1" applyProtection="1">
      <alignment horizontal="center" vertical="center"/>
      <protection hidden="1"/>
    </xf>
    <xf numFmtId="0" fontId="14" fillId="0" borderId="192" xfId="2" applyFont="1" applyBorder="1" applyAlignment="1" applyProtection="1">
      <alignment horizontal="center" vertical="center"/>
      <protection hidden="1"/>
    </xf>
    <xf numFmtId="0" fontId="14" fillId="4" borderId="183" xfId="2" applyFont="1" applyFill="1" applyBorder="1" applyAlignment="1" applyProtection="1">
      <alignment horizontal="center" vertical="center" wrapText="1"/>
      <protection hidden="1"/>
    </xf>
    <xf numFmtId="0" fontId="14" fillId="4" borderId="175" xfId="2" applyFont="1" applyFill="1" applyBorder="1" applyAlignment="1" applyProtection="1">
      <alignment horizontal="center" vertical="center" wrapText="1"/>
      <protection hidden="1"/>
    </xf>
    <xf numFmtId="0" fontId="14" fillId="4" borderId="185" xfId="2" applyFont="1" applyFill="1" applyBorder="1" applyAlignment="1" applyProtection="1">
      <alignment horizontal="center" vertical="center" wrapText="1"/>
      <protection hidden="1"/>
    </xf>
    <xf numFmtId="0" fontId="14" fillId="4" borderId="190" xfId="2" applyFont="1" applyFill="1" applyBorder="1" applyAlignment="1" applyProtection="1">
      <alignment horizontal="center" vertical="center" wrapText="1"/>
      <protection hidden="1"/>
    </xf>
    <xf numFmtId="0" fontId="14" fillId="4" borderId="117" xfId="2" applyFont="1" applyFill="1" applyBorder="1" applyAlignment="1" applyProtection="1">
      <alignment horizontal="center" vertical="center" wrapText="1"/>
      <protection hidden="1"/>
    </xf>
    <xf numFmtId="0" fontId="14" fillId="4" borderId="192" xfId="2" applyFont="1" applyFill="1" applyBorder="1" applyAlignment="1" applyProtection="1">
      <alignment horizontal="center" vertical="center" wrapText="1"/>
      <protection hidden="1"/>
    </xf>
    <xf numFmtId="0" fontId="14" fillId="4" borderId="186" xfId="2" applyFont="1" applyFill="1" applyBorder="1" applyAlignment="1" applyProtection="1">
      <alignment horizontal="center" vertical="center" wrapText="1"/>
      <protection hidden="1"/>
    </xf>
    <xf numFmtId="0" fontId="14" fillId="4" borderId="184" xfId="2" applyFont="1" applyFill="1" applyBorder="1" applyAlignment="1" applyProtection="1">
      <alignment horizontal="center" vertical="center" wrapText="1"/>
      <protection hidden="1"/>
    </xf>
    <xf numFmtId="0" fontId="14" fillId="4" borderId="193" xfId="2" applyFont="1" applyFill="1" applyBorder="1" applyAlignment="1" applyProtection="1">
      <alignment horizontal="center" vertical="center" wrapText="1"/>
      <protection hidden="1"/>
    </xf>
    <xf numFmtId="0" fontId="14" fillId="4" borderId="191" xfId="2" applyFont="1" applyFill="1" applyBorder="1" applyAlignment="1" applyProtection="1">
      <alignment horizontal="center" vertical="center" wrapText="1"/>
      <protection hidden="1"/>
    </xf>
    <xf numFmtId="0" fontId="14" fillId="4" borderId="194" xfId="2" applyFont="1" applyFill="1" applyBorder="1" applyAlignment="1" applyProtection="1">
      <alignment horizontal="left" vertical="center" shrinkToFit="1"/>
      <protection hidden="1"/>
    </xf>
    <xf numFmtId="0" fontId="14" fillId="4" borderId="195" xfId="2" applyFont="1" applyFill="1" applyBorder="1" applyAlignment="1" applyProtection="1">
      <alignment horizontal="left" vertical="center" shrinkToFit="1"/>
      <protection hidden="1"/>
    </xf>
    <xf numFmtId="0" fontId="14" fillId="4" borderId="196" xfId="2" applyFont="1" applyFill="1" applyBorder="1" applyAlignment="1" applyProtection="1">
      <alignment horizontal="left" vertical="center" shrinkToFit="1"/>
      <protection hidden="1"/>
    </xf>
    <xf numFmtId="0" fontId="14" fillId="3" borderId="197" xfId="2" applyFont="1" applyFill="1" applyBorder="1" applyAlignment="1" applyProtection="1">
      <alignment horizontal="center" vertical="center" shrinkToFit="1"/>
      <protection locked="0" hidden="1"/>
    </xf>
    <xf numFmtId="0" fontId="14" fillId="3" borderId="198" xfId="2" applyFont="1" applyFill="1" applyBorder="1" applyAlignment="1" applyProtection="1">
      <alignment horizontal="center" vertical="center" shrinkToFit="1"/>
      <protection locked="0" hidden="1"/>
    </xf>
    <xf numFmtId="0" fontId="14" fillId="3" borderId="43" xfId="2" applyFont="1" applyFill="1" applyBorder="1" applyAlignment="1" applyProtection="1">
      <alignment horizontal="center" vertical="center" wrapText="1"/>
      <protection hidden="1"/>
    </xf>
    <xf numFmtId="0" fontId="14" fillId="3" borderId="41" xfId="2" applyFont="1" applyFill="1" applyBorder="1" applyAlignment="1" applyProtection="1">
      <alignment horizontal="center" vertical="center" wrapText="1"/>
      <protection hidden="1"/>
    </xf>
    <xf numFmtId="0" fontId="14" fillId="3" borderId="0" xfId="2" applyFont="1" applyFill="1" applyAlignment="1" applyProtection="1">
      <alignment horizontal="center" vertical="center" wrapText="1"/>
      <protection hidden="1"/>
    </xf>
    <xf numFmtId="0" fontId="14" fillId="3" borderId="0" xfId="2" applyFont="1" applyFill="1" applyAlignment="1" applyProtection="1">
      <alignment horizontal="center" vertical="center" shrinkToFit="1"/>
      <protection locked="0" hidden="1"/>
    </xf>
    <xf numFmtId="0" fontId="14" fillId="3" borderId="50" xfId="2" applyFont="1" applyFill="1" applyBorder="1" applyAlignment="1" applyProtection="1">
      <alignment horizontal="center" vertical="center" shrinkToFit="1"/>
      <protection locked="0" hidden="1"/>
    </xf>
    <xf numFmtId="0" fontId="14" fillId="4" borderId="199" xfId="2" applyFont="1" applyFill="1" applyBorder="1" applyAlignment="1" applyProtection="1">
      <alignment horizontal="left" vertical="center" shrinkToFit="1"/>
      <protection hidden="1"/>
    </xf>
    <xf numFmtId="0" fontId="14" fillId="4" borderId="200" xfId="2" applyFont="1" applyFill="1" applyBorder="1" applyAlignment="1" applyProtection="1">
      <alignment horizontal="left" vertical="center" shrinkToFit="1"/>
      <protection hidden="1"/>
    </xf>
    <xf numFmtId="0" fontId="14" fillId="4" borderId="201" xfId="2" applyFont="1" applyFill="1" applyBorder="1" applyAlignment="1" applyProtection="1">
      <alignment horizontal="left" vertical="center" shrinkToFit="1"/>
      <protection hidden="1"/>
    </xf>
    <xf numFmtId="0" fontId="14" fillId="3" borderId="202" xfId="2" applyFont="1" applyFill="1" applyBorder="1" applyAlignment="1" applyProtection="1">
      <alignment horizontal="center" vertical="center" shrinkToFit="1"/>
      <protection locked="0" hidden="1"/>
    </xf>
    <xf numFmtId="0" fontId="14" fillId="3" borderId="203" xfId="2" applyFont="1" applyFill="1" applyBorder="1" applyAlignment="1" applyProtection="1">
      <alignment horizontal="center" vertical="center" shrinkToFit="1"/>
      <protection locked="0" hidden="1"/>
    </xf>
    <xf numFmtId="0" fontId="14" fillId="0" borderId="199" xfId="2" applyFont="1" applyBorder="1" applyAlignment="1" applyProtection="1">
      <alignment horizontal="left" vertical="center" shrinkToFit="1"/>
      <protection hidden="1"/>
    </xf>
    <xf numFmtId="0" fontId="14" fillId="0" borderId="200" xfId="2" applyFont="1" applyBorder="1" applyAlignment="1" applyProtection="1">
      <alignment horizontal="left" vertical="center" shrinkToFit="1"/>
      <protection hidden="1"/>
    </xf>
    <xf numFmtId="0" fontId="14" fillId="0" borderId="201" xfId="2" applyFont="1" applyBorder="1" applyAlignment="1" applyProtection="1">
      <alignment horizontal="left" vertical="center" shrinkToFit="1"/>
      <protection hidden="1"/>
    </xf>
    <xf numFmtId="0" fontId="14" fillId="4" borderId="204" xfId="2" applyFont="1" applyFill="1" applyBorder="1" applyAlignment="1" applyProtection="1">
      <alignment horizontal="left" vertical="center" wrapText="1"/>
      <protection hidden="1"/>
    </xf>
    <xf numFmtId="0" fontId="14" fillId="4" borderId="205" xfId="2" applyFont="1" applyFill="1" applyBorder="1" applyAlignment="1" applyProtection="1">
      <alignment horizontal="left" vertical="center" wrapText="1"/>
      <protection hidden="1"/>
    </xf>
    <xf numFmtId="0" fontId="14" fillId="4" borderId="206" xfId="2" applyFont="1" applyFill="1" applyBorder="1" applyAlignment="1" applyProtection="1">
      <alignment horizontal="left" vertical="center" wrapText="1"/>
      <protection hidden="1"/>
    </xf>
    <xf numFmtId="0" fontId="14" fillId="3" borderId="207" xfId="2" applyFont="1" applyFill="1" applyBorder="1" applyAlignment="1" applyProtection="1">
      <alignment horizontal="center" vertical="center" shrinkToFit="1"/>
      <protection locked="0" hidden="1"/>
    </xf>
    <xf numFmtId="0" fontId="14" fillId="3" borderId="208" xfId="2" applyFont="1" applyFill="1" applyBorder="1" applyAlignment="1" applyProtection="1">
      <alignment horizontal="center" vertical="center" shrinkToFit="1"/>
      <protection locked="0" hidden="1"/>
    </xf>
    <xf numFmtId="0" fontId="14" fillId="3" borderId="28" xfId="2" applyFont="1" applyFill="1" applyBorder="1" applyAlignment="1" applyProtection="1">
      <alignment horizontal="center" vertical="center"/>
      <protection hidden="1"/>
    </xf>
    <xf numFmtId="0" fontId="14" fillId="3" borderId="27" xfId="2" applyFont="1" applyFill="1" applyBorder="1" applyAlignment="1" applyProtection="1">
      <alignment horizontal="center" vertical="center" wrapText="1"/>
      <protection hidden="1"/>
    </xf>
    <xf numFmtId="0" fontId="14" fillId="3" borderId="38" xfId="2" applyFont="1" applyFill="1" applyBorder="1" applyAlignment="1" applyProtection="1">
      <alignment horizontal="center" vertical="center" wrapText="1"/>
      <protection hidden="1"/>
    </xf>
    <xf numFmtId="0" fontId="14" fillId="3" borderId="28" xfId="2" applyFont="1" applyFill="1" applyBorder="1" applyAlignment="1" applyProtection="1">
      <alignment horizontal="center" vertical="center" wrapText="1"/>
      <protection hidden="1"/>
    </xf>
    <xf numFmtId="0" fontId="14" fillId="3" borderId="28" xfId="2" applyFont="1" applyFill="1" applyBorder="1" applyAlignment="1" applyProtection="1">
      <alignment horizontal="center" vertical="center" shrinkToFit="1"/>
      <protection locked="0" hidden="1"/>
    </xf>
    <xf numFmtId="0" fontId="14" fillId="3" borderId="39" xfId="2" applyFont="1" applyFill="1" applyBorder="1" applyAlignment="1" applyProtection="1">
      <alignment horizontal="center" vertical="center" shrinkToFit="1"/>
      <protection locked="0" hidden="1"/>
    </xf>
    <xf numFmtId="0" fontId="14" fillId="0" borderId="10" xfId="2" applyFont="1" applyBorder="1" applyAlignment="1" applyProtection="1">
      <alignment horizontal="center" vertical="center" wrapText="1"/>
      <protection hidden="1"/>
    </xf>
    <xf numFmtId="0" fontId="14" fillId="0" borderId="11" xfId="2" applyFont="1" applyBorder="1" applyAlignment="1" applyProtection="1">
      <alignment horizontal="center" vertical="center" wrapText="1"/>
      <protection hidden="1"/>
    </xf>
    <xf numFmtId="0" fontId="14" fillId="0" borderId="11" xfId="2" applyFont="1" applyBorder="1" applyAlignment="1" applyProtection="1">
      <alignment horizontal="center" vertical="center"/>
      <protection hidden="1"/>
    </xf>
    <xf numFmtId="0" fontId="14" fillId="4" borderId="11" xfId="2" applyFont="1" applyFill="1" applyBorder="1" applyAlignment="1" applyProtection="1">
      <alignment horizontal="center" vertical="center" wrapText="1"/>
      <protection locked="0" hidden="1"/>
    </xf>
    <xf numFmtId="0" fontId="14" fillId="4" borderId="12" xfId="2" applyFont="1" applyFill="1" applyBorder="1" applyAlignment="1" applyProtection="1">
      <alignment horizontal="center" vertical="center" wrapText="1"/>
      <protection locked="0" hidden="1"/>
    </xf>
    <xf numFmtId="0" fontId="14" fillId="4" borderId="54" xfId="2" applyFont="1" applyFill="1" applyBorder="1" applyAlignment="1" applyProtection="1">
      <alignment horizontal="center" vertical="center" wrapText="1"/>
      <protection locked="0" hidden="1"/>
    </xf>
    <xf numFmtId="0" fontId="14" fillId="0" borderId="52" xfId="2" applyFont="1" applyBorder="1" applyAlignment="1" applyProtection="1">
      <alignment horizontal="center" vertical="center"/>
      <protection hidden="1"/>
    </xf>
    <xf numFmtId="0" fontId="14" fillId="0" borderId="32" xfId="2" applyFont="1" applyBorder="1" applyAlignment="1" applyProtection="1">
      <alignment horizontal="center" vertical="center"/>
      <protection hidden="1"/>
    </xf>
    <xf numFmtId="0" fontId="14" fillId="0" borderId="53" xfId="2" applyFont="1" applyBorder="1" applyAlignment="1" applyProtection="1">
      <alignment horizontal="center" vertical="center"/>
      <protection hidden="1"/>
    </xf>
    <xf numFmtId="0" fontId="33" fillId="3" borderId="13" xfId="5" applyFont="1" applyFill="1" applyBorder="1" applyAlignment="1" applyProtection="1">
      <alignment horizontal="left" vertical="center"/>
      <protection locked="0" hidden="1"/>
    </xf>
    <xf numFmtId="0" fontId="14" fillId="4" borderId="209" xfId="2" applyFont="1" applyFill="1" applyBorder="1" applyAlignment="1" applyProtection="1">
      <alignment horizontal="center" vertical="center" wrapText="1"/>
      <protection hidden="1"/>
    </xf>
    <xf numFmtId="0" fontId="14" fillId="4" borderId="44" xfId="2" applyFont="1" applyFill="1" applyBorder="1" applyAlignment="1" applyProtection="1">
      <alignment horizontal="center" vertical="center" wrapText="1"/>
      <protection hidden="1"/>
    </xf>
    <xf numFmtId="0" fontId="14" fillId="4" borderId="210" xfId="2" applyFont="1" applyFill="1" applyBorder="1" applyAlignment="1" applyProtection="1">
      <alignment horizontal="center" vertical="center" wrapText="1"/>
      <protection hidden="1"/>
    </xf>
    <xf numFmtId="0" fontId="14" fillId="3" borderId="44" xfId="2" applyFont="1" applyFill="1" applyBorder="1" applyAlignment="1" applyProtection="1">
      <alignment horizontal="center" vertical="center"/>
      <protection hidden="1"/>
    </xf>
    <xf numFmtId="0" fontId="14" fillId="3" borderId="211" xfId="2" applyFont="1" applyFill="1" applyBorder="1" applyAlignment="1" applyProtection="1">
      <alignment horizontal="center" vertical="center"/>
      <protection hidden="1"/>
    </xf>
    <xf numFmtId="0" fontId="14" fillId="4" borderId="40" xfId="2" applyFont="1" applyFill="1" applyBorder="1" applyAlignment="1" applyProtection="1">
      <alignment horizontal="center" vertical="center" wrapText="1"/>
      <protection hidden="1"/>
    </xf>
    <xf numFmtId="0" fontId="14" fillId="4" borderId="25" xfId="2" applyFont="1" applyFill="1" applyBorder="1" applyAlignment="1" applyProtection="1">
      <alignment horizontal="center" vertical="center" wrapText="1"/>
      <protection hidden="1"/>
    </xf>
    <xf numFmtId="0" fontId="14" fillId="4" borderId="26" xfId="2" applyFont="1" applyFill="1" applyBorder="1" applyAlignment="1" applyProtection="1">
      <alignment horizontal="center" vertical="center" wrapText="1"/>
      <protection hidden="1"/>
    </xf>
    <xf numFmtId="0" fontId="14" fillId="3" borderId="25" xfId="2" applyFont="1" applyFill="1" applyBorder="1" applyAlignment="1" applyProtection="1">
      <alignment horizontal="left" vertical="center" shrinkToFit="1"/>
      <protection hidden="1"/>
    </xf>
    <xf numFmtId="0" fontId="14" fillId="3" borderId="29" xfId="2" applyFont="1" applyFill="1" applyBorder="1" applyAlignment="1" applyProtection="1">
      <alignment horizontal="left" vertical="center" shrinkToFit="1"/>
      <protection hidden="1"/>
    </xf>
    <xf numFmtId="0" fontId="14" fillId="0" borderId="36" xfId="2" applyFont="1" applyBorder="1" applyAlignment="1" applyProtection="1">
      <alignment horizontal="center" vertical="center"/>
      <protection hidden="1"/>
    </xf>
    <xf numFmtId="0" fontId="14" fillId="0" borderId="39" xfId="2" applyFont="1" applyBorder="1" applyAlignment="1" applyProtection="1">
      <alignment horizontal="center" vertical="center"/>
      <protection hidden="1"/>
    </xf>
    <xf numFmtId="0" fontId="14" fillId="0" borderId="3" xfId="2" applyFont="1" applyBorder="1" applyAlignment="1" applyProtection="1">
      <alignment horizontal="center" vertical="center"/>
      <protection hidden="1"/>
    </xf>
    <xf numFmtId="0" fontId="14" fillId="0" borderId="28" xfId="2" applyFont="1" applyBorder="1" applyAlignment="1" applyProtection="1">
      <alignment horizontal="center" vertical="center"/>
      <protection hidden="1"/>
    </xf>
    <xf numFmtId="0" fontId="14" fillId="0" borderId="16" xfId="2" applyFont="1" applyBorder="1" applyAlignment="1" applyProtection="1">
      <alignment horizontal="center" vertical="center" wrapText="1"/>
      <protection hidden="1"/>
    </xf>
    <xf numFmtId="0" fontId="14" fillId="0" borderId="22" xfId="2" applyFont="1" applyBorder="1" applyAlignment="1" applyProtection="1">
      <alignment horizontal="center" vertical="center" wrapText="1"/>
      <protection hidden="1"/>
    </xf>
    <xf numFmtId="0" fontId="14" fillId="0" borderId="23" xfId="2" applyFont="1" applyBorder="1" applyAlignment="1" applyProtection="1">
      <alignment horizontal="center" vertical="center" wrapText="1"/>
      <protection hidden="1"/>
    </xf>
    <xf numFmtId="0" fontId="14" fillId="3" borderId="1" xfId="2" applyFont="1" applyFill="1" applyBorder="1" applyAlignment="1" applyProtection="1">
      <alignment horizontal="center" vertical="center" wrapText="1"/>
      <protection locked="0" hidden="1"/>
    </xf>
    <xf numFmtId="0" fontId="14" fillId="3" borderId="23" xfId="2" applyFont="1" applyFill="1" applyBorder="1" applyAlignment="1" applyProtection="1">
      <alignment horizontal="center" vertical="center" wrapText="1"/>
      <protection locked="0" hidden="1"/>
    </xf>
    <xf numFmtId="0" fontId="14" fillId="3" borderId="27" xfId="2" applyFont="1" applyFill="1" applyBorder="1" applyAlignment="1" applyProtection="1">
      <alignment horizontal="center" vertical="center"/>
      <protection hidden="1"/>
    </xf>
    <xf numFmtId="0" fontId="14" fillId="3" borderId="6" xfId="2" applyFont="1" applyFill="1" applyBorder="1" applyAlignment="1" applyProtection="1">
      <alignment horizontal="center" vertical="center"/>
      <protection hidden="1"/>
    </xf>
    <xf numFmtId="0" fontId="14" fillId="0" borderId="20" xfId="2" applyFont="1" applyBorder="1" applyAlignment="1" applyProtection="1">
      <alignment horizontal="center" vertical="center"/>
      <protection hidden="1"/>
    </xf>
    <xf numFmtId="0" fontId="14" fillId="0" borderId="6" xfId="2" applyFont="1" applyBorder="1" applyAlignment="1" applyProtection="1">
      <alignment horizontal="center" vertical="center"/>
      <protection hidden="1"/>
    </xf>
    <xf numFmtId="0" fontId="14" fillId="0" borderId="10" xfId="2" applyFont="1" applyBorder="1" applyAlignment="1" applyProtection="1">
      <alignment horizontal="center" vertical="center"/>
      <protection hidden="1"/>
    </xf>
    <xf numFmtId="0" fontId="14" fillId="0" borderId="16" xfId="2" applyFont="1" applyBorder="1" applyAlignment="1" applyProtection="1">
      <alignment horizontal="center" vertical="center"/>
      <protection hidden="1"/>
    </xf>
    <xf numFmtId="0" fontId="14" fillId="3" borderId="1" xfId="2" applyFont="1" applyFill="1" applyBorder="1" applyAlignment="1" applyProtection="1">
      <alignment horizontal="left" vertical="center" wrapText="1"/>
      <protection hidden="1"/>
    </xf>
    <xf numFmtId="0" fontId="14" fillId="3" borderId="55" xfId="2" applyFont="1" applyFill="1" applyBorder="1" applyAlignment="1" applyProtection="1">
      <alignment horizontal="left" vertical="center" wrapText="1"/>
      <protection hidden="1"/>
    </xf>
    <xf numFmtId="0" fontId="14" fillId="3" borderId="1" xfId="2" applyFont="1" applyFill="1" applyBorder="1" applyAlignment="1" applyProtection="1">
      <alignment horizontal="center" vertical="center" wrapText="1"/>
      <protection hidden="1"/>
    </xf>
    <xf numFmtId="0" fontId="14" fillId="0" borderId="54" xfId="2" applyFont="1" applyBorder="1" applyAlignment="1" applyProtection="1">
      <alignment horizontal="center" vertical="center"/>
      <protection hidden="1"/>
    </xf>
    <xf numFmtId="0" fontId="14" fillId="0" borderId="55" xfId="2" applyFont="1" applyBorder="1" applyAlignment="1" applyProtection="1">
      <alignment horizontal="center" vertical="center"/>
      <protection hidden="1"/>
    </xf>
    <xf numFmtId="56" fontId="14" fillId="3" borderId="1" xfId="2" applyNumberFormat="1" applyFont="1" applyFill="1" applyBorder="1" applyAlignment="1" applyProtection="1">
      <alignment horizontal="center" vertical="center" wrapText="1"/>
      <protection hidden="1"/>
    </xf>
    <xf numFmtId="0" fontId="14" fillId="3" borderId="41" xfId="2" applyFont="1" applyFill="1" applyBorder="1" applyAlignment="1" applyProtection="1">
      <alignment horizontal="center" vertical="center"/>
      <protection hidden="1"/>
    </xf>
    <xf numFmtId="0" fontId="14" fillId="4" borderId="35" xfId="2" applyFont="1" applyFill="1" applyBorder="1" applyAlignment="1" applyProtection="1">
      <alignment horizontal="center" vertical="center" wrapText="1"/>
      <protection locked="0" hidden="1"/>
    </xf>
    <xf numFmtId="0" fontId="14" fillId="4" borderId="3" xfId="2" applyFont="1" applyFill="1" applyBorder="1" applyAlignment="1" applyProtection="1">
      <alignment horizontal="center" vertical="center" wrapText="1"/>
      <protection locked="0" hidden="1"/>
    </xf>
    <xf numFmtId="0" fontId="14" fillId="4" borderId="4" xfId="2" applyFont="1" applyFill="1" applyBorder="1" applyAlignment="1" applyProtection="1">
      <alignment horizontal="center" vertical="center" wrapText="1"/>
      <protection locked="0" hidden="1"/>
    </xf>
    <xf numFmtId="0" fontId="14" fillId="4" borderId="49" xfId="2" applyFont="1" applyFill="1" applyBorder="1" applyAlignment="1" applyProtection="1">
      <alignment horizontal="center" vertical="center" wrapText="1"/>
      <protection locked="0" hidden="1"/>
    </xf>
    <xf numFmtId="0" fontId="14" fillId="4" borderId="0" xfId="2" applyFont="1" applyFill="1" applyAlignment="1" applyProtection="1">
      <alignment horizontal="center" vertical="center" wrapText="1"/>
      <protection locked="0" hidden="1"/>
    </xf>
    <xf numFmtId="0" fontId="14" fillId="4" borderId="41" xfId="2" applyFont="1" applyFill="1" applyBorder="1" applyAlignment="1" applyProtection="1">
      <alignment horizontal="center" vertical="center" wrapText="1"/>
      <protection locked="0" hidden="1"/>
    </xf>
    <xf numFmtId="0" fontId="14" fillId="4" borderId="47" xfId="2" applyFont="1" applyFill="1" applyBorder="1" applyAlignment="1" applyProtection="1">
      <alignment horizontal="center" vertical="center" wrapText="1"/>
      <protection locked="0" hidden="1"/>
    </xf>
    <xf numFmtId="0" fontId="14" fillId="4" borderId="6" xfId="2" applyFont="1" applyFill="1" applyBorder="1" applyAlignment="1" applyProtection="1">
      <alignment horizontal="center" vertical="center" wrapText="1"/>
      <protection locked="0" hidden="1"/>
    </xf>
    <xf numFmtId="0" fontId="14" fillId="4" borderId="7" xfId="2" applyFont="1" applyFill="1" applyBorder="1" applyAlignment="1" applyProtection="1">
      <alignment horizontal="center" vertical="center" wrapText="1"/>
      <protection locked="0" hidden="1"/>
    </xf>
    <xf numFmtId="0" fontId="14" fillId="4" borderId="37" xfId="2" applyFont="1" applyFill="1" applyBorder="1" applyAlignment="1" applyProtection="1">
      <alignment horizontal="center" vertical="center" wrapText="1"/>
      <protection locked="0" hidden="1"/>
    </xf>
    <xf numFmtId="0" fontId="14" fillId="4" borderId="28" xfId="2" applyFont="1" applyFill="1" applyBorder="1" applyAlignment="1" applyProtection="1">
      <alignment horizontal="center" vertical="center" wrapText="1"/>
      <protection locked="0" hidden="1"/>
    </xf>
    <xf numFmtId="0" fontId="14" fillId="4" borderId="38" xfId="2" applyFont="1" applyFill="1" applyBorder="1" applyAlignment="1" applyProtection="1">
      <alignment horizontal="center" vertical="center" wrapText="1"/>
      <protection locked="0" hidden="1"/>
    </xf>
    <xf numFmtId="0" fontId="14" fillId="3" borderId="23" xfId="2" applyFont="1" applyFill="1" applyBorder="1" applyAlignment="1" applyProtection="1">
      <alignment horizontal="center" vertical="center" wrapText="1"/>
      <protection hidden="1"/>
    </xf>
    <xf numFmtId="0" fontId="14" fillId="3" borderId="23" xfId="2" applyFont="1" applyFill="1" applyBorder="1" applyAlignment="1" applyProtection="1">
      <alignment horizontal="left" vertical="center" wrapText="1"/>
      <protection hidden="1"/>
    </xf>
    <xf numFmtId="0" fontId="14" fillId="3" borderId="38" xfId="2" applyFont="1" applyFill="1" applyBorder="1" applyAlignment="1" applyProtection="1">
      <alignment horizontal="center" vertical="center"/>
      <protection hidden="1"/>
    </xf>
    <xf numFmtId="0" fontId="14" fillId="3" borderId="58" xfId="2" applyFont="1" applyFill="1" applyBorder="1" applyAlignment="1" applyProtection="1">
      <alignment horizontal="left" vertical="center" wrapText="1"/>
      <protection hidden="1"/>
    </xf>
    <xf numFmtId="0" fontId="14" fillId="4" borderId="0" xfId="2" applyFont="1" applyFill="1" applyBorder="1" applyAlignment="1" applyProtection="1">
      <alignment horizontal="center" vertical="center" wrapText="1"/>
      <protection locked="0" hidden="1"/>
    </xf>
    <xf numFmtId="0" fontId="14" fillId="3" borderId="36" xfId="2" applyFont="1" applyFill="1" applyBorder="1" applyAlignment="1" applyProtection="1">
      <alignment horizontal="center" vertical="center"/>
      <protection hidden="1"/>
    </xf>
    <xf numFmtId="0" fontId="14" fillId="5" borderId="20" xfId="2" applyFont="1" applyFill="1" applyBorder="1" applyAlignment="1" applyProtection="1">
      <alignment horizontal="center" vertical="center"/>
      <protection hidden="1"/>
    </xf>
    <xf numFmtId="0" fontId="14" fillId="0" borderId="54" xfId="2" applyFont="1" applyBorder="1" applyAlignment="1" applyProtection="1">
      <alignment horizontal="center" vertical="center" wrapText="1"/>
      <protection hidden="1"/>
    </xf>
    <xf numFmtId="0" fontId="14" fillId="0" borderId="55" xfId="2" applyFont="1" applyBorder="1" applyAlignment="1" applyProtection="1">
      <alignment horizontal="center" vertical="center" wrapText="1"/>
      <protection hidden="1"/>
    </xf>
    <xf numFmtId="0" fontId="14" fillId="3" borderId="50" xfId="2" applyFont="1" applyFill="1" applyBorder="1" applyAlignment="1" applyProtection="1">
      <alignment horizontal="center" vertical="center"/>
      <protection hidden="1"/>
    </xf>
    <xf numFmtId="0" fontId="14" fillId="3" borderId="39" xfId="2" applyFont="1" applyFill="1" applyBorder="1" applyAlignment="1" applyProtection="1">
      <alignment horizontal="center" vertical="center"/>
      <protection hidden="1"/>
    </xf>
    <xf numFmtId="0" fontId="14" fillId="4" borderId="31" xfId="2" applyNumberFormat="1" applyFont="1" applyFill="1" applyBorder="1" applyAlignment="1" applyProtection="1">
      <alignment horizontal="center" vertical="center"/>
      <protection hidden="1"/>
    </xf>
    <xf numFmtId="0" fontId="14" fillId="4" borderId="43" xfId="2" applyNumberFormat="1" applyFont="1" applyFill="1" applyBorder="1" applyAlignment="1" applyProtection="1">
      <alignment horizontal="center" vertical="center"/>
      <protection hidden="1"/>
    </xf>
    <xf numFmtId="0" fontId="14" fillId="4" borderId="0" xfId="2" applyNumberFormat="1" applyFont="1" applyFill="1" applyAlignment="1" applyProtection="1">
      <alignment horizontal="center" vertical="center"/>
      <protection hidden="1"/>
    </xf>
    <xf numFmtId="0" fontId="14" fillId="4" borderId="5" xfId="2" applyNumberFormat="1" applyFont="1" applyFill="1" applyBorder="1" applyAlignment="1" applyProtection="1">
      <alignment horizontal="center" vertical="center"/>
      <protection hidden="1"/>
    </xf>
    <xf numFmtId="0" fontId="14" fillId="4" borderId="7" xfId="2" applyNumberFormat="1" applyFont="1" applyFill="1" applyBorder="1" applyAlignment="1" applyProtection="1">
      <alignment horizontal="center" vertical="center"/>
      <protection hidden="1"/>
    </xf>
    <xf numFmtId="0" fontId="14" fillId="0" borderId="31" xfId="2" applyNumberFormat="1" applyFont="1" applyBorder="1" applyAlignment="1" applyProtection="1">
      <alignment horizontal="center" vertical="center" wrapText="1"/>
      <protection hidden="1"/>
    </xf>
    <xf numFmtId="0" fontId="14" fillId="0" borderId="32" xfId="2" applyNumberFormat="1" applyFont="1" applyBorder="1" applyAlignment="1" applyProtection="1">
      <alignment horizontal="center" vertical="center" wrapText="1"/>
      <protection hidden="1"/>
    </xf>
    <xf numFmtId="0" fontId="14" fillId="0" borderId="53" xfId="2" applyNumberFormat="1" applyFont="1" applyBorder="1" applyAlignment="1" applyProtection="1">
      <alignment horizontal="center" vertical="center" wrapText="1"/>
      <protection hidden="1"/>
    </xf>
    <xf numFmtId="0" fontId="14" fillId="0" borderId="0" xfId="2" applyNumberFormat="1" applyFont="1" applyAlignment="1" applyProtection="1">
      <alignment horizontal="center" vertical="center" wrapText="1"/>
      <protection hidden="1"/>
    </xf>
    <xf numFmtId="0" fontId="14" fillId="0" borderId="1" xfId="2" applyNumberFormat="1" applyFont="1" applyBorder="1" applyAlignment="1" applyProtection="1">
      <alignment horizontal="center" vertical="center" textRotation="255" wrapText="1"/>
      <protection hidden="1"/>
    </xf>
    <xf numFmtId="0" fontId="14" fillId="0" borderId="212" xfId="2" applyNumberFormat="1" applyFont="1" applyBorder="1" applyAlignment="1" applyProtection="1">
      <alignment horizontal="center" vertical="center"/>
      <protection hidden="1"/>
    </xf>
    <xf numFmtId="0" fontId="14" fillId="0" borderId="213" xfId="2" applyNumberFormat="1" applyFont="1" applyBorder="1" applyAlignment="1" applyProtection="1">
      <alignment horizontal="center" vertical="center"/>
      <protection hidden="1"/>
    </xf>
    <xf numFmtId="0" fontId="14" fillId="0" borderId="214" xfId="2" applyNumberFormat="1" applyFont="1" applyBorder="1" applyAlignment="1" applyProtection="1">
      <alignment horizontal="center" vertical="center"/>
      <protection hidden="1"/>
    </xf>
    <xf numFmtId="0" fontId="14" fillId="0" borderId="216" xfId="2" applyNumberFormat="1" applyFont="1" applyBorder="1" applyAlignment="1" applyProtection="1">
      <alignment horizontal="center" vertical="center"/>
      <protection hidden="1"/>
    </xf>
    <xf numFmtId="0" fontId="14" fillId="0" borderId="217" xfId="2" applyNumberFormat="1" applyFont="1" applyBorder="1" applyAlignment="1" applyProtection="1">
      <alignment horizontal="center" vertical="center"/>
      <protection hidden="1"/>
    </xf>
    <xf numFmtId="0" fontId="14" fillId="0" borderId="54" xfId="2" applyNumberFormat="1" applyFont="1" applyBorder="1" applyAlignment="1" applyProtection="1">
      <alignment horizontal="center" vertical="center" textRotation="255" wrapText="1"/>
      <protection hidden="1"/>
    </xf>
    <xf numFmtId="0" fontId="14" fillId="0" borderId="55" xfId="2" applyNumberFormat="1" applyFont="1" applyBorder="1" applyAlignment="1" applyProtection="1">
      <alignment horizontal="center" vertical="center" textRotation="255" wrapText="1"/>
      <protection hidden="1"/>
    </xf>
    <xf numFmtId="0" fontId="19" fillId="0" borderId="0" xfId="2" applyNumberFormat="1" applyFont="1" applyAlignment="1" applyProtection="1">
      <alignment horizontal="distributed" vertical="center"/>
      <protection hidden="1"/>
    </xf>
    <xf numFmtId="0" fontId="19" fillId="0" borderId="0" xfId="2" applyNumberFormat="1" applyFont="1" applyAlignment="1">
      <alignment horizontal="distributed" vertical="center"/>
    </xf>
    <xf numFmtId="0" fontId="19" fillId="0" borderId="0" xfId="2" applyNumberFormat="1" applyFont="1" applyAlignment="1">
      <alignment horizontal="left" vertical="center" shrinkToFit="1"/>
    </xf>
    <xf numFmtId="0" fontId="14" fillId="0" borderId="16" xfId="2" applyNumberFormat="1" applyFont="1" applyBorder="1" applyAlignment="1" applyProtection="1">
      <alignment horizontal="center" vertical="center" wrapText="1"/>
      <protection hidden="1"/>
    </xf>
    <xf numFmtId="0" fontId="14" fillId="0" borderId="22" xfId="2" applyNumberFormat="1" applyFont="1" applyBorder="1" applyAlignment="1" applyProtection="1">
      <alignment horizontal="center" vertical="center" wrapText="1"/>
      <protection hidden="1"/>
    </xf>
    <xf numFmtId="177" fontId="14" fillId="0" borderId="1" xfId="4" applyNumberFormat="1" applyFont="1" applyBorder="1" applyAlignment="1" applyProtection="1">
      <alignment horizontal="center" vertical="center" shrinkToFit="1"/>
      <protection hidden="1"/>
    </xf>
    <xf numFmtId="177" fontId="14" fillId="0" borderId="23" xfId="4" applyNumberFormat="1" applyFont="1" applyBorder="1" applyAlignment="1" applyProtection="1">
      <alignment horizontal="center" vertical="center" shrinkToFit="1"/>
      <protection hidden="1"/>
    </xf>
    <xf numFmtId="0" fontId="14" fillId="3" borderId="1" xfId="2" applyNumberFormat="1" applyFont="1" applyFill="1" applyBorder="1" applyAlignment="1" applyProtection="1">
      <alignment horizontal="center" vertical="center" shrinkToFit="1"/>
      <protection locked="0" hidden="1"/>
    </xf>
    <xf numFmtId="0" fontId="14" fillId="0" borderId="11" xfId="2" applyNumberFormat="1" applyFont="1" applyBorder="1" applyAlignment="1" applyProtection="1">
      <alignment horizontal="center" vertical="center" textRotation="255"/>
      <protection hidden="1"/>
    </xf>
    <xf numFmtId="0" fontId="14" fillId="0" borderId="1" xfId="2" applyNumberFormat="1" applyFont="1" applyBorder="1" applyAlignment="1" applyProtection="1">
      <alignment horizontal="center" vertical="center" textRotation="255"/>
      <protection hidden="1"/>
    </xf>
    <xf numFmtId="0" fontId="14" fillId="0" borderId="11" xfId="2" applyNumberFormat="1" applyFont="1" applyBorder="1" applyAlignment="1" applyProtection="1">
      <alignment horizontal="center" vertical="center" wrapText="1"/>
      <protection hidden="1"/>
    </xf>
    <xf numFmtId="0" fontId="14" fillId="3" borderId="55" xfId="2" applyNumberFormat="1" applyFont="1" applyFill="1" applyBorder="1" applyAlignment="1" applyProtection="1">
      <alignment horizontal="center" vertical="center" shrinkToFit="1"/>
      <protection locked="0" hidden="1"/>
    </xf>
    <xf numFmtId="0" fontId="14" fillId="0" borderId="37" xfId="2" applyNumberFormat="1" applyFont="1" applyBorder="1" applyAlignment="1" applyProtection="1">
      <alignment horizontal="center" vertical="center" wrapText="1"/>
      <protection hidden="1"/>
    </xf>
    <xf numFmtId="0" fontId="14" fillId="0" borderId="28" xfId="2" applyNumberFormat="1" applyFont="1" applyBorder="1" applyAlignment="1" applyProtection="1">
      <alignment horizontal="center" vertical="center" wrapText="1"/>
      <protection hidden="1"/>
    </xf>
    <xf numFmtId="0" fontId="14" fillId="0" borderId="38" xfId="2" applyNumberFormat="1" applyFont="1" applyBorder="1" applyAlignment="1" applyProtection="1">
      <alignment horizontal="center" vertical="center" wrapText="1"/>
      <protection hidden="1"/>
    </xf>
    <xf numFmtId="0" fontId="14" fillId="3" borderId="2" xfId="2" applyNumberFormat="1" applyFont="1" applyFill="1" applyBorder="1" applyAlignment="1" applyProtection="1">
      <alignment horizontal="left" vertical="center" wrapText="1"/>
      <protection hidden="1"/>
    </xf>
    <xf numFmtId="0" fontId="14" fillId="3" borderId="3" xfId="2" applyNumberFormat="1" applyFont="1" applyFill="1" applyBorder="1" applyAlignment="1" applyProtection="1">
      <alignment horizontal="left" vertical="center" wrapText="1"/>
      <protection hidden="1"/>
    </xf>
    <xf numFmtId="0" fontId="14" fillId="3" borderId="36" xfId="2" applyNumberFormat="1" applyFont="1" applyFill="1" applyBorder="1" applyAlignment="1" applyProtection="1">
      <alignment horizontal="left" vertical="center" wrapText="1"/>
      <protection hidden="1"/>
    </xf>
    <xf numFmtId="0" fontId="14" fillId="0" borderId="218" xfId="2" applyNumberFormat="1" applyFont="1" applyBorder="1" applyAlignment="1" applyProtection="1">
      <alignment horizontal="center" vertical="center"/>
      <protection hidden="1"/>
    </xf>
    <xf numFmtId="0" fontId="14" fillId="0" borderId="219" xfId="2" applyNumberFormat="1" applyFont="1" applyBorder="1" applyAlignment="1" applyProtection="1">
      <alignment horizontal="center" vertical="center"/>
      <protection hidden="1"/>
    </xf>
    <xf numFmtId="0" fontId="14" fillId="0" borderId="220" xfId="2" applyNumberFormat="1" applyFont="1" applyBorder="1" applyAlignment="1" applyProtection="1">
      <alignment horizontal="center" vertical="center"/>
      <protection hidden="1"/>
    </xf>
    <xf numFmtId="0" fontId="14" fillId="0" borderId="221" xfId="2" applyNumberFormat="1" applyFont="1" applyBorder="1" applyAlignment="1" applyProtection="1">
      <alignment horizontal="center" vertical="center"/>
      <protection hidden="1"/>
    </xf>
    <xf numFmtId="0" fontId="14" fillId="0" borderId="222" xfId="2" applyNumberFormat="1" applyFont="1" applyBorder="1" applyAlignment="1" applyProtection="1">
      <alignment horizontal="center" vertical="center"/>
      <protection hidden="1"/>
    </xf>
    <xf numFmtId="0" fontId="14" fillId="0" borderId="223" xfId="2" applyNumberFormat="1" applyFont="1" applyBorder="1" applyAlignment="1" applyProtection="1">
      <alignment horizontal="center" vertical="center"/>
      <protection hidden="1"/>
    </xf>
    <xf numFmtId="0" fontId="14" fillId="3" borderId="5" xfId="2" applyNumberFormat="1" applyFont="1" applyFill="1" applyBorder="1" applyAlignment="1" applyProtection="1">
      <alignment horizontal="center" vertical="center" wrapText="1"/>
      <protection locked="0" hidden="1"/>
    </xf>
    <xf numFmtId="0" fontId="14" fillId="3" borderId="6" xfId="2" applyNumberFormat="1" applyFont="1" applyFill="1" applyBorder="1" applyAlignment="1" applyProtection="1">
      <alignment horizontal="center" vertical="center" wrapText="1"/>
      <protection locked="0" hidden="1"/>
    </xf>
    <xf numFmtId="0" fontId="14" fillId="0" borderId="3" xfId="2" applyNumberFormat="1" applyFont="1" applyBorder="1" applyAlignment="1" applyProtection="1">
      <alignment horizontal="center" vertical="center" wrapText="1"/>
      <protection locked="0" hidden="1"/>
    </xf>
    <xf numFmtId="0" fontId="14" fillId="0" borderId="4" xfId="2" applyNumberFormat="1" applyFont="1" applyBorder="1" applyAlignment="1" applyProtection="1">
      <alignment horizontal="center" vertical="center" wrapText="1"/>
      <protection locked="0" hidden="1"/>
    </xf>
    <xf numFmtId="0" fontId="14" fillId="0" borderId="6" xfId="2" applyNumberFormat="1" applyFont="1" applyBorder="1" applyAlignment="1" applyProtection="1">
      <alignment horizontal="center" vertical="center" wrapText="1"/>
      <protection locked="0" hidden="1"/>
    </xf>
    <xf numFmtId="0" fontId="14" fillId="0" borderId="7" xfId="2" applyNumberFormat="1" applyFont="1" applyBorder="1" applyAlignment="1" applyProtection="1">
      <alignment horizontal="center" vertical="center" wrapText="1"/>
      <protection locked="0" hidden="1"/>
    </xf>
    <xf numFmtId="0" fontId="14" fillId="0" borderId="10" xfId="2" applyNumberFormat="1" applyFont="1" applyBorder="1" applyAlignment="1" applyProtection="1">
      <alignment horizontal="center" vertical="center" wrapText="1"/>
      <protection hidden="1"/>
    </xf>
    <xf numFmtId="0" fontId="14" fillId="0" borderId="33" xfId="2" applyNumberFormat="1" applyFont="1" applyBorder="1" applyAlignment="1" applyProtection="1">
      <alignment horizontal="center" vertical="center" wrapText="1"/>
      <protection hidden="1"/>
    </xf>
    <xf numFmtId="0" fontId="14" fillId="0" borderId="20" xfId="2" applyNumberFormat="1" applyFont="1" applyBorder="1" applyAlignment="1" applyProtection="1">
      <alignment horizontal="center" vertical="center" wrapText="1"/>
      <protection hidden="1"/>
    </xf>
    <xf numFmtId="0" fontId="19" fillId="0" borderId="0" xfId="2" applyNumberFormat="1" applyFont="1" applyAlignment="1" applyProtection="1">
      <alignment horizontal="left" vertical="center"/>
      <protection hidden="1"/>
    </xf>
    <xf numFmtId="0" fontId="19" fillId="0" borderId="0" xfId="2" applyNumberFormat="1" applyFont="1" applyAlignment="1" applyProtection="1">
      <alignment horizontal="left" vertical="center" shrinkToFit="1"/>
      <protection hidden="1"/>
    </xf>
    <xf numFmtId="178" fontId="14" fillId="0" borderId="2" xfId="2" applyNumberFormat="1" applyFont="1" applyFill="1" applyBorder="1" applyAlignment="1" applyProtection="1">
      <alignment horizontal="center" vertical="center" wrapText="1"/>
      <protection locked="0" hidden="1"/>
    </xf>
    <xf numFmtId="178" fontId="14" fillId="0" borderId="3" xfId="2" applyNumberFormat="1" applyFont="1" applyFill="1" applyBorder="1" applyAlignment="1" applyProtection="1">
      <alignment horizontal="center" vertical="center" wrapText="1"/>
      <protection locked="0" hidden="1"/>
    </xf>
    <xf numFmtId="178" fontId="14" fillId="0" borderId="4" xfId="2" applyNumberFormat="1" applyFont="1" applyFill="1" applyBorder="1" applyAlignment="1" applyProtection="1">
      <alignment horizontal="center" vertical="center" wrapText="1"/>
      <protection locked="0" hidden="1"/>
    </xf>
    <xf numFmtId="178" fontId="14" fillId="0" borderId="27" xfId="2" applyNumberFormat="1" applyFont="1" applyFill="1" applyBorder="1" applyAlignment="1" applyProtection="1">
      <alignment horizontal="center" vertical="center" wrapText="1"/>
      <protection locked="0" hidden="1"/>
    </xf>
    <xf numFmtId="178" fontId="14" fillId="0" borderId="28" xfId="2" applyNumberFormat="1" applyFont="1" applyFill="1" applyBorder="1" applyAlignment="1" applyProtection="1">
      <alignment horizontal="center" vertical="center" wrapText="1"/>
      <protection locked="0" hidden="1"/>
    </xf>
    <xf numFmtId="178" fontId="14" fillId="0" borderId="38" xfId="2" applyNumberFormat="1" applyFont="1" applyFill="1" applyBorder="1" applyAlignment="1" applyProtection="1">
      <alignment horizontal="center" vertical="center" wrapText="1"/>
      <protection locked="0" hidden="1"/>
    </xf>
    <xf numFmtId="178" fontId="14" fillId="0" borderId="2" xfId="2" applyNumberFormat="1" applyFont="1" applyBorder="1" applyAlignment="1" applyProtection="1">
      <alignment horizontal="center" vertical="center"/>
      <protection hidden="1"/>
    </xf>
    <xf numFmtId="178" fontId="14" fillId="0" borderId="3" xfId="2" applyNumberFormat="1" applyFont="1" applyBorder="1" applyAlignment="1" applyProtection="1">
      <alignment horizontal="center" vertical="center"/>
      <protection hidden="1"/>
    </xf>
    <xf numFmtId="178" fontId="14" fillId="0" borderId="36" xfId="2" applyNumberFormat="1" applyFont="1" applyBorder="1" applyAlignment="1" applyProtection="1">
      <alignment horizontal="center" vertical="center"/>
      <protection hidden="1"/>
    </xf>
    <xf numFmtId="178" fontId="14" fillId="0" borderId="27" xfId="2" applyNumberFormat="1" applyFont="1" applyBorder="1" applyAlignment="1" applyProtection="1">
      <alignment horizontal="center" vertical="center"/>
      <protection hidden="1"/>
    </xf>
    <xf numFmtId="178" fontId="14" fillId="0" borderId="28" xfId="2" applyNumberFormat="1" applyFont="1" applyBorder="1" applyAlignment="1" applyProtection="1">
      <alignment horizontal="center" vertical="center"/>
      <protection hidden="1"/>
    </xf>
    <xf numFmtId="178" fontId="14" fillId="0" borderId="39" xfId="2" applyNumberFormat="1" applyFont="1" applyBorder="1" applyAlignment="1" applyProtection="1">
      <alignment horizontal="center" vertical="center"/>
      <protection hidden="1"/>
    </xf>
    <xf numFmtId="0" fontId="14" fillId="3" borderId="49" xfId="2" applyNumberFormat="1" applyFont="1" applyFill="1" applyBorder="1" applyAlignment="1" applyProtection="1">
      <alignment horizontal="left" vertical="center" wrapText="1"/>
      <protection locked="0" hidden="1"/>
    </xf>
    <xf numFmtId="0" fontId="14" fillId="3" borderId="0" xfId="2" applyNumberFormat="1" applyFont="1" applyFill="1" applyAlignment="1" applyProtection="1">
      <alignment horizontal="left" vertical="center" wrapText="1"/>
      <protection locked="0" hidden="1"/>
    </xf>
    <xf numFmtId="0" fontId="14" fillId="3" borderId="50" xfId="2" applyNumberFormat="1" applyFont="1" applyFill="1" applyBorder="1" applyAlignment="1" applyProtection="1">
      <alignment horizontal="left" vertical="center" wrapText="1"/>
      <protection locked="0" hidden="1"/>
    </xf>
    <xf numFmtId="0" fontId="14" fillId="3" borderId="37" xfId="2" applyNumberFormat="1" applyFont="1" applyFill="1" applyBorder="1" applyAlignment="1" applyProtection="1">
      <alignment horizontal="left" vertical="center" wrapText="1"/>
      <protection locked="0" hidden="1"/>
    </xf>
    <xf numFmtId="0" fontId="14" fillId="3" borderId="28" xfId="2" applyNumberFormat="1" applyFont="1" applyFill="1" applyBorder="1" applyAlignment="1" applyProtection="1">
      <alignment horizontal="left" vertical="center" wrapText="1"/>
      <protection locked="0" hidden="1"/>
    </xf>
    <xf numFmtId="0" fontId="14" fillId="3" borderId="39" xfId="2" applyNumberFormat="1" applyFont="1" applyFill="1" applyBorder="1" applyAlignment="1" applyProtection="1">
      <alignment horizontal="left" vertical="center" wrapText="1"/>
      <protection locked="0" hidden="1"/>
    </xf>
    <xf numFmtId="0" fontId="14" fillId="0" borderId="34" xfId="2" applyNumberFormat="1" applyFont="1" applyBorder="1" applyAlignment="1" applyProtection="1">
      <alignment horizontal="center" vertical="center" shrinkToFit="1"/>
      <protection hidden="1"/>
    </xf>
    <xf numFmtId="0" fontId="14" fillId="0" borderId="18" xfId="2" applyNumberFormat="1" applyFont="1" applyBorder="1" applyAlignment="1" applyProtection="1">
      <alignment horizontal="center" vertical="center" shrinkToFit="1"/>
      <protection hidden="1"/>
    </xf>
    <xf numFmtId="0" fontId="14" fillId="0" borderId="19" xfId="2" applyNumberFormat="1" applyFont="1" applyBorder="1" applyAlignment="1" applyProtection="1">
      <alignment horizontal="center" vertical="center" shrinkToFit="1"/>
      <protection hidden="1"/>
    </xf>
    <xf numFmtId="0" fontId="20" fillId="0" borderId="35" xfId="2" applyNumberFormat="1" applyFont="1" applyBorder="1" applyAlignment="1" applyProtection="1">
      <alignment horizontal="center" vertical="center" wrapText="1" shrinkToFit="1"/>
      <protection hidden="1"/>
    </xf>
    <xf numFmtId="0" fontId="20" fillId="0" borderId="3" xfId="2" applyNumberFormat="1" applyFont="1" applyBorder="1" applyAlignment="1" applyProtection="1">
      <alignment horizontal="center" vertical="center" wrapText="1" shrinkToFit="1"/>
      <protection hidden="1"/>
    </xf>
    <xf numFmtId="0" fontId="20" fillId="0" borderId="4" xfId="2" applyNumberFormat="1" applyFont="1" applyBorder="1" applyAlignment="1" applyProtection="1">
      <alignment horizontal="center" vertical="center" wrapText="1" shrinkToFit="1"/>
      <protection hidden="1"/>
    </xf>
    <xf numFmtId="0" fontId="20" fillId="0" borderId="47" xfId="2" applyNumberFormat="1" applyFont="1" applyBorder="1" applyAlignment="1" applyProtection="1">
      <alignment horizontal="center" vertical="center" wrapText="1" shrinkToFit="1"/>
      <protection hidden="1"/>
    </xf>
    <xf numFmtId="0" fontId="20" fillId="0" borderId="6" xfId="2" applyNumberFormat="1" applyFont="1" applyBorder="1" applyAlignment="1" applyProtection="1">
      <alignment horizontal="center" vertical="center" wrapText="1" shrinkToFit="1"/>
      <protection hidden="1"/>
    </xf>
    <xf numFmtId="0" fontId="20" fillId="0" borderId="7" xfId="2" applyNumberFormat="1" applyFont="1" applyBorder="1" applyAlignment="1" applyProtection="1">
      <alignment horizontal="center" vertical="center" wrapText="1" shrinkToFit="1"/>
      <protection hidden="1"/>
    </xf>
    <xf numFmtId="0" fontId="14" fillId="3" borderId="1" xfId="2" applyNumberFormat="1" applyFont="1" applyFill="1" applyBorder="1" applyAlignment="1" applyProtection="1">
      <alignment horizontal="left" vertical="center" wrapText="1"/>
      <protection hidden="1"/>
    </xf>
    <xf numFmtId="0" fontId="14" fillId="3" borderId="55" xfId="2" applyNumberFormat="1" applyFont="1" applyFill="1" applyBorder="1" applyAlignment="1" applyProtection="1">
      <alignment horizontal="left" vertical="center" wrapText="1"/>
      <protection hidden="1"/>
    </xf>
    <xf numFmtId="0" fontId="14" fillId="3" borderId="23" xfId="2" applyNumberFormat="1" applyFont="1" applyFill="1" applyBorder="1" applyAlignment="1" applyProtection="1">
      <alignment horizontal="left" vertical="center" wrapText="1"/>
      <protection hidden="1"/>
    </xf>
    <xf numFmtId="0" fontId="14" fillId="3" borderId="58" xfId="2" applyNumberFormat="1" applyFont="1" applyFill="1" applyBorder="1" applyAlignment="1" applyProtection="1">
      <alignment horizontal="left" vertical="center" wrapText="1"/>
      <protection hidden="1"/>
    </xf>
    <xf numFmtId="0" fontId="14" fillId="3" borderId="49" xfId="2" applyNumberFormat="1" applyFont="1" applyFill="1" applyBorder="1" applyAlignment="1" applyProtection="1">
      <alignment horizontal="left" vertical="center" wrapText="1"/>
      <protection hidden="1"/>
    </xf>
    <xf numFmtId="0" fontId="14" fillId="3" borderId="47" xfId="2" applyNumberFormat="1" applyFont="1" applyFill="1" applyBorder="1" applyAlignment="1" applyProtection="1">
      <alignment horizontal="left" vertical="center" wrapText="1"/>
      <protection hidden="1"/>
    </xf>
    <xf numFmtId="0" fontId="14" fillId="3" borderId="6" xfId="2" applyNumberFormat="1" applyFont="1" applyFill="1" applyBorder="1" applyAlignment="1" applyProtection="1">
      <alignment horizontal="left" vertical="center" wrapText="1"/>
      <protection hidden="1"/>
    </xf>
    <xf numFmtId="0" fontId="14" fillId="3" borderId="20" xfId="2" applyNumberFormat="1" applyFont="1" applyFill="1" applyBorder="1" applyAlignment="1" applyProtection="1">
      <alignment horizontal="left" vertical="center" wrapText="1"/>
      <protection hidden="1"/>
    </xf>
    <xf numFmtId="0" fontId="14" fillId="0" borderId="16" xfId="2" applyNumberFormat="1" applyFont="1" applyBorder="1" applyAlignment="1" applyProtection="1">
      <alignment horizontal="center" vertical="center" textRotation="255" shrinkToFit="1"/>
      <protection hidden="1"/>
    </xf>
    <xf numFmtId="0" fontId="14" fillId="3" borderId="3" xfId="2" applyNumberFormat="1" applyFont="1" applyFill="1" applyBorder="1" applyAlignment="1" applyProtection="1">
      <alignment horizontal="left" vertical="center" shrinkToFit="1"/>
      <protection hidden="1"/>
    </xf>
    <xf numFmtId="0" fontId="14" fillId="3" borderId="3" xfId="2" applyNumberFormat="1" applyFont="1" applyFill="1" applyBorder="1" applyAlignment="1" applyProtection="1">
      <alignment horizontal="left" vertical="center"/>
      <protection hidden="1"/>
    </xf>
    <xf numFmtId="0" fontId="14" fillId="3" borderId="0" xfId="2" applyNumberFormat="1" applyFont="1" applyFill="1" applyAlignment="1" applyProtection="1">
      <alignment horizontal="left" vertical="center"/>
      <protection hidden="1"/>
    </xf>
    <xf numFmtId="0" fontId="14" fillId="3" borderId="0" xfId="2" applyNumberFormat="1" applyFont="1" applyFill="1" applyAlignment="1" applyProtection="1">
      <alignment horizontal="left" vertical="center" shrinkToFit="1"/>
      <protection hidden="1"/>
    </xf>
    <xf numFmtId="0" fontId="14" fillId="3" borderId="6" xfId="2" applyNumberFormat="1" applyFont="1" applyFill="1" applyBorder="1" applyAlignment="1" applyProtection="1">
      <alignment horizontal="left" vertical="center"/>
      <protection hidden="1"/>
    </xf>
    <xf numFmtId="0" fontId="14" fillId="3" borderId="11" xfId="2" applyNumberFormat="1" applyFont="1" applyFill="1" applyBorder="1" applyAlignment="1" applyProtection="1">
      <alignment horizontal="left" vertical="center" wrapText="1"/>
      <protection hidden="1"/>
    </xf>
    <xf numFmtId="0" fontId="14" fillId="3" borderId="54" xfId="2" applyNumberFormat="1" applyFont="1" applyFill="1" applyBorder="1" applyAlignment="1" applyProtection="1">
      <alignment horizontal="left" vertical="center" wrapText="1"/>
      <protection hidden="1"/>
    </xf>
    <xf numFmtId="0" fontId="14" fillId="3" borderId="47" xfId="2" applyNumberFormat="1" applyFont="1" applyFill="1" applyBorder="1" applyAlignment="1" applyProtection="1">
      <alignment horizontal="left" vertical="center" wrapText="1"/>
      <protection locked="0" hidden="1"/>
    </xf>
    <xf numFmtId="0" fontId="14" fillId="3" borderId="6" xfId="2" applyNumberFormat="1" applyFont="1" applyFill="1" applyBorder="1" applyAlignment="1" applyProtection="1">
      <alignment horizontal="left" vertical="center" wrapText="1"/>
      <protection locked="0" hidden="1"/>
    </xf>
    <xf numFmtId="0" fontId="14" fillId="3" borderId="20" xfId="2" applyNumberFormat="1" applyFont="1" applyFill="1" applyBorder="1" applyAlignment="1" applyProtection="1">
      <alignment horizontal="left" vertical="center" wrapText="1"/>
      <protection locked="0" hidden="1"/>
    </xf>
    <xf numFmtId="0" fontId="14" fillId="0" borderId="49" xfId="2" applyFont="1" applyBorder="1" applyAlignment="1" applyProtection="1">
      <alignment horizontal="center" vertical="center" wrapText="1"/>
      <protection hidden="1"/>
    </xf>
    <xf numFmtId="0" fontId="14" fillId="0" borderId="0" xfId="2" applyFont="1" applyAlignment="1" applyProtection="1">
      <alignment horizontal="center" vertical="center" wrapText="1"/>
      <protection hidden="1"/>
    </xf>
    <xf numFmtId="0" fontId="14" fillId="0" borderId="37" xfId="2" applyFont="1" applyBorder="1" applyAlignment="1" applyProtection="1">
      <alignment horizontal="center" vertical="center" wrapText="1"/>
      <protection hidden="1"/>
    </xf>
    <xf numFmtId="0" fontId="14" fillId="0" borderId="28" xfId="2" applyFont="1" applyBorder="1" applyAlignment="1" applyProtection="1">
      <alignment horizontal="center" vertical="center" wrapText="1"/>
      <protection hidden="1"/>
    </xf>
    <xf numFmtId="0" fontId="14" fillId="0" borderId="3" xfId="2" applyFont="1" applyBorder="1" applyAlignment="1" applyProtection="1">
      <alignment horizontal="center" vertical="center" wrapText="1"/>
      <protection hidden="1"/>
    </xf>
    <xf numFmtId="0" fontId="14" fillId="0" borderId="6" xfId="2" applyFont="1" applyBorder="1" applyAlignment="1" applyProtection="1">
      <alignment horizontal="center" vertical="center" wrapText="1"/>
      <protection hidden="1"/>
    </xf>
    <xf numFmtId="0" fontId="14" fillId="5" borderId="3" xfId="2" applyFont="1" applyFill="1" applyBorder="1" applyAlignment="1" applyProtection="1">
      <alignment horizontal="center" vertical="center"/>
      <protection hidden="1"/>
    </xf>
    <xf numFmtId="0" fontId="14" fillId="5" borderId="6" xfId="2" applyFont="1" applyFill="1" applyBorder="1" applyAlignment="1" applyProtection="1">
      <alignment horizontal="center" vertical="center"/>
      <protection hidden="1"/>
    </xf>
    <xf numFmtId="0" fontId="14" fillId="3" borderId="3" xfId="2" applyFont="1" applyFill="1" applyBorder="1" applyAlignment="1">
      <alignment horizontal="center" vertical="center"/>
    </xf>
    <xf numFmtId="0" fontId="14" fillId="3" borderId="6" xfId="2" applyFont="1" applyFill="1" applyBorder="1" applyAlignment="1">
      <alignment horizontal="center" vertical="center"/>
    </xf>
    <xf numFmtId="0" fontId="14" fillId="0" borderId="2" xfId="2" applyFont="1" applyBorder="1" applyAlignment="1">
      <alignment horizontal="center" vertical="center" wrapText="1"/>
    </xf>
    <xf numFmtId="0" fontId="14" fillId="0" borderId="3" xfId="2" applyFont="1" applyBorder="1" applyAlignment="1">
      <alignment horizontal="center" vertical="center" wrapText="1"/>
    </xf>
    <xf numFmtId="0" fontId="14" fillId="0" borderId="43" xfId="2" applyFont="1" applyBorder="1" applyAlignment="1">
      <alignment horizontal="center" vertical="center" wrapText="1"/>
    </xf>
    <xf numFmtId="0" fontId="14" fillId="0" borderId="0" xfId="2" applyFont="1" applyAlignment="1">
      <alignment horizontal="center" vertical="center" wrapText="1"/>
    </xf>
    <xf numFmtId="0" fontId="14" fillId="0" borderId="5" xfId="2" applyFont="1" applyBorder="1" applyAlignment="1">
      <alignment horizontal="center" vertical="center" wrapText="1"/>
    </xf>
    <xf numFmtId="0" fontId="14" fillId="0" borderId="6" xfId="2" applyFont="1" applyBorder="1" applyAlignment="1">
      <alignment horizontal="center" vertical="center" wrapText="1"/>
    </xf>
    <xf numFmtId="0" fontId="14" fillId="0" borderId="1" xfId="2" applyFont="1" applyBorder="1" applyAlignment="1">
      <alignment horizontal="center" vertical="center" wrapText="1"/>
    </xf>
    <xf numFmtId="0" fontId="14" fillId="0" borderId="31" xfId="2" applyFont="1" applyBorder="1" applyAlignment="1" applyProtection="1">
      <alignment horizontal="center" vertical="center" wrapText="1"/>
      <protection hidden="1"/>
    </xf>
    <xf numFmtId="0" fontId="14" fillId="0" borderId="32" xfId="2" applyFont="1" applyBorder="1" applyAlignment="1" applyProtection="1">
      <alignment horizontal="center" vertical="center" wrapText="1"/>
      <protection hidden="1"/>
    </xf>
    <xf numFmtId="0" fontId="14" fillId="5" borderId="2" xfId="2" applyFont="1" applyFill="1" applyBorder="1" applyAlignment="1" applyProtection="1">
      <alignment horizontal="center" vertical="center"/>
      <protection hidden="1"/>
    </xf>
    <xf numFmtId="0" fontId="14" fillId="5" borderId="43" xfId="2" applyFont="1" applyFill="1" applyBorder="1" applyAlignment="1" applyProtection="1">
      <alignment horizontal="center" vertical="center"/>
      <protection hidden="1"/>
    </xf>
    <xf numFmtId="0" fontId="14" fillId="5" borderId="0" xfId="2" applyFont="1" applyFill="1" applyBorder="1" applyAlignment="1" applyProtection="1">
      <alignment horizontal="center" vertical="center"/>
      <protection hidden="1"/>
    </xf>
    <xf numFmtId="0" fontId="14" fillId="5" borderId="27" xfId="2" applyFont="1" applyFill="1" applyBorder="1" applyAlignment="1" applyProtection="1">
      <alignment horizontal="center" vertical="center"/>
      <protection hidden="1"/>
    </xf>
    <xf numFmtId="0" fontId="14" fillId="5" borderId="28" xfId="2" applyFont="1" applyFill="1" applyBorder="1" applyAlignment="1" applyProtection="1">
      <alignment horizontal="center" vertical="center"/>
      <protection hidden="1"/>
    </xf>
    <xf numFmtId="0" fontId="14" fillId="0" borderId="53" xfId="2" applyFont="1" applyBorder="1" applyAlignment="1" applyProtection="1">
      <alignment horizontal="center" vertical="center" wrapText="1"/>
      <protection hidden="1"/>
    </xf>
    <xf numFmtId="0" fontId="14" fillId="0" borderId="0" xfId="2" applyFont="1" applyBorder="1" applyAlignment="1" applyProtection="1">
      <alignment horizontal="center" vertical="center" wrapText="1"/>
      <protection hidden="1"/>
    </xf>
    <xf numFmtId="0" fontId="14" fillId="0" borderId="27" xfId="2" applyFont="1" applyBorder="1" applyAlignment="1" applyProtection="1">
      <alignment horizontal="center" vertical="center" wrapText="1"/>
      <protection hidden="1"/>
    </xf>
    <xf numFmtId="0" fontId="14" fillId="0" borderId="38" xfId="2" applyFont="1" applyBorder="1" applyAlignment="1" applyProtection="1">
      <alignment horizontal="center" vertical="center" wrapText="1"/>
      <protection hidden="1"/>
    </xf>
    <xf numFmtId="0" fontId="14" fillId="5" borderId="50" xfId="2" applyFont="1" applyFill="1" applyBorder="1" applyAlignment="1" applyProtection="1">
      <alignment horizontal="center" vertical="center"/>
      <protection hidden="1"/>
    </xf>
    <xf numFmtId="0" fontId="14" fillId="5" borderId="39" xfId="2" applyFont="1" applyFill="1" applyBorder="1" applyAlignment="1" applyProtection="1">
      <alignment horizontal="center" vertical="center"/>
      <protection hidden="1"/>
    </xf>
    <xf numFmtId="0" fontId="14" fillId="5" borderId="0" xfId="2" applyFont="1" applyFill="1" applyAlignment="1" applyProtection="1">
      <alignment horizontal="center" vertical="center"/>
      <protection hidden="1"/>
    </xf>
    <xf numFmtId="0" fontId="14" fillId="0" borderId="218" xfId="2" applyFont="1" applyBorder="1" applyAlignment="1" applyProtection="1">
      <alignment horizontal="center" vertical="center" wrapText="1"/>
      <protection hidden="1"/>
    </xf>
    <xf numFmtId="0" fontId="14" fillId="0" borderId="219" xfId="2" applyFont="1" applyBorder="1" applyAlignment="1" applyProtection="1">
      <alignment horizontal="center" vertical="center" wrapText="1"/>
      <protection hidden="1"/>
    </xf>
    <xf numFmtId="0" fontId="14" fillId="0" borderId="220" xfId="2" applyFont="1" applyBorder="1" applyAlignment="1" applyProtection="1">
      <alignment horizontal="center" vertical="center" wrapText="1"/>
      <protection hidden="1"/>
    </xf>
    <xf numFmtId="0" fontId="14" fillId="0" borderId="221" xfId="2" applyFont="1" applyBorder="1" applyAlignment="1" applyProtection="1">
      <alignment horizontal="center" vertical="center" wrapText="1"/>
      <protection hidden="1"/>
    </xf>
    <xf numFmtId="0" fontId="14" fillId="0" borderId="222" xfId="2" applyFont="1" applyBorder="1" applyAlignment="1" applyProtection="1">
      <alignment horizontal="center" vertical="center" wrapText="1"/>
      <protection hidden="1"/>
    </xf>
    <xf numFmtId="0" fontId="14" fillId="0" borderId="223" xfId="2" applyFont="1" applyBorder="1" applyAlignment="1" applyProtection="1">
      <alignment horizontal="center" vertical="center" wrapText="1"/>
      <protection hidden="1"/>
    </xf>
    <xf numFmtId="0" fontId="14" fillId="0" borderId="31" xfId="2" applyFont="1" applyBorder="1" applyAlignment="1" applyProtection="1">
      <alignment horizontal="center" vertical="center"/>
      <protection hidden="1"/>
    </xf>
    <xf numFmtId="0" fontId="14" fillId="0" borderId="33" xfId="2" applyFont="1" applyBorder="1" applyAlignment="1" applyProtection="1">
      <alignment horizontal="center" vertical="center"/>
      <protection hidden="1"/>
    </xf>
    <xf numFmtId="0" fontId="14" fillId="5" borderId="5" xfId="2" applyFont="1" applyFill="1" applyBorder="1" applyAlignment="1" applyProtection="1">
      <alignment horizontal="center" vertical="center"/>
      <protection hidden="1"/>
    </xf>
    <xf numFmtId="0" fontId="14" fillId="5" borderId="32" xfId="2" applyFont="1" applyFill="1" applyBorder="1" applyAlignment="1" applyProtection="1">
      <alignment horizontal="center" vertical="center"/>
      <protection hidden="1"/>
    </xf>
    <xf numFmtId="0" fontId="14" fillId="5" borderId="32" xfId="2" applyFont="1" applyFill="1" applyBorder="1" applyAlignment="1" applyProtection="1">
      <alignment horizontal="right" vertical="center"/>
      <protection hidden="1"/>
    </xf>
    <xf numFmtId="0" fontId="14" fillId="5" borderId="6" xfId="2" applyFont="1" applyFill="1" applyBorder="1" applyAlignment="1" applyProtection="1">
      <alignment horizontal="right" vertical="center"/>
      <protection hidden="1"/>
    </xf>
    <xf numFmtId="0" fontId="14" fillId="5" borderId="33" xfId="2" applyFont="1" applyFill="1" applyBorder="1" applyAlignment="1" applyProtection="1">
      <alignment horizontal="center" vertical="center"/>
      <protection hidden="1"/>
    </xf>
    <xf numFmtId="0" fontId="14" fillId="0" borderId="52" xfId="2" applyFont="1" applyBorder="1" applyAlignment="1" applyProtection="1">
      <alignment horizontal="center" vertical="center" wrapText="1"/>
      <protection hidden="1"/>
    </xf>
    <xf numFmtId="0" fontId="14" fillId="3" borderId="32" xfId="2" applyFont="1" applyFill="1" applyBorder="1" applyAlignment="1" applyProtection="1">
      <alignment horizontal="center" vertical="center"/>
      <protection hidden="1"/>
    </xf>
    <xf numFmtId="0" fontId="14" fillId="0" borderId="0" xfId="2" applyFont="1" applyBorder="1" applyAlignment="1" applyProtection="1">
      <alignment horizontal="center" vertical="center"/>
      <protection hidden="1"/>
    </xf>
    <xf numFmtId="0" fontId="14" fillId="3" borderId="0" xfId="2" applyFont="1" applyFill="1" applyBorder="1" applyAlignment="1">
      <alignment horizontal="center" vertical="center"/>
    </xf>
    <xf numFmtId="0" fontId="14" fillId="3" borderId="28" xfId="2" applyFont="1" applyFill="1" applyBorder="1" applyAlignment="1">
      <alignment horizontal="center" vertical="center"/>
    </xf>
    <xf numFmtId="0" fontId="14" fillId="0" borderId="38" xfId="2" applyFont="1" applyBorder="1" applyAlignment="1" applyProtection="1">
      <alignment horizontal="center" vertical="center"/>
      <protection hidden="1"/>
    </xf>
    <xf numFmtId="0" fontId="14" fillId="5" borderId="3" xfId="2" applyFont="1" applyFill="1" applyBorder="1" applyAlignment="1" applyProtection="1">
      <alignment horizontal="left" vertical="center"/>
      <protection hidden="1"/>
    </xf>
    <xf numFmtId="0" fontId="14" fillId="3" borderId="3" xfId="2" applyFont="1" applyFill="1" applyBorder="1" applyAlignment="1" applyProtection="1">
      <alignment horizontal="left" vertical="center"/>
      <protection hidden="1"/>
    </xf>
    <xf numFmtId="0" fontId="14" fillId="5" borderId="0" xfId="2" applyFont="1" applyFill="1" applyBorder="1" applyAlignment="1" applyProtection="1">
      <alignment horizontal="left" vertical="center"/>
      <protection hidden="1"/>
    </xf>
    <xf numFmtId="0" fontId="14" fillId="0" borderId="27" xfId="2" applyFont="1" applyBorder="1" applyAlignment="1" applyProtection="1">
      <alignment horizontal="center" vertical="center"/>
      <protection hidden="1"/>
    </xf>
    <xf numFmtId="0" fontId="14" fillId="3" borderId="0" xfId="2" applyFont="1" applyFill="1" applyBorder="1" applyAlignment="1" applyProtection="1">
      <alignment horizontal="left" vertical="center"/>
      <protection hidden="1"/>
    </xf>
    <xf numFmtId="0" fontId="14" fillId="5" borderId="28" xfId="2" applyFont="1" applyFill="1" applyBorder="1" applyAlignment="1" applyProtection="1">
      <alignment horizontal="left" vertical="center"/>
      <protection hidden="1"/>
    </xf>
    <xf numFmtId="0" fontId="20" fillId="0" borderId="2" xfId="2" applyNumberFormat="1" applyFont="1" applyBorder="1" applyAlignment="1" applyProtection="1">
      <alignment horizontal="center" vertical="center" wrapText="1"/>
      <protection hidden="1"/>
    </xf>
    <xf numFmtId="0" fontId="20" fillId="0" borderId="3" xfId="2" applyNumberFormat="1" applyFont="1" applyBorder="1" applyAlignment="1" applyProtection="1">
      <alignment horizontal="center" vertical="center" wrapText="1"/>
      <protection hidden="1"/>
    </xf>
    <xf numFmtId="0" fontId="20" fillId="0" borderId="4" xfId="2" applyNumberFormat="1" applyFont="1" applyBorder="1" applyAlignment="1" applyProtection="1">
      <alignment horizontal="center" vertical="center" wrapText="1"/>
      <protection hidden="1"/>
    </xf>
    <xf numFmtId="0" fontId="20" fillId="0" borderId="27" xfId="2" applyNumberFormat="1" applyFont="1" applyBorder="1" applyAlignment="1" applyProtection="1">
      <alignment horizontal="center" vertical="center" wrapText="1"/>
      <protection hidden="1"/>
    </xf>
    <xf numFmtId="0" fontId="20" fillId="0" borderId="28" xfId="2" applyNumberFormat="1" applyFont="1" applyBorder="1" applyAlignment="1" applyProtection="1">
      <alignment horizontal="center" vertical="center" wrapText="1"/>
      <protection hidden="1"/>
    </xf>
    <xf numFmtId="0" fontId="20" fillId="0" borderId="38" xfId="2" applyNumberFormat="1" applyFont="1" applyBorder="1" applyAlignment="1" applyProtection="1">
      <alignment horizontal="center" vertical="center" wrapText="1"/>
      <protection hidden="1"/>
    </xf>
    <xf numFmtId="0" fontId="14" fillId="5" borderId="32" xfId="2" applyNumberFormat="1" applyFont="1" applyFill="1" applyBorder="1" applyAlignment="1">
      <alignment horizontal="center" vertical="center"/>
    </xf>
    <xf numFmtId="0" fontId="14" fillId="5" borderId="6" xfId="2" applyNumberFormat="1" applyFont="1" applyFill="1" applyBorder="1" applyAlignment="1">
      <alignment horizontal="center" vertical="center"/>
    </xf>
    <xf numFmtId="0" fontId="14" fillId="5" borderId="32" xfId="2" applyNumberFormat="1" applyFont="1" applyFill="1" applyBorder="1" applyAlignment="1" applyProtection="1">
      <alignment horizontal="center" vertical="center"/>
      <protection hidden="1"/>
    </xf>
    <xf numFmtId="0" fontId="14" fillId="5" borderId="6" xfId="2" applyNumberFormat="1" applyFont="1" applyFill="1" applyBorder="1" applyAlignment="1" applyProtection="1">
      <alignment horizontal="center" vertical="center"/>
      <protection hidden="1"/>
    </xf>
    <xf numFmtId="0" fontId="33" fillId="0" borderId="32" xfId="6" applyNumberFormat="1" applyFont="1" applyBorder="1" applyAlignment="1" applyProtection="1">
      <alignment horizontal="center" vertical="center" wrapText="1"/>
      <protection hidden="1"/>
    </xf>
    <xf numFmtId="0" fontId="33" fillId="0" borderId="53" xfId="6" applyNumberFormat="1" applyFont="1" applyBorder="1" applyAlignment="1" applyProtection="1">
      <alignment horizontal="center" vertical="center" wrapText="1"/>
      <protection hidden="1"/>
    </xf>
    <xf numFmtId="0" fontId="33" fillId="0" borderId="6" xfId="6" applyNumberFormat="1" applyFont="1" applyBorder="1" applyAlignment="1" applyProtection="1">
      <alignment horizontal="center" vertical="center" wrapText="1"/>
      <protection hidden="1"/>
    </xf>
    <xf numFmtId="0" fontId="33" fillId="0" borderId="7" xfId="6" applyNumberFormat="1" applyFont="1" applyBorder="1" applyAlignment="1" applyProtection="1">
      <alignment horizontal="center" vertical="center" wrapText="1"/>
      <protection hidden="1"/>
    </xf>
    <xf numFmtId="0" fontId="14" fillId="3" borderId="32" xfId="2" applyNumberFormat="1" applyFont="1" applyFill="1" applyBorder="1" applyAlignment="1">
      <alignment horizontal="left" vertical="center" wrapText="1"/>
    </xf>
    <xf numFmtId="0" fontId="14" fillId="3" borderId="33" xfId="2" applyNumberFormat="1" applyFont="1" applyFill="1" applyBorder="1" applyAlignment="1">
      <alignment horizontal="left" vertical="center" wrapText="1"/>
    </xf>
    <xf numFmtId="0" fontId="14" fillId="3" borderId="6" xfId="2" applyNumberFormat="1" applyFont="1" applyFill="1" applyBorder="1" applyAlignment="1">
      <alignment horizontal="left" vertical="center" wrapText="1"/>
    </xf>
    <xf numFmtId="0" fontId="14" fillId="3" borderId="20" xfId="2" applyNumberFormat="1" applyFont="1" applyFill="1" applyBorder="1" applyAlignment="1">
      <alignment horizontal="left" vertical="center" wrapText="1"/>
    </xf>
    <xf numFmtId="0" fontId="14" fillId="3" borderId="0" xfId="2" applyNumberFormat="1" applyFont="1" applyFill="1" applyAlignment="1">
      <alignment horizontal="left" vertical="center"/>
    </xf>
    <xf numFmtId="0" fontId="14" fillId="3" borderId="6" xfId="2" applyNumberFormat="1" applyFont="1" applyFill="1" applyBorder="1" applyAlignment="1">
      <alignment horizontal="left" vertical="center"/>
    </xf>
    <xf numFmtId="0" fontId="14" fillId="3" borderId="3" xfId="2" applyNumberFormat="1" applyFont="1" applyFill="1" applyBorder="1" applyAlignment="1">
      <alignment horizontal="center" vertical="center"/>
    </xf>
    <xf numFmtId="0" fontId="14" fillId="3" borderId="6" xfId="2" applyNumberFormat="1" applyFont="1" applyFill="1" applyBorder="1" applyAlignment="1">
      <alignment horizontal="center" vertical="center"/>
    </xf>
    <xf numFmtId="0" fontId="14" fillId="0" borderId="52" xfId="2" applyNumberFormat="1" applyFont="1" applyBorder="1" applyAlignment="1" applyProtection="1">
      <alignment horizontal="center" vertical="center" wrapText="1"/>
      <protection hidden="1"/>
    </xf>
    <xf numFmtId="0" fontId="14" fillId="0" borderId="8" xfId="2" applyNumberFormat="1" applyFont="1" applyBorder="1" applyAlignment="1" applyProtection="1">
      <alignment horizontal="center" vertical="center" wrapText="1"/>
      <protection hidden="1"/>
    </xf>
    <xf numFmtId="0" fontId="14" fillId="0" borderId="225" xfId="2" applyNumberFormat="1" applyFont="1" applyBorder="1" applyAlignment="1" applyProtection="1">
      <alignment horizontal="center" vertical="center"/>
      <protection hidden="1"/>
    </xf>
    <xf numFmtId="0" fontId="14" fillId="0" borderId="226" xfId="2" applyNumberFormat="1" applyFont="1" applyBorder="1" applyAlignment="1" applyProtection="1">
      <alignment horizontal="center" vertical="center"/>
      <protection hidden="1"/>
    </xf>
    <xf numFmtId="0" fontId="14" fillId="3" borderId="35" xfId="2" applyNumberFormat="1" applyFont="1" applyFill="1" applyBorder="1" applyAlignment="1" applyProtection="1">
      <alignment horizontal="center" vertical="center"/>
      <protection hidden="1"/>
    </xf>
    <xf numFmtId="0" fontId="14" fillId="3" borderId="49" xfId="2" applyNumberFormat="1" applyFont="1" applyFill="1" applyBorder="1" applyAlignment="1" applyProtection="1">
      <alignment horizontal="center" vertical="center"/>
      <protection hidden="1"/>
    </xf>
    <xf numFmtId="0" fontId="14" fillId="3" borderId="0" xfId="2" applyNumberFormat="1" applyFont="1" applyFill="1" applyAlignment="1">
      <alignment horizontal="center" vertical="center"/>
    </xf>
    <xf numFmtId="0" fontId="14" fillId="3" borderId="43" xfId="2" applyNumberFormat="1" applyFont="1" applyFill="1" applyBorder="1" applyAlignment="1">
      <alignment horizontal="center" vertical="center"/>
    </xf>
    <xf numFmtId="0" fontId="14" fillId="3" borderId="5" xfId="2" applyNumberFormat="1" applyFont="1" applyFill="1" applyBorder="1" applyAlignment="1">
      <alignment horizontal="center" vertical="center"/>
    </xf>
    <xf numFmtId="0" fontId="14" fillId="3" borderId="47" xfId="2" applyNumberFormat="1" applyFont="1" applyFill="1" applyBorder="1" applyAlignment="1" applyProtection="1">
      <alignment horizontal="center" vertical="center"/>
      <protection hidden="1"/>
    </xf>
    <xf numFmtId="0" fontId="14" fillId="0" borderId="52" xfId="2" applyNumberFormat="1" applyFont="1" applyBorder="1" applyAlignment="1">
      <alignment horizontal="center" vertical="center" wrapText="1"/>
    </xf>
    <xf numFmtId="0" fontId="14" fillId="0" borderId="32" xfId="2" applyNumberFormat="1" applyFont="1" applyBorder="1" applyAlignment="1">
      <alignment horizontal="center" vertical="center" wrapText="1"/>
    </xf>
    <xf numFmtId="0" fontId="14" fillId="0" borderId="33" xfId="2" applyNumberFormat="1" applyFont="1" applyBorder="1" applyAlignment="1">
      <alignment horizontal="center" vertical="center" wrapText="1"/>
    </xf>
    <xf numFmtId="0" fontId="14" fillId="0" borderId="49" xfId="2" applyNumberFormat="1" applyFont="1" applyBorder="1" applyAlignment="1">
      <alignment horizontal="center" vertical="center" wrapText="1"/>
    </xf>
    <xf numFmtId="0" fontId="14" fillId="0" borderId="0" xfId="2" applyNumberFormat="1" applyFont="1" applyAlignment="1">
      <alignment horizontal="center" vertical="center" wrapText="1"/>
    </xf>
    <xf numFmtId="0" fontId="14" fillId="0" borderId="50" xfId="2" applyNumberFormat="1" applyFont="1" applyBorder="1" applyAlignment="1">
      <alignment horizontal="center" vertical="center" wrapText="1"/>
    </xf>
    <xf numFmtId="0" fontId="14" fillId="0" borderId="35" xfId="2" applyNumberFormat="1" applyFont="1" applyBorder="1" applyAlignment="1">
      <alignment horizontal="center" vertical="center"/>
    </xf>
    <xf numFmtId="0" fontId="14" fillId="0" borderId="3" xfId="2" applyNumberFormat="1" applyFont="1" applyBorder="1" applyAlignment="1">
      <alignment horizontal="center" vertical="center"/>
    </xf>
    <xf numFmtId="0" fontId="14" fillId="0" borderId="36" xfId="2" applyNumberFormat="1" applyFont="1" applyBorder="1" applyAlignment="1">
      <alignment horizontal="center" vertical="center"/>
    </xf>
    <xf numFmtId="0" fontId="14" fillId="0" borderId="47" xfId="2" applyNumberFormat="1" applyFont="1" applyBorder="1" applyAlignment="1">
      <alignment horizontal="center" vertical="center"/>
    </xf>
    <xf numFmtId="0" fontId="14" fillId="0" borderId="6" xfId="2" applyNumberFormat="1" applyFont="1" applyBorder="1" applyAlignment="1">
      <alignment horizontal="center" vertical="center"/>
    </xf>
    <xf numFmtId="0" fontId="14" fillId="0" borderId="20" xfId="2" applyNumberFormat="1" applyFont="1" applyBorder="1" applyAlignment="1">
      <alignment horizontal="center" vertical="center"/>
    </xf>
    <xf numFmtId="0" fontId="20" fillId="0" borderId="11" xfId="2" applyNumberFormat="1" applyFont="1" applyBorder="1" applyAlignment="1" applyProtection="1">
      <alignment horizontal="center" vertical="center" wrapText="1"/>
      <protection hidden="1"/>
    </xf>
    <xf numFmtId="0" fontId="20" fillId="0" borderId="54" xfId="2" applyNumberFormat="1" applyFont="1" applyBorder="1" applyAlignment="1" applyProtection="1">
      <alignment horizontal="center" vertical="center" wrapText="1"/>
      <protection hidden="1"/>
    </xf>
    <xf numFmtId="0" fontId="20" fillId="0" borderId="55" xfId="2" applyNumberFormat="1" applyFont="1" applyBorder="1" applyAlignment="1" applyProtection="1">
      <alignment horizontal="center" vertical="center" wrapText="1"/>
      <protection hidden="1"/>
    </xf>
    <xf numFmtId="0" fontId="14" fillId="3" borderId="28" xfId="2" applyNumberFormat="1" applyFont="1" applyFill="1" applyBorder="1" applyAlignment="1">
      <alignment horizontal="center" vertical="center"/>
    </xf>
    <xf numFmtId="0" fontId="20" fillId="0" borderId="31" xfId="2" applyNumberFormat="1" applyFont="1" applyBorder="1" applyAlignment="1" applyProtection="1">
      <alignment horizontal="center" vertical="center" wrapText="1"/>
      <protection hidden="1"/>
    </xf>
    <xf numFmtId="0" fontId="20" fillId="0" borderId="32" xfId="2" applyNumberFormat="1" applyFont="1" applyBorder="1" applyAlignment="1" applyProtection="1">
      <alignment horizontal="center" vertical="center" wrapText="1"/>
      <protection hidden="1"/>
    </xf>
    <xf numFmtId="0" fontId="20" fillId="0" borderId="53" xfId="2" applyNumberFormat="1" applyFont="1" applyBorder="1" applyAlignment="1" applyProtection="1">
      <alignment horizontal="center" vertical="center" wrapText="1"/>
      <protection hidden="1"/>
    </xf>
    <xf numFmtId="0" fontId="20" fillId="0" borderId="5" xfId="2" applyNumberFormat="1" applyFont="1" applyBorder="1" applyAlignment="1" applyProtection="1">
      <alignment horizontal="center" vertical="center" wrapText="1"/>
      <protection hidden="1"/>
    </xf>
    <xf numFmtId="0" fontId="20" fillId="0" borderId="6" xfId="2" applyNumberFormat="1" applyFont="1" applyBorder="1" applyAlignment="1" applyProtection="1">
      <alignment horizontal="center" vertical="center" wrapText="1"/>
      <protection hidden="1"/>
    </xf>
    <xf numFmtId="0" fontId="20" fillId="0" borderId="7" xfId="2" applyNumberFormat="1" applyFont="1" applyBorder="1" applyAlignment="1" applyProtection="1">
      <alignment horizontal="center" vertical="center" wrapText="1"/>
      <protection hidden="1"/>
    </xf>
    <xf numFmtId="0" fontId="14" fillId="3" borderId="28" xfId="2" applyNumberFormat="1" applyFont="1" applyFill="1" applyBorder="1" applyAlignment="1" applyProtection="1">
      <alignment horizontal="left" vertical="center"/>
      <protection hidden="1"/>
    </xf>
    <xf numFmtId="0" fontId="14" fillId="3" borderId="28" xfId="2" applyNumberFormat="1" applyFont="1" applyFill="1" applyBorder="1" applyAlignment="1">
      <alignment horizontal="left" vertical="center"/>
    </xf>
    <xf numFmtId="0" fontId="33" fillId="0" borderId="31" xfId="6" applyNumberFormat="1" applyFont="1" applyBorder="1" applyAlignment="1" applyProtection="1">
      <alignment horizontal="center" vertical="center" wrapText="1"/>
      <protection hidden="1"/>
    </xf>
    <xf numFmtId="0" fontId="33" fillId="0" borderId="5" xfId="6" applyNumberFormat="1" applyFont="1" applyBorder="1" applyAlignment="1" applyProtection="1">
      <alignment horizontal="center" vertical="center" wrapText="1"/>
      <protection hidden="1"/>
    </xf>
    <xf numFmtId="0" fontId="14" fillId="3" borderId="37" xfId="2" applyNumberFormat="1" applyFont="1" applyFill="1" applyBorder="1" applyAlignment="1" applyProtection="1">
      <alignment horizontal="left" vertical="center"/>
      <protection hidden="1"/>
    </xf>
    <xf numFmtId="0" fontId="14" fillId="3" borderId="38" xfId="2" applyNumberFormat="1" applyFont="1" applyFill="1" applyBorder="1" applyAlignment="1" applyProtection="1">
      <alignment horizontal="left" vertical="center"/>
      <protection hidden="1"/>
    </xf>
    <xf numFmtId="0" fontId="14" fillId="3" borderId="27" xfId="2" applyNumberFormat="1" applyFont="1" applyFill="1" applyBorder="1" applyAlignment="1" applyProtection="1">
      <alignment horizontal="left" vertical="center"/>
      <protection hidden="1"/>
    </xf>
    <xf numFmtId="0" fontId="14" fillId="3" borderId="39" xfId="2" applyNumberFormat="1" applyFont="1" applyFill="1" applyBorder="1" applyAlignment="1" applyProtection="1">
      <alignment horizontal="left" vertical="center"/>
      <protection hidden="1"/>
    </xf>
    <xf numFmtId="0" fontId="14" fillId="3" borderId="49" xfId="2" applyNumberFormat="1" applyFont="1" applyFill="1" applyBorder="1" applyAlignment="1" applyProtection="1">
      <alignment horizontal="left" vertical="center"/>
      <protection hidden="1"/>
    </xf>
    <xf numFmtId="0" fontId="14" fillId="3" borderId="41" xfId="2" applyNumberFormat="1" applyFont="1" applyFill="1" applyBorder="1" applyAlignment="1" applyProtection="1">
      <alignment horizontal="left" vertical="center"/>
      <protection hidden="1"/>
    </xf>
    <xf numFmtId="0" fontId="14" fillId="3" borderId="43" xfId="2" applyNumberFormat="1" applyFont="1" applyFill="1" applyBorder="1" applyAlignment="1" applyProtection="1">
      <alignment horizontal="left" vertical="center"/>
      <protection hidden="1"/>
    </xf>
    <xf numFmtId="0" fontId="14" fillId="3" borderId="50" xfId="2" applyNumberFormat="1" applyFont="1" applyFill="1" applyBorder="1" applyAlignment="1" applyProtection="1">
      <alignment horizontal="left" vertical="center"/>
      <protection hidden="1"/>
    </xf>
    <xf numFmtId="0" fontId="14" fillId="0" borderId="54" xfId="2" applyNumberFormat="1" applyFont="1" applyBorder="1" applyAlignment="1" applyProtection="1">
      <alignment horizontal="center" vertical="center"/>
      <protection hidden="1"/>
    </xf>
    <xf numFmtId="0" fontId="14" fillId="0" borderId="55" xfId="2" applyNumberFormat="1" applyFont="1" applyBorder="1" applyAlignment="1" applyProtection="1">
      <alignment horizontal="center" vertical="center"/>
      <protection hidden="1"/>
    </xf>
    <xf numFmtId="0" fontId="14" fillId="0" borderId="16" xfId="2" applyNumberFormat="1" applyFont="1" applyBorder="1" applyAlignment="1" applyProtection="1">
      <alignment horizontal="center" vertical="center"/>
      <protection locked="0" hidden="1"/>
    </xf>
    <xf numFmtId="0" fontId="14" fillId="0" borderId="1" xfId="2" applyNumberFormat="1" applyFont="1" applyBorder="1" applyAlignment="1" applyProtection="1">
      <alignment horizontal="center" vertical="center"/>
      <protection locked="0" hidden="1"/>
    </xf>
    <xf numFmtId="0" fontId="14" fillId="0" borderId="22" xfId="2" applyNumberFormat="1" applyFont="1" applyBorder="1" applyAlignment="1" applyProtection="1">
      <alignment horizontal="center" vertical="center"/>
      <protection locked="0" hidden="1"/>
    </xf>
    <xf numFmtId="0" fontId="14" fillId="0" borderId="23" xfId="2" applyNumberFormat="1" applyFont="1" applyBorder="1" applyAlignment="1" applyProtection="1">
      <alignment horizontal="center" vertical="center"/>
      <protection locked="0" hidden="1"/>
    </xf>
    <xf numFmtId="0" fontId="14" fillId="3" borderId="43" xfId="2" applyNumberFormat="1" applyFont="1" applyFill="1" applyBorder="1" applyAlignment="1" applyProtection="1">
      <alignment horizontal="center" vertical="center"/>
      <protection hidden="1"/>
    </xf>
    <xf numFmtId="0" fontId="14" fillId="4" borderId="50" xfId="2" applyNumberFormat="1" applyFont="1" applyFill="1" applyBorder="1" applyAlignment="1" applyProtection="1">
      <alignment horizontal="center" vertical="center"/>
      <protection hidden="1"/>
    </xf>
    <xf numFmtId="0" fontId="14" fillId="3" borderId="16" xfId="2" applyNumberFormat="1" applyFont="1" applyFill="1" applyBorder="1" applyAlignment="1" applyProtection="1">
      <alignment horizontal="left" vertical="center" wrapText="1"/>
      <protection hidden="1"/>
    </xf>
    <xf numFmtId="0" fontId="14" fillId="3" borderId="22" xfId="2" applyNumberFormat="1" applyFont="1" applyFill="1" applyBorder="1" applyAlignment="1" applyProtection="1">
      <alignment horizontal="left" vertical="center" wrapText="1"/>
      <protection hidden="1"/>
    </xf>
    <xf numFmtId="0" fontId="14" fillId="3" borderId="50" xfId="2" applyNumberFormat="1" applyFont="1" applyFill="1" applyBorder="1" applyAlignment="1" applyProtection="1">
      <alignment horizontal="center" vertical="center"/>
      <protection hidden="1"/>
    </xf>
    <xf numFmtId="0" fontId="14" fillId="3" borderId="3" xfId="2" applyNumberFormat="1" applyFont="1" applyFill="1" applyBorder="1" applyAlignment="1" applyProtection="1">
      <alignment horizontal="center" vertical="center" wrapText="1"/>
      <protection hidden="1"/>
    </xf>
    <xf numFmtId="0" fontId="14" fillId="3" borderId="36" xfId="2" applyNumberFormat="1" applyFont="1" applyFill="1" applyBorder="1" applyAlignment="1" applyProtection="1">
      <alignment horizontal="center" vertical="center" wrapText="1"/>
      <protection hidden="1"/>
    </xf>
    <xf numFmtId="0" fontId="14" fillId="3" borderId="0" xfId="2" applyNumberFormat="1" applyFont="1" applyFill="1" applyAlignment="1" applyProtection="1">
      <alignment horizontal="center" vertical="center" wrapText="1"/>
      <protection hidden="1"/>
    </xf>
    <xf numFmtId="0" fontId="14" fillId="3" borderId="50" xfId="2" applyNumberFormat="1" applyFont="1" applyFill="1" applyBorder="1" applyAlignment="1" applyProtection="1">
      <alignment horizontal="center" vertical="center" wrapText="1"/>
      <protection hidden="1"/>
    </xf>
    <xf numFmtId="0" fontId="14" fillId="0" borderId="2" xfId="2" applyNumberFormat="1" applyFont="1" applyFill="1" applyBorder="1" applyAlignment="1" applyProtection="1">
      <alignment vertical="center"/>
      <protection locked="0" hidden="1"/>
    </xf>
    <xf numFmtId="0" fontId="14" fillId="0" borderId="3" xfId="2" applyNumberFormat="1" applyFont="1" applyFill="1" applyBorder="1" applyAlignment="1" applyProtection="1">
      <alignment vertical="center"/>
      <protection locked="0" hidden="1"/>
    </xf>
    <xf numFmtId="0" fontId="14" fillId="0" borderId="36" xfId="2" applyNumberFormat="1" applyFont="1" applyFill="1" applyBorder="1" applyAlignment="1" applyProtection="1">
      <alignment vertical="center"/>
      <protection locked="0" hidden="1"/>
    </xf>
    <xf numFmtId="0" fontId="14" fillId="0" borderId="43" xfId="2" applyNumberFormat="1" applyFont="1" applyFill="1" applyBorder="1" applyAlignment="1" applyProtection="1">
      <alignment vertical="center"/>
      <protection locked="0" hidden="1"/>
    </xf>
    <xf numFmtId="0" fontId="14" fillId="0" borderId="0" xfId="2" applyNumberFormat="1" applyFont="1" applyFill="1" applyAlignment="1" applyProtection="1">
      <alignment vertical="center"/>
      <protection locked="0" hidden="1"/>
    </xf>
    <xf numFmtId="0" fontId="14" fillId="0" borderId="50" xfId="2" applyNumberFormat="1" applyFont="1" applyFill="1" applyBorder="1" applyAlignment="1" applyProtection="1">
      <alignment vertical="center"/>
      <protection locked="0" hidden="1"/>
    </xf>
    <xf numFmtId="0" fontId="14" fillId="0" borderId="2" xfId="2" applyNumberFormat="1" applyFont="1" applyFill="1" applyBorder="1" applyAlignment="1" applyProtection="1">
      <alignment vertical="center"/>
      <protection hidden="1"/>
    </xf>
    <xf numFmtId="0" fontId="14" fillId="0" borderId="3" xfId="2" applyNumberFormat="1" applyFont="1" applyFill="1" applyBorder="1" applyAlignment="1" applyProtection="1">
      <alignment vertical="center"/>
      <protection hidden="1"/>
    </xf>
    <xf numFmtId="0" fontId="14" fillId="0" borderId="36" xfId="2" applyNumberFormat="1" applyFont="1" applyFill="1" applyBorder="1" applyAlignment="1" applyProtection="1">
      <alignment vertical="center"/>
      <protection hidden="1"/>
    </xf>
    <xf numFmtId="0" fontId="14" fillId="4" borderId="18" xfId="2" applyNumberFormat="1" applyFont="1" applyFill="1" applyBorder="1" applyAlignment="1" applyProtection="1">
      <alignment horizontal="center" vertical="center"/>
      <protection hidden="1"/>
    </xf>
    <xf numFmtId="0" fontId="14" fillId="4" borderId="25" xfId="2" applyNumberFormat="1" applyFont="1" applyFill="1" applyBorder="1" applyAlignment="1" applyProtection="1">
      <alignment horizontal="center" vertical="center"/>
      <protection hidden="1"/>
    </xf>
    <xf numFmtId="0" fontId="14" fillId="3" borderId="25" xfId="2" applyNumberFormat="1" applyFont="1" applyFill="1" applyBorder="1" applyAlignment="1" applyProtection="1">
      <alignment horizontal="center" vertical="center"/>
      <protection hidden="1"/>
    </xf>
    <xf numFmtId="0" fontId="33" fillId="3" borderId="43" xfId="6" applyNumberFormat="1" applyFont="1" applyFill="1" applyBorder="1" applyAlignment="1" applyProtection="1">
      <alignment horizontal="center" vertical="center"/>
      <protection hidden="1"/>
    </xf>
    <xf numFmtId="0" fontId="14" fillId="3" borderId="41" xfId="2" applyNumberFormat="1" applyFont="1" applyFill="1" applyBorder="1" applyAlignment="1" applyProtection="1">
      <alignment horizontal="center" vertical="center"/>
      <protection hidden="1"/>
    </xf>
    <xf numFmtId="0" fontId="23" fillId="0" borderId="35" xfId="2" applyNumberFormat="1" applyFont="1" applyBorder="1" applyAlignment="1" applyProtection="1">
      <alignment horizontal="center" vertical="center" wrapText="1"/>
      <protection hidden="1"/>
    </xf>
    <xf numFmtId="0" fontId="23" fillId="0" borderId="3" xfId="2" applyNumberFormat="1" applyFont="1" applyBorder="1" applyAlignment="1" applyProtection="1">
      <alignment horizontal="center" vertical="center" wrapText="1"/>
      <protection hidden="1"/>
    </xf>
    <xf numFmtId="0" fontId="23" fillId="0" borderId="4" xfId="2" applyNumberFormat="1" applyFont="1" applyBorder="1" applyAlignment="1" applyProtection="1">
      <alignment horizontal="center" vertical="center" wrapText="1"/>
      <protection hidden="1"/>
    </xf>
    <xf numFmtId="0" fontId="23" fillId="0" borderId="49" xfId="2" applyNumberFormat="1" applyFont="1" applyBorder="1" applyAlignment="1" applyProtection="1">
      <alignment horizontal="center" vertical="center" wrapText="1"/>
      <protection hidden="1"/>
    </xf>
    <xf numFmtId="0" fontId="23" fillId="0" borderId="0" xfId="2" applyNumberFormat="1" applyFont="1" applyAlignment="1" applyProtection="1">
      <alignment horizontal="center" vertical="center" wrapText="1"/>
      <protection hidden="1"/>
    </xf>
    <xf numFmtId="0" fontId="23" fillId="0" borderId="41" xfId="2" applyNumberFormat="1" applyFont="1" applyBorder="1" applyAlignment="1" applyProtection="1">
      <alignment horizontal="center" vertical="center" wrapText="1"/>
      <protection hidden="1"/>
    </xf>
    <xf numFmtId="0" fontId="23" fillId="0" borderId="47" xfId="2" applyNumberFormat="1" applyFont="1" applyBorder="1" applyAlignment="1" applyProtection="1">
      <alignment horizontal="center" vertical="center" wrapText="1"/>
      <protection hidden="1"/>
    </xf>
    <xf numFmtId="0" fontId="23" fillId="0" borderId="6" xfId="2" applyNumberFormat="1" applyFont="1" applyBorder="1" applyAlignment="1" applyProtection="1">
      <alignment horizontal="center" vertical="center" wrapText="1"/>
      <protection hidden="1"/>
    </xf>
    <xf numFmtId="0" fontId="23" fillId="0" borderId="7" xfId="2" applyNumberFormat="1" applyFont="1" applyBorder="1" applyAlignment="1" applyProtection="1">
      <alignment horizontal="center" vertical="center" wrapText="1"/>
      <protection hidden="1"/>
    </xf>
    <xf numFmtId="0" fontId="23" fillId="0" borderId="37" xfId="2" applyNumberFormat="1" applyFont="1" applyBorder="1" applyAlignment="1" applyProtection="1">
      <alignment horizontal="center" vertical="center" wrapText="1"/>
      <protection hidden="1"/>
    </xf>
    <xf numFmtId="0" fontId="23" fillId="0" borderId="28" xfId="2" applyNumberFormat="1" applyFont="1" applyBorder="1" applyAlignment="1" applyProtection="1">
      <alignment horizontal="center" vertical="center" wrapText="1"/>
      <protection hidden="1"/>
    </xf>
    <xf numFmtId="0" fontId="23" fillId="0" borderId="38" xfId="2" applyNumberFormat="1" applyFont="1" applyBorder="1" applyAlignment="1" applyProtection="1">
      <alignment horizontal="center" vertical="center" wrapText="1"/>
      <protection hidden="1"/>
    </xf>
    <xf numFmtId="0" fontId="14" fillId="0" borderId="0" xfId="2" applyNumberFormat="1" applyFont="1" applyFill="1" applyBorder="1" applyAlignment="1" applyProtection="1">
      <alignment vertical="center"/>
      <protection locked="0" hidden="1"/>
    </xf>
    <xf numFmtId="0" fontId="14" fillId="0" borderId="35" xfId="2" applyNumberFormat="1" applyFont="1" applyBorder="1" applyAlignment="1" applyProtection="1">
      <alignment horizontal="center" vertical="center" wrapText="1"/>
      <protection locked="0" hidden="1"/>
    </xf>
    <xf numFmtId="0" fontId="14" fillId="0" borderId="49" xfId="2" applyNumberFormat="1" applyFont="1" applyBorder="1" applyAlignment="1" applyProtection="1">
      <alignment horizontal="center" vertical="center" wrapText="1"/>
      <protection locked="0" hidden="1"/>
    </xf>
    <xf numFmtId="0" fontId="14" fillId="0" borderId="0" xfId="2" applyNumberFormat="1" applyFont="1" applyAlignment="1" applyProtection="1">
      <alignment horizontal="center" vertical="center" wrapText="1"/>
      <protection locked="0" hidden="1"/>
    </xf>
    <xf numFmtId="0" fontId="14" fillId="0" borderId="37" xfId="2" applyNumberFormat="1" applyFont="1" applyBorder="1" applyAlignment="1" applyProtection="1">
      <alignment horizontal="center" vertical="center" wrapText="1"/>
      <protection locked="0" hidden="1"/>
    </xf>
    <xf numFmtId="0" fontId="14" fillId="0" borderId="28" xfId="2" applyNumberFormat="1" applyFont="1" applyBorder="1" applyAlignment="1" applyProtection="1">
      <alignment horizontal="center" vertical="center" wrapText="1"/>
      <protection locked="0" hidden="1"/>
    </xf>
    <xf numFmtId="0" fontId="14" fillId="4" borderId="3" xfId="2" applyNumberFormat="1" applyFont="1" applyFill="1" applyBorder="1" applyAlignment="1" applyProtection="1">
      <alignment horizontal="center" vertical="center" wrapText="1" shrinkToFit="1"/>
      <protection hidden="1"/>
    </xf>
    <xf numFmtId="0" fontId="14" fillId="4" borderId="28" xfId="2" applyNumberFormat="1" applyFont="1" applyFill="1" applyBorder="1" applyAlignment="1" applyProtection="1">
      <alignment horizontal="center" vertical="center" wrapText="1" shrinkToFit="1"/>
      <protection hidden="1"/>
    </xf>
    <xf numFmtId="0" fontId="14" fillId="3" borderId="3" xfId="2" applyNumberFormat="1" applyFont="1" applyFill="1" applyBorder="1" applyAlignment="1" applyProtection="1">
      <alignment horizontal="center" vertical="center" shrinkToFit="1"/>
      <protection hidden="1"/>
    </xf>
    <xf numFmtId="0" fontId="14" fillId="3" borderId="28" xfId="2" applyNumberFormat="1" applyFont="1" applyFill="1" applyBorder="1" applyAlignment="1" applyProtection="1">
      <alignment horizontal="center" vertical="center" shrinkToFit="1"/>
      <protection hidden="1"/>
    </xf>
    <xf numFmtId="0" fontId="14" fillId="3" borderId="2" xfId="2" applyNumberFormat="1" applyFont="1" applyFill="1" applyBorder="1" applyAlignment="1" applyProtection="1">
      <alignment horizontal="left" vertical="center"/>
      <protection hidden="1"/>
    </xf>
    <xf numFmtId="0" fontId="14" fillId="3" borderId="36" xfId="2" applyNumberFormat="1" applyFont="1" applyFill="1" applyBorder="1" applyAlignment="1" applyProtection="1">
      <alignment horizontal="left" vertical="center"/>
      <protection hidden="1"/>
    </xf>
    <xf numFmtId="0" fontId="14" fillId="3" borderId="5" xfId="2" applyNumberFormat="1" applyFont="1" applyFill="1" applyBorder="1" applyAlignment="1" applyProtection="1">
      <alignment horizontal="left" vertical="center"/>
      <protection hidden="1"/>
    </xf>
    <xf numFmtId="0" fontId="14" fillId="5" borderId="20" xfId="2" applyNumberFormat="1" applyFont="1" applyFill="1" applyBorder="1" applyAlignment="1" applyProtection="1">
      <alignment horizontal="left" vertical="center"/>
      <protection hidden="1"/>
    </xf>
    <xf numFmtId="0" fontId="14" fillId="0" borderId="35" xfId="2" applyNumberFormat="1" applyFont="1" applyBorder="1" applyAlignment="1" applyProtection="1">
      <alignment horizontal="center" vertical="center" wrapText="1" shrinkToFit="1"/>
      <protection hidden="1"/>
    </xf>
    <xf numFmtId="0" fontId="14" fillId="0" borderId="3" xfId="2" applyNumberFormat="1" applyFont="1" applyBorder="1" applyAlignment="1" applyProtection="1">
      <alignment horizontal="center" vertical="center" wrapText="1" shrinkToFit="1"/>
      <protection hidden="1"/>
    </xf>
    <xf numFmtId="0" fontId="14" fillId="0" borderId="47" xfId="2" applyNumberFormat="1" applyFont="1" applyBorder="1" applyAlignment="1" applyProtection="1">
      <alignment horizontal="center" vertical="center" wrapText="1" shrinkToFit="1"/>
      <protection hidden="1"/>
    </xf>
    <xf numFmtId="0" fontId="14" fillId="0" borderId="6" xfId="2" applyNumberFormat="1" applyFont="1" applyBorder="1" applyAlignment="1" applyProtection="1">
      <alignment horizontal="center" vertical="center" wrapText="1" shrinkToFit="1"/>
      <protection hidden="1"/>
    </xf>
    <xf numFmtId="0" fontId="14" fillId="3" borderId="3" xfId="2" applyNumberFormat="1" applyFont="1" applyFill="1" applyBorder="1" applyAlignment="1" applyProtection="1">
      <alignment horizontal="center" vertical="center" wrapText="1" shrinkToFit="1"/>
      <protection hidden="1"/>
    </xf>
    <xf numFmtId="0" fontId="14" fillId="3" borderId="6" xfId="2" applyNumberFormat="1" applyFont="1" applyFill="1" applyBorder="1" applyAlignment="1" applyProtection="1">
      <alignment horizontal="center" vertical="center" wrapText="1" shrinkToFit="1"/>
      <protection hidden="1"/>
    </xf>
    <xf numFmtId="0" fontId="14" fillId="3" borderId="6" xfId="2" applyNumberFormat="1" applyFont="1" applyFill="1" applyBorder="1" applyAlignment="1" applyProtection="1">
      <alignment horizontal="center" vertical="center" shrinkToFit="1"/>
      <protection hidden="1"/>
    </xf>
    <xf numFmtId="0" fontId="14" fillId="3" borderId="5" xfId="2" applyNumberFormat="1" applyFont="1" applyFill="1" applyBorder="1" applyAlignment="1" applyProtection="1">
      <alignment horizontal="left" vertical="center" wrapText="1"/>
      <protection hidden="1"/>
    </xf>
    <xf numFmtId="0" fontId="14" fillId="3" borderId="0" xfId="2" applyNumberFormat="1" applyFont="1" applyFill="1" applyAlignment="1" applyProtection="1">
      <alignment horizontal="center" vertical="center" shrinkToFit="1"/>
      <protection hidden="1"/>
    </xf>
    <xf numFmtId="0" fontId="14" fillId="4" borderId="0" xfId="2" applyNumberFormat="1" applyFont="1" applyFill="1" applyAlignment="1" applyProtection="1">
      <alignment horizontal="center" vertical="center" wrapText="1" shrinkToFit="1"/>
      <protection hidden="1"/>
    </xf>
    <xf numFmtId="0" fontId="14" fillId="4" borderId="6" xfId="2" applyNumberFormat="1" applyFont="1" applyFill="1" applyBorder="1" applyAlignment="1" applyProtection="1">
      <alignment horizontal="center" vertical="center" wrapText="1" shrinkToFit="1"/>
      <protection hidden="1"/>
    </xf>
    <xf numFmtId="0" fontId="14" fillId="3" borderId="4" xfId="2" applyNumberFormat="1" applyFont="1" applyFill="1" applyBorder="1" applyAlignment="1" applyProtection="1">
      <alignment horizontal="left" vertical="center" wrapText="1"/>
      <protection hidden="1"/>
    </xf>
    <xf numFmtId="0" fontId="14" fillId="3" borderId="7" xfId="2" applyNumberFormat="1" applyFont="1" applyFill="1" applyBorder="1" applyAlignment="1" applyProtection="1">
      <alignment horizontal="left" vertical="center" wrapText="1"/>
      <protection hidden="1"/>
    </xf>
    <xf numFmtId="0" fontId="33" fillId="3" borderId="5" xfId="6" applyNumberFormat="1" applyFont="1" applyFill="1" applyBorder="1" applyAlignment="1" applyProtection="1">
      <alignment horizontal="center" vertical="center"/>
      <protection hidden="1"/>
    </xf>
    <xf numFmtId="0" fontId="33" fillId="3" borderId="31" xfId="6" applyNumberFormat="1" applyFont="1" applyFill="1" applyBorder="1" applyAlignment="1" applyProtection="1">
      <alignment horizontal="center" vertical="center"/>
      <protection hidden="1"/>
    </xf>
    <xf numFmtId="0" fontId="14" fillId="3" borderId="53" xfId="2" applyNumberFormat="1" applyFont="1" applyFill="1" applyBorder="1" applyAlignment="1" applyProtection="1">
      <alignment horizontal="center" vertical="center"/>
      <protection hidden="1"/>
    </xf>
    <xf numFmtId="0" fontId="14" fillId="3" borderId="52" xfId="2" applyNumberFormat="1" applyFont="1" applyFill="1" applyBorder="1" applyAlignment="1" applyProtection="1">
      <alignment horizontal="left" vertical="center" wrapText="1"/>
      <protection hidden="1"/>
    </xf>
    <xf numFmtId="0" fontId="14" fillId="3" borderId="37" xfId="2" applyNumberFormat="1" applyFont="1" applyFill="1" applyBorder="1" applyAlignment="1" applyProtection="1">
      <alignment horizontal="left" vertical="center" wrapText="1"/>
      <protection hidden="1"/>
    </xf>
    <xf numFmtId="0" fontId="14" fillId="4" borderId="32" xfId="2" applyNumberFormat="1" applyFont="1" applyFill="1" applyBorder="1" applyAlignment="1" applyProtection="1">
      <alignment horizontal="center" vertical="center" wrapText="1" shrinkToFit="1"/>
      <protection hidden="1"/>
    </xf>
    <xf numFmtId="0" fontId="14" fillId="3" borderId="32" xfId="2" applyNumberFormat="1" applyFont="1" applyFill="1" applyBorder="1" applyAlignment="1" applyProtection="1">
      <alignment horizontal="center" vertical="center" shrinkToFit="1"/>
      <protection hidden="1"/>
    </xf>
    <xf numFmtId="0" fontId="47" fillId="4" borderId="3" xfId="2" applyNumberFormat="1" applyFont="1" applyFill="1" applyBorder="1" applyAlignment="1">
      <alignment horizontal="center" vertical="center" wrapText="1"/>
    </xf>
    <xf numFmtId="0" fontId="47" fillId="4" borderId="6" xfId="2" applyNumberFormat="1" applyFont="1" applyFill="1" applyBorder="1" applyAlignment="1">
      <alignment horizontal="center" vertical="center" wrapText="1"/>
    </xf>
    <xf numFmtId="0" fontId="14" fillId="3" borderId="36" xfId="2" applyNumberFormat="1" applyFont="1" applyFill="1" applyBorder="1" applyAlignment="1">
      <alignment horizontal="center" vertical="center"/>
    </xf>
    <xf numFmtId="0" fontId="14" fillId="3" borderId="20" xfId="2" applyNumberFormat="1" applyFont="1" applyFill="1" applyBorder="1" applyAlignment="1">
      <alignment horizontal="center" vertical="center"/>
    </xf>
    <xf numFmtId="0" fontId="47" fillId="3" borderId="16" xfId="2" applyNumberFormat="1" applyFont="1" applyFill="1" applyBorder="1" applyAlignment="1">
      <alignment horizontal="center" vertical="center" wrapText="1"/>
    </xf>
    <xf numFmtId="0" fontId="47" fillId="3" borderId="1" xfId="2" applyNumberFormat="1" applyFont="1" applyFill="1" applyBorder="1" applyAlignment="1">
      <alignment horizontal="center" vertical="center" wrapText="1"/>
    </xf>
    <xf numFmtId="0" fontId="47" fillId="3" borderId="17" xfId="2" applyNumberFormat="1" applyFont="1" applyFill="1" applyBorder="1" applyAlignment="1">
      <alignment horizontal="center" vertical="center" wrapText="1"/>
    </xf>
    <xf numFmtId="0" fontId="47" fillId="3" borderId="22" xfId="2" applyNumberFormat="1" applyFont="1" applyFill="1" applyBorder="1" applyAlignment="1">
      <alignment horizontal="center" vertical="center" wrapText="1"/>
    </xf>
    <xf numFmtId="0" fontId="47" fillId="3" borderId="23" xfId="2" applyNumberFormat="1" applyFont="1" applyFill="1" applyBorder="1" applyAlignment="1">
      <alignment horizontal="center" vertical="center" wrapText="1"/>
    </xf>
    <xf numFmtId="0" fontId="47" fillId="3" borderId="24" xfId="2" applyNumberFormat="1" applyFont="1" applyFill="1" applyBorder="1" applyAlignment="1">
      <alignment horizontal="center" vertical="center" wrapText="1"/>
    </xf>
    <xf numFmtId="38" fontId="14" fillId="3" borderId="2" xfId="1" applyFont="1" applyFill="1" applyBorder="1" applyAlignment="1">
      <alignment horizontal="center" vertical="center"/>
    </xf>
    <xf numFmtId="38" fontId="14" fillId="3" borderId="3" xfId="1" applyFont="1" applyFill="1" applyBorder="1" applyAlignment="1">
      <alignment horizontal="center" vertical="center"/>
    </xf>
    <xf numFmtId="38" fontId="14" fillId="3" borderId="27" xfId="1" applyFont="1" applyFill="1" applyBorder="1" applyAlignment="1">
      <alignment horizontal="center" vertical="center"/>
    </xf>
    <xf numFmtId="38" fontId="14" fillId="3" borderId="28" xfId="1" applyFont="1" applyFill="1" applyBorder="1" applyAlignment="1">
      <alignment horizontal="center" vertical="center"/>
    </xf>
    <xf numFmtId="0" fontId="47" fillId="4" borderId="28" xfId="2" applyNumberFormat="1" applyFont="1" applyFill="1" applyBorder="1" applyAlignment="1">
      <alignment horizontal="center" vertical="center" wrapText="1"/>
    </xf>
    <xf numFmtId="0" fontId="14" fillId="3" borderId="63" xfId="2" applyNumberFormat="1" applyFont="1" applyFill="1" applyBorder="1" applyAlignment="1">
      <alignment horizontal="center" vertical="center"/>
    </xf>
    <xf numFmtId="0" fontId="14" fillId="3" borderId="65" xfId="2" applyNumberFormat="1" applyFont="1" applyFill="1" applyBorder="1" applyAlignment="1">
      <alignment horizontal="center" vertical="center"/>
    </xf>
    <xf numFmtId="0" fontId="47" fillId="3" borderId="19" xfId="2" applyNumberFormat="1" applyFont="1" applyFill="1" applyBorder="1" applyAlignment="1">
      <alignment horizontal="center" vertical="center" wrapText="1"/>
    </xf>
    <xf numFmtId="0" fontId="47" fillId="3" borderId="26" xfId="2" applyNumberFormat="1" applyFont="1" applyFill="1" applyBorder="1" applyAlignment="1">
      <alignment horizontal="center" vertical="center" wrapText="1"/>
    </xf>
    <xf numFmtId="0" fontId="14" fillId="3" borderId="39" xfId="2" applyNumberFormat="1" applyFont="1" applyFill="1" applyBorder="1" applyAlignment="1">
      <alignment horizontal="center" vertical="center"/>
    </xf>
    <xf numFmtId="38" fontId="14" fillId="3" borderId="5" xfId="1" applyFont="1" applyFill="1" applyBorder="1" applyAlignment="1">
      <alignment horizontal="center" vertical="center"/>
    </xf>
    <xf numFmtId="38" fontId="14" fillId="3" borderId="6" xfId="1" applyFont="1" applyFill="1" applyBorder="1" applyAlignment="1">
      <alignment horizontal="center" vertical="center"/>
    </xf>
    <xf numFmtId="0" fontId="14" fillId="3" borderId="64" xfId="2" applyNumberFormat="1" applyFont="1" applyFill="1" applyBorder="1" applyAlignment="1">
      <alignment horizontal="center" vertical="center"/>
    </xf>
    <xf numFmtId="0" fontId="47" fillId="4" borderId="32" xfId="2" applyNumberFormat="1" applyFont="1" applyFill="1" applyBorder="1" applyAlignment="1">
      <alignment horizontal="center" vertical="center" wrapText="1"/>
    </xf>
    <xf numFmtId="0" fontId="47" fillId="4" borderId="33" xfId="2" applyNumberFormat="1" applyFont="1" applyFill="1" applyBorder="1" applyAlignment="1">
      <alignment horizontal="center" vertical="center" wrapText="1"/>
    </xf>
    <xf numFmtId="0" fontId="47" fillId="4" borderId="0" xfId="2" applyNumberFormat="1" applyFont="1" applyFill="1" applyAlignment="1">
      <alignment horizontal="center" vertical="center" wrapText="1"/>
    </xf>
    <xf numFmtId="0" fontId="47" fillId="4" borderId="50" xfId="2" applyNumberFormat="1" applyFont="1" applyFill="1" applyBorder="1" applyAlignment="1">
      <alignment horizontal="center" vertical="center" wrapText="1"/>
    </xf>
    <xf numFmtId="0" fontId="14" fillId="4" borderId="3" xfId="2" applyNumberFormat="1" applyFont="1" applyFill="1" applyBorder="1" applyAlignment="1">
      <alignment horizontal="left" vertical="center"/>
    </xf>
    <xf numFmtId="0" fontId="14" fillId="4" borderId="4" xfId="2" applyNumberFormat="1" applyFont="1" applyFill="1" applyBorder="1" applyAlignment="1">
      <alignment horizontal="left" vertical="center"/>
    </xf>
    <xf numFmtId="0" fontId="14" fillId="4" borderId="0" xfId="2" applyNumberFormat="1" applyFont="1" applyFill="1" applyAlignment="1">
      <alignment horizontal="left" vertical="center"/>
    </xf>
    <xf numFmtId="0" fontId="14" fillId="4" borderId="41" xfId="2" applyNumberFormat="1" applyFont="1" applyFill="1" applyBorder="1" applyAlignment="1">
      <alignment horizontal="left" vertical="center"/>
    </xf>
    <xf numFmtId="0" fontId="47" fillId="0" borderId="10" xfId="2" applyNumberFormat="1" applyFont="1" applyBorder="1" applyAlignment="1">
      <alignment horizontal="center" vertical="center" wrapText="1"/>
    </xf>
    <xf numFmtId="0" fontId="47" fillId="0" borderId="11" xfId="2" applyNumberFormat="1" applyFont="1" applyBorder="1" applyAlignment="1">
      <alignment horizontal="center" vertical="center" wrapText="1"/>
    </xf>
    <xf numFmtId="0" fontId="47" fillId="0" borderId="16" xfId="2" applyNumberFormat="1" applyFont="1" applyBorder="1" applyAlignment="1">
      <alignment horizontal="center" vertical="center" wrapText="1"/>
    </xf>
    <xf numFmtId="0" fontId="47" fillId="0" borderId="1" xfId="2" applyNumberFormat="1" applyFont="1" applyBorder="1" applyAlignment="1">
      <alignment horizontal="center" vertical="center" wrapText="1"/>
    </xf>
    <xf numFmtId="0" fontId="47" fillId="4" borderId="31" xfId="2" applyNumberFormat="1" applyFont="1" applyFill="1" applyBorder="1" applyAlignment="1">
      <alignment horizontal="center" vertical="center" wrapText="1"/>
    </xf>
    <xf numFmtId="0" fontId="47" fillId="4" borderId="43" xfId="2" applyNumberFormat="1" applyFont="1" applyFill="1" applyBorder="1" applyAlignment="1">
      <alignment horizontal="center" vertical="center" wrapText="1"/>
    </xf>
    <xf numFmtId="0" fontId="47" fillId="4" borderId="227" xfId="2" applyNumberFormat="1" applyFont="1" applyFill="1" applyBorder="1" applyAlignment="1">
      <alignment horizontal="center" vertical="center" wrapText="1"/>
    </xf>
    <xf numFmtId="0" fontId="47" fillId="4" borderId="129" xfId="2" applyNumberFormat="1" applyFont="1" applyFill="1" applyBorder="1" applyAlignment="1">
      <alignment horizontal="center" vertical="center" wrapText="1"/>
    </xf>
    <xf numFmtId="0" fontId="47" fillId="0" borderId="14" xfId="2" applyNumberFormat="1" applyFont="1" applyBorder="1" applyAlignment="1">
      <alignment horizontal="center" vertical="center" wrapText="1"/>
    </xf>
    <xf numFmtId="0" fontId="47" fillId="0" borderId="19" xfId="2" applyNumberFormat="1" applyFont="1" applyBorder="1" applyAlignment="1">
      <alignment horizontal="center" vertical="center" wrapText="1"/>
    </xf>
    <xf numFmtId="0" fontId="47" fillId="4" borderId="3" xfId="2" applyNumberFormat="1" applyFont="1" applyFill="1" applyBorder="1" applyAlignment="1">
      <alignment horizontal="left" vertical="center"/>
    </xf>
    <xf numFmtId="0" fontId="47" fillId="4" borderId="4" xfId="2" applyNumberFormat="1" applyFont="1" applyFill="1" applyBorder="1" applyAlignment="1">
      <alignment horizontal="left" vertical="center"/>
    </xf>
    <xf numFmtId="0" fontId="47" fillId="4" borderId="6" xfId="2" applyNumberFormat="1" applyFont="1" applyFill="1" applyBorder="1" applyAlignment="1">
      <alignment horizontal="left" vertical="center"/>
    </xf>
    <xf numFmtId="0" fontId="47" fillId="4" borderId="7" xfId="2" applyNumberFormat="1" applyFont="1" applyFill="1" applyBorder="1" applyAlignment="1">
      <alignment horizontal="left" vertical="center"/>
    </xf>
    <xf numFmtId="0" fontId="14" fillId="4" borderId="6" xfId="2" applyNumberFormat="1" applyFont="1" applyFill="1" applyBorder="1" applyAlignment="1">
      <alignment horizontal="left" vertical="center" wrapText="1"/>
    </xf>
    <xf numFmtId="0" fontId="14" fillId="4" borderId="7" xfId="2" applyNumberFormat="1" applyFont="1" applyFill="1" applyBorder="1" applyAlignment="1">
      <alignment horizontal="left" vertical="center" wrapText="1"/>
    </xf>
    <xf numFmtId="0" fontId="47" fillId="4" borderId="32" xfId="2" applyNumberFormat="1" applyFont="1" applyFill="1" applyBorder="1" applyAlignment="1">
      <alignment horizontal="left" vertical="center"/>
    </xf>
    <xf numFmtId="0" fontId="47" fillId="4" borderId="53" xfId="2" applyNumberFormat="1" applyFont="1" applyFill="1" applyBorder="1" applyAlignment="1">
      <alignment horizontal="left" vertical="center"/>
    </xf>
    <xf numFmtId="0" fontId="14" fillId="3" borderId="32" xfId="2" applyNumberFormat="1" applyFont="1" applyFill="1" applyBorder="1" applyAlignment="1" applyProtection="1">
      <alignment horizontal="left" vertical="center"/>
      <protection hidden="1"/>
    </xf>
    <xf numFmtId="0" fontId="14" fillId="3" borderId="228" xfId="2" applyNumberFormat="1" applyFont="1" applyFill="1" applyBorder="1" applyAlignment="1" applyProtection="1">
      <alignment horizontal="center" vertical="center" wrapText="1"/>
      <protection locked="0" hidden="1"/>
    </xf>
    <xf numFmtId="0" fontId="14" fillId="3" borderId="232" xfId="2" applyNumberFormat="1" applyFont="1" applyFill="1" applyBorder="1" applyAlignment="1" applyProtection="1">
      <alignment horizontal="center" vertical="center" wrapText="1"/>
      <protection locked="0" hidden="1"/>
    </xf>
    <xf numFmtId="0" fontId="14" fillId="3" borderId="23" xfId="2" applyNumberFormat="1" applyFont="1" applyFill="1" applyBorder="1" applyAlignment="1" applyProtection="1">
      <alignment horizontal="center" vertical="center" wrapText="1"/>
      <protection locked="0" hidden="1"/>
    </xf>
    <xf numFmtId="0" fontId="14" fillId="3" borderId="230" xfId="2" applyNumberFormat="1" applyFont="1" applyFill="1" applyBorder="1" applyAlignment="1" applyProtection="1">
      <alignment horizontal="center" vertical="center"/>
      <protection hidden="1"/>
    </xf>
    <xf numFmtId="0" fontId="14" fillId="3" borderId="231" xfId="2" applyNumberFormat="1" applyFont="1" applyFill="1" applyBorder="1" applyAlignment="1" applyProtection="1">
      <alignment horizontal="center" vertical="center"/>
      <protection hidden="1"/>
    </xf>
    <xf numFmtId="0" fontId="14" fillId="3" borderId="1" xfId="2" applyNumberFormat="1" applyFont="1" applyFill="1" applyBorder="1" applyAlignment="1" applyProtection="1">
      <alignment horizontal="center" vertical="center" wrapText="1"/>
      <protection hidden="1"/>
    </xf>
    <xf numFmtId="0" fontId="14" fillId="3" borderId="23" xfId="2" applyNumberFormat="1" applyFont="1" applyFill="1" applyBorder="1" applyAlignment="1" applyProtection="1">
      <alignment horizontal="center" vertical="center" wrapText="1"/>
      <protection hidden="1"/>
    </xf>
    <xf numFmtId="0" fontId="14" fillId="3" borderId="9" xfId="2" applyNumberFormat="1" applyFont="1" applyFill="1" applyBorder="1" applyAlignment="1" applyProtection="1">
      <alignment horizontal="center" vertical="center" wrapText="1"/>
      <protection hidden="1"/>
    </xf>
    <xf numFmtId="0" fontId="14" fillId="3" borderId="57" xfId="2" applyNumberFormat="1" applyFont="1" applyFill="1" applyBorder="1" applyAlignment="1" applyProtection="1">
      <alignment horizontal="center" vertical="center" wrapText="1"/>
      <protection hidden="1"/>
    </xf>
    <xf numFmtId="0" fontId="14" fillId="3" borderId="55" xfId="2" applyNumberFormat="1" applyFont="1" applyFill="1" applyBorder="1" applyAlignment="1" applyProtection="1">
      <alignment horizontal="center" vertical="center" wrapText="1"/>
      <protection hidden="1"/>
    </xf>
    <xf numFmtId="0" fontId="14" fillId="3" borderId="58" xfId="2" applyNumberFormat="1" applyFont="1" applyFill="1" applyBorder="1" applyAlignment="1" applyProtection="1">
      <alignment horizontal="center" vertical="center" wrapText="1"/>
      <protection hidden="1"/>
    </xf>
    <xf numFmtId="0" fontId="14" fillId="4" borderId="24" xfId="2" applyNumberFormat="1" applyFont="1" applyFill="1" applyBorder="1" applyAlignment="1" applyProtection="1">
      <alignment horizontal="right" vertical="center"/>
      <protection hidden="1"/>
    </xf>
    <xf numFmtId="0" fontId="14" fillId="4" borderId="25" xfId="2" applyNumberFormat="1" applyFont="1" applyFill="1" applyBorder="1" applyAlignment="1" applyProtection="1">
      <alignment horizontal="right" vertical="center"/>
      <protection hidden="1"/>
    </xf>
    <xf numFmtId="0" fontId="14" fillId="4" borderId="26" xfId="2" applyNumberFormat="1" applyFont="1" applyFill="1" applyBorder="1" applyAlignment="1" applyProtection="1">
      <alignment horizontal="right" vertical="center"/>
      <protection hidden="1"/>
    </xf>
    <xf numFmtId="0" fontId="14" fillId="3" borderId="16" xfId="2" applyNumberFormat="1" applyFont="1" applyFill="1" applyBorder="1" applyAlignment="1" applyProtection="1">
      <alignment horizontal="center" vertical="center" wrapText="1"/>
      <protection locked="0" hidden="1"/>
    </xf>
    <xf numFmtId="0" fontId="14" fillId="3" borderId="22" xfId="2" applyNumberFormat="1" applyFont="1" applyFill="1" applyBorder="1" applyAlignment="1" applyProtection="1">
      <alignment horizontal="center" vertical="center" wrapText="1"/>
      <protection locked="0" hidden="1"/>
    </xf>
    <xf numFmtId="0" fontId="14" fillId="3" borderId="5" xfId="2" applyNumberFormat="1" applyFont="1" applyFill="1" applyBorder="1" applyAlignment="1" applyProtection="1">
      <alignment horizontal="center" vertical="center" wrapText="1"/>
      <protection hidden="1"/>
    </xf>
    <xf numFmtId="0" fontId="14" fillId="3" borderId="17" xfId="2" applyNumberFormat="1" applyFont="1" applyFill="1" applyBorder="1" applyAlignment="1" applyProtection="1">
      <alignment horizontal="center" vertical="center" wrapText="1"/>
      <protection hidden="1"/>
    </xf>
    <xf numFmtId="0" fontId="14" fillId="3" borderId="24" xfId="2" applyNumberFormat="1" applyFont="1" applyFill="1" applyBorder="1" applyAlignment="1" applyProtection="1">
      <alignment horizontal="center" vertical="center" wrapText="1"/>
      <protection hidden="1"/>
    </xf>
    <xf numFmtId="0" fontId="14" fillId="4" borderId="17" xfId="2" applyNumberFormat="1" applyFont="1" applyFill="1" applyBorder="1" applyAlignment="1" applyProtection="1">
      <alignment horizontal="right" vertical="center"/>
      <protection hidden="1"/>
    </xf>
    <xf numFmtId="0" fontId="14" fillId="4" borderId="18" xfId="2" applyNumberFormat="1" applyFont="1" applyFill="1" applyBorder="1" applyAlignment="1" applyProtection="1">
      <alignment horizontal="right" vertical="center"/>
      <protection hidden="1"/>
    </xf>
    <xf numFmtId="0" fontId="14" fillId="4" borderId="19" xfId="2" applyNumberFormat="1" applyFont="1" applyFill="1" applyBorder="1" applyAlignment="1" applyProtection="1">
      <alignment horizontal="right" vertical="center"/>
      <protection hidden="1"/>
    </xf>
    <xf numFmtId="0" fontId="14" fillId="3" borderId="229" xfId="2" applyNumberFormat="1" applyFont="1" applyFill="1" applyBorder="1" applyAlignment="1" applyProtection="1">
      <alignment horizontal="center" vertical="center" wrapText="1"/>
      <protection locked="0" hidden="1"/>
    </xf>
    <xf numFmtId="0" fontId="14" fillId="3" borderId="9" xfId="2" applyNumberFormat="1" applyFont="1" applyFill="1" applyBorder="1" applyAlignment="1" applyProtection="1">
      <alignment horizontal="center" vertical="center" wrapText="1"/>
      <protection locked="0" hidden="1"/>
    </xf>
    <xf numFmtId="0" fontId="14" fillId="3" borderId="125" xfId="2" applyNumberFormat="1" applyFont="1" applyFill="1" applyBorder="1" applyAlignment="1" applyProtection="1">
      <alignment horizontal="center" vertical="center"/>
      <protection hidden="1"/>
    </xf>
    <xf numFmtId="0" fontId="14" fillId="3" borderId="124" xfId="2" applyNumberFormat="1" applyFont="1" applyFill="1" applyBorder="1" applyAlignment="1" applyProtection="1">
      <alignment horizontal="center" vertical="center"/>
      <protection hidden="1"/>
    </xf>
    <xf numFmtId="0" fontId="14" fillId="3" borderId="61" xfId="2" applyNumberFormat="1" applyFont="1" applyFill="1" applyBorder="1" applyAlignment="1" applyProtection="1">
      <alignment horizontal="center" vertical="center" wrapText="1"/>
      <protection locked="0" hidden="1"/>
    </xf>
    <xf numFmtId="0" fontId="14" fillId="3" borderId="17" xfId="2" applyNumberFormat="1" applyFont="1" applyFill="1" applyBorder="1" applyAlignment="1" applyProtection="1">
      <alignment horizontal="center" vertical="center" wrapText="1"/>
      <protection locked="0" hidden="1"/>
    </xf>
    <xf numFmtId="0" fontId="14" fillId="0" borderId="233" xfId="2" applyFont="1" applyBorder="1" applyAlignment="1" applyProtection="1">
      <alignment horizontal="center" vertical="center" wrapText="1"/>
      <protection hidden="1"/>
    </xf>
    <xf numFmtId="0" fontId="14" fillId="0" borderId="130" xfId="2" applyFont="1" applyBorder="1" applyAlignment="1" applyProtection="1">
      <alignment horizontal="center" vertical="center" wrapText="1"/>
      <protection hidden="1"/>
    </xf>
    <xf numFmtId="0" fontId="14" fillId="0" borderId="135" xfId="2" applyFont="1" applyBorder="1" applyAlignment="1" applyProtection="1">
      <alignment horizontal="center" vertical="center" wrapText="1"/>
      <protection hidden="1"/>
    </xf>
    <xf numFmtId="0" fontId="14" fillId="0" borderId="12" xfId="2" applyFont="1" applyBorder="1" applyAlignment="1" applyProtection="1">
      <alignment horizontal="distributed" vertical="center" indent="5"/>
      <protection hidden="1"/>
    </xf>
    <xf numFmtId="0" fontId="14" fillId="0" borderId="13" xfId="2" applyFont="1" applyBorder="1" applyAlignment="1" applyProtection="1">
      <alignment horizontal="distributed" vertical="center" indent="5"/>
      <protection hidden="1"/>
    </xf>
    <xf numFmtId="0" fontId="14" fillId="0" borderId="14" xfId="2" applyFont="1" applyBorder="1" applyAlignment="1" applyProtection="1">
      <alignment horizontal="distributed" vertical="center" indent="5"/>
      <protection hidden="1"/>
    </xf>
    <xf numFmtId="0" fontId="14" fillId="0" borderId="50" xfId="2" applyFont="1" applyBorder="1" applyAlignment="1" applyProtection="1">
      <alignment horizontal="center" vertical="center"/>
      <protection hidden="1"/>
    </xf>
    <xf numFmtId="0" fontId="14" fillId="0" borderId="47" xfId="2" applyFont="1" applyBorder="1" applyAlignment="1" applyProtection="1">
      <alignment horizontal="center" vertical="center" wrapText="1"/>
      <protection hidden="1"/>
    </xf>
    <xf numFmtId="0" fontId="14" fillId="0" borderId="227" xfId="2" applyFont="1" applyBorder="1" applyAlignment="1" applyProtection="1">
      <alignment horizontal="center" vertical="center"/>
      <protection hidden="1"/>
    </xf>
    <xf numFmtId="0" fontId="14" fillId="0" borderId="129" xfId="2" applyFont="1" applyBorder="1" applyAlignment="1" applyProtection="1">
      <alignment horizontal="center" vertical="center"/>
      <protection hidden="1"/>
    </xf>
    <xf numFmtId="0" fontId="14" fillId="0" borderId="64" xfId="2" applyFont="1" applyBorder="1" applyAlignment="1" applyProtection="1">
      <alignment horizontal="center" vertical="center"/>
      <protection hidden="1"/>
    </xf>
    <xf numFmtId="0" fontId="14" fillId="3" borderId="49" xfId="9" applyNumberFormat="1" applyFont="1" applyFill="1" applyBorder="1" applyAlignment="1" applyProtection="1">
      <alignment horizontal="center" vertical="center" shrinkToFit="1"/>
      <protection locked="0" hidden="1"/>
    </xf>
    <xf numFmtId="0" fontId="14" fillId="3" borderId="0" xfId="9" applyNumberFormat="1" applyFont="1" applyFill="1" applyAlignment="1" applyProtection="1">
      <alignment horizontal="center" vertical="center" shrinkToFit="1"/>
      <protection locked="0" hidden="1"/>
    </xf>
    <xf numFmtId="0" fontId="14" fillId="3" borderId="43" xfId="9" applyNumberFormat="1" applyFont="1" applyFill="1" applyBorder="1" applyAlignment="1" applyProtection="1">
      <alignment horizontal="center" vertical="center" shrinkToFit="1"/>
      <protection hidden="1"/>
    </xf>
    <xf numFmtId="0" fontId="14" fillId="3" borderId="0" xfId="9" applyNumberFormat="1" applyFont="1" applyFill="1" applyAlignment="1" applyProtection="1">
      <alignment horizontal="center" vertical="center" shrinkToFit="1"/>
      <protection hidden="1"/>
    </xf>
    <xf numFmtId="0" fontId="14" fillId="3" borderId="41" xfId="9" applyNumberFormat="1" applyFont="1" applyFill="1" applyBorder="1" applyAlignment="1" applyProtection="1">
      <alignment horizontal="center" vertical="center" shrinkToFit="1"/>
      <protection hidden="1"/>
    </xf>
    <xf numFmtId="0" fontId="14" fillId="3" borderId="0" xfId="9" applyNumberFormat="1" applyFont="1" applyFill="1" applyAlignment="1" applyProtection="1">
      <alignment horizontal="left" vertical="center" shrinkToFit="1"/>
      <protection hidden="1"/>
    </xf>
    <xf numFmtId="0" fontId="14" fillId="3" borderId="43" xfId="9" applyNumberFormat="1" applyFont="1" applyFill="1" applyBorder="1" applyAlignment="1" applyProtection="1">
      <alignment horizontal="left" vertical="center" shrinkToFit="1"/>
      <protection locked="0" hidden="1"/>
    </xf>
    <xf numFmtId="0" fontId="14" fillId="3" borderId="0" xfId="9" applyNumberFormat="1" applyFont="1" applyFill="1" applyAlignment="1" applyProtection="1">
      <alignment horizontal="left" vertical="center" shrinkToFit="1"/>
      <protection locked="0" hidden="1"/>
    </xf>
    <xf numFmtId="0" fontId="14" fillId="3" borderId="50" xfId="9" applyNumberFormat="1" applyFont="1" applyFill="1" applyBorder="1" applyAlignment="1" applyProtection="1">
      <alignment horizontal="left" vertical="center" shrinkToFit="1"/>
      <protection locked="0" hidden="1"/>
    </xf>
    <xf numFmtId="0" fontId="14" fillId="0" borderId="34" xfId="9" applyNumberFormat="1" applyFont="1" applyBorder="1" applyAlignment="1" applyProtection="1">
      <alignment horizontal="center" vertical="center"/>
      <protection hidden="1"/>
    </xf>
    <xf numFmtId="0" fontId="14" fillId="0" borderId="18" xfId="9" applyNumberFormat="1" applyFont="1" applyBorder="1" applyAlignment="1" applyProtection="1">
      <alignment horizontal="center" vertical="center"/>
      <protection hidden="1"/>
    </xf>
    <xf numFmtId="0" fontId="14" fillId="0" borderId="19" xfId="9" applyNumberFormat="1" applyFont="1" applyBorder="1" applyAlignment="1" applyProtection="1">
      <alignment horizontal="center" vertical="center"/>
      <protection hidden="1"/>
    </xf>
    <xf numFmtId="0" fontId="14" fillId="0" borderId="24" xfId="9" applyNumberFormat="1" applyFont="1" applyBorder="1" applyAlignment="1" applyProtection="1">
      <alignment horizontal="center" vertical="center"/>
      <protection hidden="1"/>
    </xf>
    <xf numFmtId="0" fontId="14" fillId="0" borderId="25" xfId="9" applyNumberFormat="1" applyFont="1" applyBorder="1" applyAlignment="1" applyProtection="1">
      <alignment horizontal="center" vertical="center"/>
      <protection hidden="1"/>
    </xf>
    <xf numFmtId="0" fontId="14" fillId="0" borderId="26" xfId="9" applyNumberFormat="1" applyFont="1" applyBorder="1" applyAlignment="1" applyProtection="1">
      <alignment horizontal="center" vertical="center"/>
      <protection hidden="1"/>
    </xf>
    <xf numFmtId="0" fontId="14" fillId="3" borderId="17" xfId="9" applyNumberFormat="1" applyFont="1" applyFill="1" applyBorder="1" applyAlignment="1" applyProtection="1">
      <alignment horizontal="center" vertical="center"/>
      <protection locked="0" hidden="1"/>
    </xf>
    <xf numFmtId="0" fontId="14" fillId="3" borderId="18" xfId="9" applyNumberFormat="1" applyFont="1" applyFill="1" applyBorder="1" applyAlignment="1" applyProtection="1">
      <alignment horizontal="center" vertical="center"/>
      <protection locked="0" hidden="1"/>
    </xf>
    <xf numFmtId="0" fontId="14" fillId="0" borderId="17" xfId="9" applyNumberFormat="1" applyFont="1" applyBorder="1" applyAlignment="1" applyProtection="1">
      <alignment horizontal="center" vertical="center"/>
      <protection hidden="1"/>
    </xf>
    <xf numFmtId="0" fontId="14" fillId="4" borderId="18" xfId="9" applyNumberFormat="1" applyFont="1" applyFill="1" applyBorder="1" applyAlignment="1" applyProtection="1">
      <alignment horizontal="center" vertical="center"/>
      <protection hidden="1"/>
    </xf>
    <xf numFmtId="0" fontId="14" fillId="3" borderId="18" xfId="9" applyNumberFormat="1" applyFont="1" applyFill="1" applyBorder="1" applyAlignment="1" applyProtection="1">
      <alignment horizontal="center" vertical="center"/>
      <protection hidden="1"/>
    </xf>
    <xf numFmtId="0" fontId="14" fillId="3" borderId="37" xfId="9" applyNumberFormat="1" applyFont="1" applyFill="1" applyBorder="1" applyAlignment="1" applyProtection="1">
      <alignment horizontal="center" vertical="center" shrinkToFit="1"/>
      <protection locked="0" hidden="1"/>
    </xf>
    <xf numFmtId="0" fontId="14" fillId="3" borderId="28" xfId="9" applyNumberFormat="1" applyFont="1" applyFill="1" applyBorder="1" applyAlignment="1" applyProtection="1">
      <alignment horizontal="center" vertical="center" shrinkToFit="1"/>
      <protection locked="0" hidden="1"/>
    </xf>
    <xf numFmtId="0" fontId="14" fillId="3" borderId="27" xfId="9" applyNumberFormat="1" applyFont="1" applyFill="1" applyBorder="1" applyAlignment="1" applyProtection="1">
      <alignment horizontal="center" vertical="center" shrinkToFit="1"/>
      <protection hidden="1"/>
    </xf>
    <xf numFmtId="0" fontId="14" fillId="3" borderId="28" xfId="9" applyNumberFormat="1" applyFont="1" applyFill="1" applyBorder="1" applyAlignment="1" applyProtection="1">
      <alignment horizontal="center" vertical="center" shrinkToFit="1"/>
      <protection hidden="1"/>
    </xf>
    <xf numFmtId="0" fontId="14" fillId="3" borderId="38" xfId="9" applyNumberFormat="1" applyFont="1" applyFill="1" applyBorder="1" applyAlignment="1" applyProtection="1">
      <alignment horizontal="center" vertical="center" shrinkToFit="1"/>
      <protection hidden="1"/>
    </xf>
    <xf numFmtId="0" fontId="14" fillId="3" borderId="28" xfId="9" applyNumberFormat="1" applyFont="1" applyFill="1" applyBorder="1" applyAlignment="1" applyProtection="1">
      <alignment horizontal="left" vertical="center" shrinkToFit="1"/>
      <protection hidden="1"/>
    </xf>
    <xf numFmtId="0" fontId="14" fillId="3" borderId="27" xfId="9" applyNumberFormat="1" applyFont="1" applyFill="1" applyBorder="1" applyAlignment="1" applyProtection="1">
      <alignment horizontal="left" vertical="center" shrinkToFit="1"/>
      <protection locked="0" hidden="1"/>
    </xf>
    <xf numFmtId="0" fontId="14" fillId="3" borderId="28" xfId="9" applyNumberFormat="1" applyFont="1" applyFill="1" applyBorder="1" applyAlignment="1" applyProtection="1">
      <alignment horizontal="left" vertical="center" shrinkToFit="1"/>
      <protection locked="0" hidden="1"/>
    </xf>
    <xf numFmtId="0" fontId="14" fillId="3" borderId="39" xfId="9" applyNumberFormat="1" applyFont="1" applyFill="1" applyBorder="1" applyAlignment="1" applyProtection="1">
      <alignment horizontal="left" vertical="center" shrinkToFit="1"/>
      <protection locked="0" hidden="1"/>
    </xf>
    <xf numFmtId="0" fontId="14" fillId="0" borderId="40" xfId="9" applyNumberFormat="1" applyFont="1" applyBorder="1" applyAlignment="1" applyProtection="1">
      <alignment horizontal="center" vertical="center"/>
      <protection hidden="1"/>
    </xf>
    <xf numFmtId="0" fontId="14" fillId="3" borderId="32" xfId="9" applyNumberFormat="1" applyFont="1" applyFill="1" applyBorder="1" applyAlignment="1" applyProtection="1">
      <alignment horizontal="left" vertical="center" wrapText="1"/>
      <protection locked="0" hidden="1"/>
    </xf>
    <xf numFmtId="0" fontId="14" fillId="3" borderId="33" xfId="9" applyNumberFormat="1" applyFont="1" applyFill="1" applyBorder="1" applyAlignment="1" applyProtection="1">
      <alignment horizontal="left" vertical="center" wrapText="1"/>
      <protection locked="0" hidden="1"/>
    </xf>
    <xf numFmtId="0" fontId="14" fillId="3" borderId="6" xfId="9" applyNumberFormat="1" applyFont="1" applyFill="1" applyBorder="1" applyAlignment="1" applyProtection="1">
      <alignment horizontal="left" vertical="center" wrapText="1"/>
      <protection locked="0" hidden="1"/>
    </xf>
    <xf numFmtId="0" fontId="14" fillId="3" borderId="20" xfId="9" applyNumberFormat="1" applyFont="1" applyFill="1" applyBorder="1" applyAlignment="1" applyProtection="1">
      <alignment horizontal="left" vertical="center" wrapText="1"/>
      <protection locked="0" hidden="1"/>
    </xf>
    <xf numFmtId="0" fontId="14" fillId="0" borderId="35" xfId="9" applyNumberFormat="1" applyFont="1" applyBorder="1" applyAlignment="1" applyProtection="1">
      <alignment horizontal="center" vertical="center"/>
      <protection hidden="1"/>
    </xf>
    <xf numFmtId="0" fontId="14" fillId="0" borderId="3" xfId="9" applyNumberFormat="1" applyFont="1" applyBorder="1" applyAlignment="1" applyProtection="1">
      <alignment horizontal="center" vertical="center"/>
      <protection hidden="1"/>
    </xf>
    <xf numFmtId="0" fontId="14" fillId="0" borderId="4" xfId="9" applyNumberFormat="1" applyFont="1" applyBorder="1" applyAlignment="1" applyProtection="1">
      <alignment horizontal="center" vertical="center"/>
      <protection hidden="1"/>
    </xf>
    <xf numFmtId="0" fontId="14" fillId="0" borderId="47" xfId="9" applyNumberFormat="1" applyFont="1" applyBorder="1" applyAlignment="1" applyProtection="1">
      <alignment horizontal="center" vertical="center"/>
      <protection hidden="1"/>
    </xf>
    <xf numFmtId="0" fontId="14" fillId="0" borderId="6" xfId="9" applyNumberFormat="1" applyFont="1" applyBorder="1" applyAlignment="1" applyProtection="1">
      <alignment horizontal="center" vertical="center"/>
      <protection hidden="1"/>
    </xf>
    <xf numFmtId="0" fontId="14" fillId="0" borderId="7" xfId="9" applyNumberFormat="1" applyFont="1" applyBorder="1" applyAlignment="1" applyProtection="1">
      <alignment horizontal="center" vertical="center"/>
      <protection hidden="1"/>
    </xf>
    <xf numFmtId="0" fontId="14" fillId="3" borderId="3" xfId="9" applyNumberFormat="1" applyFont="1" applyFill="1" applyBorder="1" applyAlignment="1" applyProtection="1">
      <alignment horizontal="left" vertical="center" wrapText="1"/>
      <protection locked="0" hidden="1"/>
    </xf>
    <xf numFmtId="0" fontId="14" fillId="3" borderId="36" xfId="9" applyNumberFormat="1" applyFont="1" applyFill="1" applyBorder="1" applyAlignment="1" applyProtection="1">
      <alignment horizontal="left" vertical="center" wrapText="1"/>
      <protection locked="0" hidden="1"/>
    </xf>
    <xf numFmtId="0" fontId="14" fillId="0" borderId="52" xfId="9" applyNumberFormat="1" applyFont="1" applyBorder="1" applyAlignment="1" applyProtection="1">
      <alignment horizontal="center" vertical="center"/>
      <protection hidden="1"/>
    </xf>
    <xf numFmtId="0" fontId="14" fillId="0" borderId="32" xfId="9" applyNumberFormat="1" applyFont="1" applyBorder="1" applyAlignment="1" applyProtection="1">
      <alignment horizontal="center" vertical="center"/>
      <protection hidden="1"/>
    </xf>
    <xf numFmtId="0" fontId="14" fillId="0" borderId="53" xfId="9" applyNumberFormat="1" applyFont="1" applyBorder="1" applyAlignment="1" applyProtection="1">
      <alignment horizontal="center" vertical="center"/>
      <protection hidden="1"/>
    </xf>
    <xf numFmtId="0" fontId="14" fillId="3" borderId="2" xfId="9" applyNumberFormat="1" applyFont="1" applyFill="1" applyBorder="1" applyAlignment="1" applyProtection="1">
      <alignment horizontal="center" vertical="center"/>
      <protection hidden="1"/>
    </xf>
    <xf numFmtId="0" fontId="14" fillId="3" borderId="3" xfId="9" applyNumberFormat="1" applyFont="1" applyFill="1" applyBorder="1" applyAlignment="1" applyProtection="1">
      <alignment horizontal="center" vertical="center"/>
      <protection hidden="1"/>
    </xf>
    <xf numFmtId="0" fontId="14" fillId="3" borderId="27" xfId="9" applyNumberFormat="1" applyFont="1" applyFill="1" applyBorder="1" applyAlignment="1" applyProtection="1">
      <alignment horizontal="center" vertical="center"/>
      <protection hidden="1"/>
    </xf>
    <xf numFmtId="0" fontId="14" fillId="3" borderId="28" xfId="9" applyNumberFormat="1" applyFont="1" applyFill="1" applyBorder="1" applyAlignment="1" applyProtection="1">
      <alignment horizontal="center" vertical="center"/>
      <protection hidden="1"/>
    </xf>
    <xf numFmtId="0" fontId="14" fillId="0" borderId="28" xfId="9" applyNumberFormat="1" applyFont="1" applyBorder="1" applyAlignment="1" applyProtection="1">
      <alignment horizontal="center" vertical="center"/>
      <protection hidden="1"/>
    </xf>
    <xf numFmtId="0" fontId="14" fillId="0" borderId="36" xfId="9" applyNumberFormat="1" applyFont="1" applyBorder="1" applyAlignment="1" applyProtection="1">
      <alignment horizontal="center" vertical="center"/>
      <protection hidden="1"/>
    </xf>
    <xf numFmtId="0" fontId="14" fillId="0" borderId="39" xfId="9" applyNumberFormat="1" applyFont="1" applyBorder="1" applyAlignment="1" applyProtection="1">
      <alignment horizontal="center" vertical="center"/>
      <protection hidden="1"/>
    </xf>
    <xf numFmtId="0" fontId="14" fillId="0" borderId="49" xfId="9" applyNumberFormat="1" applyFont="1" applyBorder="1" applyAlignment="1" applyProtection="1">
      <alignment horizontal="center" vertical="center" wrapText="1"/>
      <protection hidden="1"/>
    </xf>
    <xf numFmtId="0" fontId="14" fillId="0" borderId="0" xfId="9" applyNumberFormat="1" applyFont="1" applyAlignment="1" applyProtection="1">
      <alignment horizontal="center" vertical="center" wrapText="1"/>
      <protection hidden="1"/>
    </xf>
    <xf numFmtId="0" fontId="14" fillId="0" borderId="41" xfId="9" applyNumberFormat="1" applyFont="1" applyBorder="1" applyAlignment="1" applyProtection="1">
      <alignment horizontal="center" vertical="center" wrapText="1"/>
      <protection hidden="1"/>
    </xf>
    <xf numFmtId="0" fontId="14" fillId="0" borderId="37" xfId="9" applyNumberFormat="1" applyFont="1" applyBorder="1" applyAlignment="1" applyProtection="1">
      <alignment horizontal="center" vertical="center" wrapText="1"/>
      <protection hidden="1"/>
    </xf>
    <xf numFmtId="0" fontId="14" fillId="0" borderId="28" xfId="9" applyNumberFormat="1" applyFont="1" applyBorder="1" applyAlignment="1" applyProtection="1">
      <alignment horizontal="center" vertical="center" wrapText="1"/>
      <protection hidden="1"/>
    </xf>
    <xf numFmtId="0" fontId="14" fillId="0" borderId="38" xfId="9" applyNumberFormat="1" applyFont="1" applyBorder="1" applyAlignment="1" applyProtection="1">
      <alignment horizontal="center" vertical="center" wrapText="1"/>
      <protection hidden="1"/>
    </xf>
    <xf numFmtId="0" fontId="14" fillId="0" borderId="43" xfId="9" applyNumberFormat="1" applyFont="1" applyBorder="1" applyAlignment="1" applyProtection="1">
      <alignment horizontal="center" vertical="center"/>
      <protection hidden="1"/>
    </xf>
    <xf numFmtId="0" fontId="14" fillId="0" borderId="0" xfId="9" applyNumberFormat="1" applyFont="1" applyAlignment="1" applyProtection="1">
      <alignment horizontal="center" vertical="center"/>
      <protection hidden="1"/>
    </xf>
    <xf numFmtId="0" fontId="14" fillId="0" borderId="41" xfId="9" applyNumberFormat="1" applyFont="1" applyBorder="1" applyAlignment="1" applyProtection="1">
      <alignment horizontal="center" vertical="center"/>
      <protection hidden="1"/>
    </xf>
    <xf numFmtId="0" fontId="14" fillId="0" borderId="27" xfId="9" applyNumberFormat="1" applyFont="1" applyBorder="1" applyAlignment="1" applyProtection="1">
      <alignment horizontal="center" vertical="center"/>
      <protection hidden="1"/>
    </xf>
    <xf numFmtId="0" fontId="14" fillId="0" borderId="38" xfId="9" applyNumberFormat="1" applyFont="1" applyBorder="1" applyAlignment="1" applyProtection="1">
      <alignment horizontal="center" vertical="center"/>
      <protection hidden="1"/>
    </xf>
    <xf numFmtId="0" fontId="14" fillId="0" borderId="2" xfId="9" applyNumberFormat="1" applyFont="1" applyBorder="1" applyAlignment="1" applyProtection="1">
      <alignment horizontal="center" vertical="center"/>
      <protection hidden="1"/>
    </xf>
    <xf numFmtId="0" fontId="14" fillId="0" borderId="5" xfId="9" applyNumberFormat="1" applyFont="1" applyBorder="1" applyAlignment="1" applyProtection="1">
      <alignment horizontal="center" vertical="center"/>
      <protection hidden="1"/>
    </xf>
    <xf numFmtId="0" fontId="14" fillId="3" borderId="36" xfId="9" applyNumberFormat="1" applyFont="1" applyFill="1" applyBorder="1" applyAlignment="1" applyProtection="1">
      <alignment horizontal="center" vertical="center"/>
      <protection hidden="1"/>
    </xf>
    <xf numFmtId="0" fontId="14" fillId="3" borderId="5" xfId="9" applyNumberFormat="1" applyFont="1" applyFill="1" applyBorder="1" applyAlignment="1" applyProtection="1">
      <alignment horizontal="center" vertical="center"/>
      <protection hidden="1"/>
    </xf>
    <xf numFmtId="0" fontId="14" fillId="3" borderId="6" xfId="9" applyNumberFormat="1" applyFont="1" applyFill="1" applyBorder="1" applyAlignment="1" applyProtection="1">
      <alignment horizontal="center" vertical="center"/>
      <protection hidden="1"/>
    </xf>
    <xf numFmtId="0" fontId="14" fillId="3" borderId="20" xfId="9" applyNumberFormat="1" applyFont="1" applyFill="1" applyBorder="1" applyAlignment="1" applyProtection="1">
      <alignment horizontal="center" vertical="center"/>
      <protection hidden="1"/>
    </xf>
    <xf numFmtId="0" fontId="14" fillId="3" borderId="31" xfId="9" applyNumberFormat="1" applyFont="1" applyFill="1" applyBorder="1" applyAlignment="1" applyProtection="1">
      <alignment horizontal="center" vertical="center"/>
      <protection hidden="1"/>
    </xf>
    <xf numFmtId="0" fontId="14" fillId="3" borderId="32" xfId="9" applyNumberFormat="1" applyFont="1" applyFill="1" applyBorder="1" applyAlignment="1" applyProtection="1">
      <alignment horizontal="center" vertical="center"/>
      <protection hidden="1"/>
    </xf>
    <xf numFmtId="0" fontId="14" fillId="0" borderId="33" xfId="9" applyNumberFormat="1" applyFont="1" applyBorder="1" applyAlignment="1" applyProtection="1">
      <alignment horizontal="center" vertical="center"/>
      <protection hidden="1"/>
    </xf>
    <xf numFmtId="0" fontId="14" fillId="0" borderId="20" xfId="9" applyNumberFormat="1" applyFont="1" applyBorder="1" applyAlignment="1" applyProtection="1">
      <alignment horizontal="center" vertical="center"/>
      <protection hidden="1"/>
    </xf>
    <xf numFmtId="0" fontId="14" fillId="0" borderId="10" xfId="9" applyNumberFormat="1" applyFont="1" applyBorder="1" applyAlignment="1" applyProtection="1">
      <alignment horizontal="center" vertical="center" wrapText="1" justifyLastLine="1"/>
      <protection hidden="1"/>
    </xf>
    <xf numFmtId="0" fontId="14" fillId="0" borderId="11" xfId="9" applyNumberFormat="1" applyFont="1" applyBorder="1" applyAlignment="1" applyProtection="1">
      <alignment horizontal="center" vertical="center" wrapText="1" justifyLastLine="1"/>
      <protection hidden="1"/>
    </xf>
    <xf numFmtId="0" fontId="14" fillId="0" borderId="12" xfId="9" applyNumberFormat="1" applyFont="1" applyBorder="1" applyAlignment="1" applyProtection="1">
      <alignment horizontal="center" vertical="center" wrapText="1" justifyLastLine="1"/>
      <protection hidden="1"/>
    </xf>
    <xf numFmtId="0" fontId="14" fillId="0" borderId="16" xfId="9" applyNumberFormat="1" applyFont="1" applyBorder="1" applyAlignment="1" applyProtection="1">
      <alignment horizontal="center" vertical="center" wrapText="1" justifyLastLine="1"/>
      <protection hidden="1"/>
    </xf>
    <xf numFmtId="0" fontId="14" fillId="0" borderId="1" xfId="9" applyNumberFormat="1" applyFont="1" applyBorder="1" applyAlignment="1" applyProtection="1">
      <alignment horizontal="center" vertical="center" wrapText="1" justifyLastLine="1"/>
      <protection hidden="1"/>
    </xf>
    <xf numFmtId="0" fontId="14" fillId="0" borderId="17" xfId="9" applyNumberFormat="1" applyFont="1" applyBorder="1" applyAlignment="1" applyProtection="1">
      <alignment horizontal="center" vertical="center" wrapText="1" justifyLastLine="1"/>
      <protection hidden="1"/>
    </xf>
    <xf numFmtId="0" fontId="14" fillId="0" borderId="14" xfId="9" applyNumberFormat="1" applyFont="1" applyBorder="1" applyAlignment="1" applyProtection="1">
      <alignment horizontal="center" vertical="center" wrapText="1" justifyLastLine="1"/>
      <protection hidden="1"/>
    </xf>
    <xf numFmtId="0" fontId="14" fillId="0" borderId="19" xfId="9" applyNumberFormat="1" applyFont="1" applyBorder="1" applyAlignment="1" applyProtection="1">
      <alignment horizontal="center" vertical="center" wrapText="1" justifyLastLine="1"/>
      <protection hidden="1"/>
    </xf>
    <xf numFmtId="0" fontId="14" fillId="0" borderId="54" xfId="9" applyNumberFormat="1" applyFont="1" applyBorder="1" applyAlignment="1" applyProtection="1">
      <alignment horizontal="center" vertical="center" wrapText="1" justifyLastLine="1"/>
      <protection hidden="1"/>
    </xf>
    <xf numFmtId="0" fontId="14" fillId="0" borderId="55" xfId="9" applyNumberFormat="1" applyFont="1" applyBorder="1" applyAlignment="1" applyProtection="1">
      <alignment horizontal="center" vertical="center" wrapText="1" justifyLastLine="1"/>
      <protection hidden="1"/>
    </xf>
    <xf numFmtId="0" fontId="14" fillId="0" borderId="49" xfId="9" applyNumberFormat="1" applyFont="1" applyBorder="1" applyAlignment="1" applyProtection="1">
      <alignment horizontal="center" vertical="center"/>
      <protection hidden="1"/>
    </xf>
    <xf numFmtId="0" fontId="14" fillId="3" borderId="41" xfId="2" applyNumberFormat="1" applyFont="1" applyFill="1" applyBorder="1" applyAlignment="1" applyProtection="1">
      <alignment horizontal="center" vertical="center" wrapText="1"/>
      <protection hidden="1"/>
    </xf>
    <xf numFmtId="0" fontId="14" fillId="3" borderId="28" xfId="2" applyNumberFormat="1" applyFont="1" applyFill="1" applyBorder="1" applyAlignment="1" applyProtection="1">
      <alignment horizontal="center" vertical="center" wrapText="1"/>
      <protection hidden="1"/>
    </xf>
    <xf numFmtId="0" fontId="14" fillId="3" borderId="38" xfId="2" applyNumberFormat="1" applyFont="1" applyFill="1" applyBorder="1" applyAlignment="1" applyProtection="1">
      <alignment horizontal="center" vertical="center" wrapText="1"/>
      <protection hidden="1"/>
    </xf>
    <xf numFmtId="38" fontId="14" fillId="3" borderId="0" xfId="1" applyFont="1" applyFill="1" applyAlignment="1" applyProtection="1">
      <alignment horizontal="center" vertical="center"/>
      <protection hidden="1"/>
    </xf>
    <xf numFmtId="38" fontId="14" fillId="3" borderId="28" xfId="1" applyFont="1" applyFill="1" applyBorder="1" applyAlignment="1" applyProtection="1">
      <alignment horizontal="center" vertical="center"/>
      <protection hidden="1"/>
    </xf>
    <xf numFmtId="0" fontId="14" fillId="3" borderId="49" xfId="2" applyNumberFormat="1" applyFont="1" applyFill="1" applyBorder="1" applyAlignment="1" applyProtection="1">
      <alignment horizontal="center" vertical="center" wrapText="1"/>
      <protection hidden="1"/>
    </xf>
    <xf numFmtId="0" fontId="14" fillId="3" borderId="37" xfId="2" applyNumberFormat="1" applyFont="1" applyFill="1" applyBorder="1" applyAlignment="1" applyProtection="1">
      <alignment horizontal="center" vertical="center" wrapText="1"/>
      <protection hidden="1"/>
    </xf>
    <xf numFmtId="38" fontId="14" fillId="3" borderId="43" xfId="1" applyFont="1" applyFill="1" applyBorder="1" applyAlignment="1" applyProtection="1">
      <alignment horizontal="center" vertical="center"/>
      <protection hidden="1"/>
    </xf>
    <xf numFmtId="38" fontId="14" fillId="3" borderId="27" xfId="1" applyFont="1" applyFill="1" applyBorder="1" applyAlignment="1" applyProtection="1">
      <alignment horizontal="center" vertical="center"/>
      <protection hidden="1"/>
    </xf>
    <xf numFmtId="0" fontId="14" fillId="0" borderId="129" xfId="2" applyNumberFormat="1" applyFont="1" applyBorder="1" applyAlignment="1" applyProtection="1">
      <alignment horizontal="center" vertical="center"/>
      <protection hidden="1"/>
    </xf>
    <xf numFmtId="0" fontId="14" fillId="0" borderId="65" xfId="2" applyNumberFormat="1" applyFont="1" applyBorder="1" applyAlignment="1" applyProtection="1">
      <alignment horizontal="center" vertical="center"/>
      <protection hidden="1"/>
    </xf>
    <xf numFmtId="0" fontId="14" fillId="3" borderId="47" xfId="2" applyNumberFormat="1" applyFont="1" applyFill="1" applyBorder="1" applyAlignment="1" applyProtection="1">
      <alignment horizontal="center" vertical="center" wrapText="1"/>
      <protection hidden="1"/>
    </xf>
    <xf numFmtId="0" fontId="14" fillId="3" borderId="6" xfId="2" applyNumberFormat="1" applyFont="1" applyFill="1" applyBorder="1" applyAlignment="1" applyProtection="1">
      <alignment horizontal="center" vertical="center" wrapText="1"/>
      <protection hidden="1"/>
    </xf>
    <xf numFmtId="0" fontId="14" fillId="3" borderId="7" xfId="2" applyNumberFormat="1" applyFont="1" applyFill="1" applyBorder="1" applyAlignment="1" applyProtection="1">
      <alignment horizontal="center" vertical="center" wrapText="1"/>
      <protection hidden="1"/>
    </xf>
    <xf numFmtId="38" fontId="14" fillId="3" borderId="5" xfId="1" applyFont="1" applyFill="1" applyBorder="1" applyAlignment="1" applyProtection="1">
      <alignment horizontal="center" vertical="center"/>
      <protection hidden="1"/>
    </xf>
    <xf numFmtId="38" fontId="14" fillId="3" borderId="6" xfId="1" applyFont="1" applyFill="1" applyBorder="1" applyAlignment="1" applyProtection="1">
      <alignment horizontal="center" vertical="center"/>
      <protection hidden="1"/>
    </xf>
    <xf numFmtId="0" fontId="14" fillId="0" borderId="64" xfId="2" applyNumberFormat="1" applyFont="1" applyBorder="1" applyAlignment="1" applyProtection="1">
      <alignment horizontal="center" vertical="center"/>
      <protection hidden="1"/>
    </xf>
    <xf numFmtId="0" fontId="14" fillId="3" borderId="33" xfId="2" applyNumberFormat="1" applyFont="1" applyFill="1" applyBorder="1" applyAlignment="1" applyProtection="1">
      <alignment horizontal="center" vertical="center"/>
      <protection hidden="1"/>
    </xf>
    <xf numFmtId="38" fontId="14" fillId="3" borderId="2" xfId="1" applyFont="1" applyFill="1" applyBorder="1" applyAlignment="1" applyProtection="1">
      <alignment horizontal="center" vertical="center"/>
      <protection hidden="1"/>
    </xf>
    <xf numFmtId="38" fontId="14" fillId="3" borderId="3" xfId="1" applyFont="1" applyFill="1" applyBorder="1" applyAlignment="1" applyProtection="1">
      <alignment horizontal="center" vertical="center"/>
      <protection hidden="1"/>
    </xf>
    <xf numFmtId="0" fontId="14" fillId="3" borderId="11" xfId="2" applyNumberFormat="1" applyFont="1" applyFill="1" applyBorder="1" applyAlignment="1" applyProtection="1">
      <alignment horizontal="center" vertical="center"/>
      <protection locked="0" hidden="1"/>
    </xf>
    <xf numFmtId="0" fontId="14" fillId="3" borderId="54" xfId="2" applyNumberFormat="1" applyFont="1" applyFill="1" applyBorder="1" applyAlignment="1" applyProtection="1">
      <alignment horizontal="center" vertical="center"/>
      <protection locked="0" hidden="1"/>
    </xf>
    <xf numFmtId="0" fontId="14" fillId="3" borderId="58" xfId="2" applyNumberFormat="1" applyFont="1" applyFill="1" applyBorder="1" applyAlignment="1" applyProtection="1">
      <alignment horizontal="center" vertical="center"/>
      <protection locked="0" hidden="1"/>
    </xf>
    <xf numFmtId="0" fontId="14" fillId="0" borderId="17" xfId="2" applyNumberFormat="1" applyFont="1" applyBorder="1" applyAlignment="1" applyProtection="1">
      <alignment horizontal="left" vertical="center"/>
      <protection hidden="1"/>
    </xf>
    <xf numFmtId="0" fontId="14" fillId="0" borderId="19" xfId="2" applyNumberFormat="1" applyFont="1" applyBorder="1" applyAlignment="1" applyProtection="1">
      <alignment horizontal="left" vertical="center"/>
      <protection hidden="1"/>
    </xf>
    <xf numFmtId="0" fontId="14" fillId="0" borderId="17" xfId="2" applyNumberFormat="1" applyFont="1" applyBorder="1" applyAlignment="1" applyProtection="1">
      <alignment horizontal="center" vertical="center" shrinkToFit="1"/>
      <protection locked="0" hidden="1"/>
    </xf>
    <xf numFmtId="0" fontId="14" fillId="0" borderId="18" xfId="2" applyNumberFormat="1" applyFont="1" applyBorder="1" applyAlignment="1" applyProtection="1">
      <alignment horizontal="center" vertical="center" shrinkToFit="1"/>
      <protection locked="0" hidden="1"/>
    </xf>
    <xf numFmtId="0" fontId="14" fillId="0" borderId="21" xfId="2" applyNumberFormat="1" applyFont="1" applyBorder="1" applyAlignment="1" applyProtection="1">
      <alignment horizontal="center" vertical="center" shrinkToFit="1"/>
      <protection locked="0" hidden="1"/>
    </xf>
    <xf numFmtId="0" fontId="14" fillId="0" borderId="2" xfId="2" applyNumberFormat="1" applyFont="1" applyBorder="1" applyAlignment="1" applyProtection="1">
      <alignment horizontal="center" vertical="center"/>
      <protection locked="0" hidden="1"/>
    </xf>
    <xf numFmtId="0" fontId="14" fillId="0" borderId="3" xfId="2" applyNumberFormat="1" applyFont="1" applyBorder="1" applyAlignment="1" applyProtection="1">
      <alignment horizontal="center" vertical="center"/>
      <protection locked="0" hidden="1"/>
    </xf>
    <xf numFmtId="0" fontId="14" fillId="0" borderId="5" xfId="2" applyNumberFormat="1" applyFont="1" applyBorder="1" applyAlignment="1" applyProtection="1">
      <alignment horizontal="center" vertical="center"/>
      <protection locked="0" hidden="1"/>
    </xf>
    <xf numFmtId="0" fontId="14" fillId="0" borderId="6" xfId="2" applyNumberFormat="1" applyFont="1" applyBorder="1" applyAlignment="1" applyProtection="1">
      <alignment horizontal="center" vertical="center"/>
      <protection locked="0" hidden="1"/>
    </xf>
    <xf numFmtId="0" fontId="14" fillId="0" borderId="17" xfId="2" applyNumberFormat="1" applyFont="1" applyBorder="1" applyAlignment="1" applyProtection="1">
      <alignment horizontal="center" vertical="center"/>
      <protection locked="0" hidden="1"/>
    </xf>
    <xf numFmtId="0" fontId="14" fillId="0" borderId="18" xfId="2" applyNumberFormat="1" applyFont="1" applyBorder="1" applyAlignment="1" applyProtection="1">
      <alignment horizontal="center" vertical="center"/>
      <protection locked="0" hidden="1"/>
    </xf>
    <xf numFmtId="0" fontId="14" fillId="0" borderId="21" xfId="2" applyNumberFormat="1" applyFont="1" applyBorder="1" applyAlignment="1" applyProtection="1">
      <alignment horizontal="center" vertical="center"/>
      <protection locked="0" hidden="1"/>
    </xf>
    <xf numFmtId="0" fontId="14" fillId="0" borderId="2" xfId="2" applyNumberFormat="1" applyFont="1" applyBorder="1" applyAlignment="1" applyProtection="1">
      <alignment horizontal="left" vertical="center"/>
      <protection hidden="1"/>
    </xf>
    <xf numFmtId="0" fontId="14" fillId="0" borderId="3" xfId="2" applyNumberFormat="1" applyFont="1" applyBorder="1" applyAlignment="1" applyProtection="1">
      <alignment horizontal="left" vertical="center"/>
      <protection hidden="1"/>
    </xf>
    <xf numFmtId="0" fontId="14" fillId="0" borderId="4" xfId="2" applyNumberFormat="1" applyFont="1" applyBorder="1" applyAlignment="1" applyProtection="1">
      <alignment horizontal="left" vertical="center"/>
      <protection hidden="1"/>
    </xf>
    <xf numFmtId="0" fontId="14" fillId="0" borderId="17" xfId="2" applyNumberFormat="1" applyFont="1" applyBorder="1" applyAlignment="1" applyProtection="1">
      <alignment horizontal="left" vertical="center"/>
      <protection locked="0" hidden="1"/>
    </xf>
    <xf numFmtId="0" fontId="14" fillId="0" borderId="18" xfId="2" applyNumberFormat="1" applyFont="1" applyBorder="1" applyAlignment="1" applyProtection="1">
      <alignment horizontal="left" vertical="center"/>
      <protection locked="0" hidden="1"/>
    </xf>
    <xf numFmtId="0" fontId="14" fillId="0" borderId="21" xfId="2" applyNumberFormat="1" applyFont="1" applyBorder="1" applyAlignment="1" applyProtection="1">
      <alignment horizontal="left" vertical="center"/>
      <protection locked="0" hidden="1"/>
    </xf>
    <xf numFmtId="0" fontId="14" fillId="0" borderId="34" xfId="2" applyNumberFormat="1" applyFont="1" applyBorder="1" applyAlignment="1" applyProtection="1">
      <alignment horizontal="left" vertical="center"/>
      <protection hidden="1"/>
    </xf>
    <xf numFmtId="0" fontId="14" fillId="0" borderId="35" xfId="2" applyNumberFormat="1" applyFont="1" applyBorder="1" applyAlignment="1" applyProtection="1">
      <alignment horizontal="left" vertical="center"/>
      <protection hidden="1"/>
    </xf>
    <xf numFmtId="38" fontId="14" fillId="3" borderId="2" xfId="1" quotePrefix="1" applyFont="1" applyFill="1" applyBorder="1" applyAlignment="1" applyProtection="1">
      <alignment horizontal="center" vertical="center"/>
      <protection hidden="1"/>
    </xf>
    <xf numFmtId="0" fontId="14" fillId="0" borderId="4" xfId="2" applyNumberFormat="1" applyFont="1" applyBorder="1" applyAlignment="1" applyProtection="1">
      <alignment horizontal="center" vertical="center"/>
      <protection locked="0" hidden="1"/>
    </xf>
    <xf numFmtId="0" fontId="14" fillId="0" borderId="7" xfId="2" applyNumberFormat="1" applyFont="1" applyBorder="1" applyAlignment="1" applyProtection="1">
      <alignment horizontal="center" vertical="center"/>
      <protection locked="0" hidden="1"/>
    </xf>
    <xf numFmtId="0" fontId="14" fillId="4" borderId="24" xfId="2" applyNumberFormat="1" applyFont="1" applyFill="1" applyBorder="1" applyAlignment="1" applyProtection="1">
      <alignment horizontal="center" vertical="center"/>
      <protection hidden="1"/>
    </xf>
    <xf numFmtId="0" fontId="14" fillId="4" borderId="26" xfId="2" applyNumberFormat="1" applyFont="1" applyFill="1" applyBorder="1" applyAlignment="1" applyProtection="1">
      <alignment horizontal="center" vertical="center"/>
      <protection hidden="1"/>
    </xf>
    <xf numFmtId="0" fontId="14" fillId="4" borderId="35" xfId="2" applyNumberFormat="1" applyFont="1" applyFill="1" applyBorder="1" applyAlignment="1" applyProtection="1">
      <alignment horizontal="center" vertical="center"/>
      <protection hidden="1"/>
    </xf>
    <xf numFmtId="0" fontId="14" fillId="4" borderId="0" xfId="2" applyNumberFormat="1" applyFont="1" applyFill="1" applyAlignment="1" applyProtection="1">
      <alignment horizontal="left" vertical="center"/>
      <protection hidden="1"/>
    </xf>
    <xf numFmtId="0" fontId="14" fillId="4" borderId="36" xfId="2" applyNumberFormat="1" applyFont="1" applyFill="1" applyBorder="1" applyAlignment="1" applyProtection="1">
      <alignment horizontal="center" vertical="center"/>
      <protection hidden="1"/>
    </xf>
    <xf numFmtId="0" fontId="14" fillId="4" borderId="20" xfId="2" applyNumberFormat="1" applyFont="1" applyFill="1" applyBorder="1" applyAlignment="1" applyProtection="1">
      <alignment horizontal="center" vertical="center"/>
      <protection hidden="1"/>
    </xf>
    <xf numFmtId="0" fontId="14" fillId="0" borderId="30" xfId="2" applyNumberFormat="1" applyFont="1" applyBorder="1" applyAlignment="1" applyProtection="1">
      <alignment horizontal="left" vertical="center"/>
      <protection hidden="1"/>
    </xf>
    <xf numFmtId="0" fontId="14" fillId="0" borderId="13" xfId="2" applyNumberFormat="1" applyFont="1" applyBorder="1" applyAlignment="1" applyProtection="1">
      <alignment horizontal="left" vertical="center"/>
      <protection hidden="1"/>
    </xf>
    <xf numFmtId="0" fontId="14" fillId="0" borderId="15" xfId="2" applyNumberFormat="1" applyFont="1" applyBorder="1" applyAlignment="1" applyProtection="1">
      <alignment horizontal="left" vertical="center"/>
      <protection hidden="1"/>
    </xf>
    <xf numFmtId="0" fontId="14" fillId="4" borderId="49" xfId="2" applyNumberFormat="1" applyFont="1" applyFill="1" applyBorder="1" applyAlignment="1" applyProtection="1">
      <alignment horizontal="center"/>
      <protection hidden="1"/>
    </xf>
    <xf numFmtId="0" fontId="14" fillId="4" borderId="0" xfId="2" applyNumberFormat="1" applyFont="1" applyFill="1" applyAlignment="1" applyProtection="1">
      <alignment horizontal="center"/>
      <protection hidden="1"/>
    </xf>
    <xf numFmtId="0" fontId="14" fillId="4" borderId="47" xfId="2" applyNumberFormat="1" applyFont="1" applyFill="1" applyBorder="1" applyAlignment="1" applyProtection="1">
      <alignment horizontal="center"/>
      <protection hidden="1"/>
    </xf>
    <xf numFmtId="0" fontId="14" fillId="4" borderId="6" xfId="2" applyNumberFormat="1" applyFont="1" applyFill="1" applyBorder="1" applyAlignment="1" applyProtection="1">
      <alignment horizontal="center"/>
      <protection hidden="1"/>
    </xf>
    <xf numFmtId="0" fontId="14" fillId="4" borderId="0" xfId="2" applyNumberFormat="1" applyFont="1" applyFill="1" applyAlignment="1" applyProtection="1">
      <alignment horizontal="center" wrapText="1" shrinkToFit="1"/>
      <protection hidden="1"/>
    </xf>
    <xf numFmtId="0" fontId="14" fillId="4" borderId="0" xfId="2" applyNumberFormat="1" applyFont="1" applyFill="1" applyAlignment="1" applyProtection="1">
      <alignment horizontal="center" shrinkToFit="1"/>
      <protection hidden="1"/>
    </xf>
    <xf numFmtId="0" fontId="14" fillId="4" borderId="6" xfId="2" applyNumberFormat="1" applyFont="1" applyFill="1" applyBorder="1" applyAlignment="1" applyProtection="1">
      <alignment horizontal="center" shrinkToFit="1"/>
      <protection hidden="1"/>
    </xf>
    <xf numFmtId="0" fontId="14" fillId="4" borderId="0" xfId="2" applyNumberFormat="1" applyFont="1" applyFill="1" applyAlignment="1" applyProtection="1">
      <alignment horizontal="center" wrapText="1"/>
      <protection hidden="1"/>
    </xf>
    <xf numFmtId="0" fontId="14" fillId="4" borderId="50" xfId="2" applyNumberFormat="1" applyFont="1" applyFill="1" applyBorder="1" applyAlignment="1" applyProtection="1">
      <alignment horizontal="center"/>
      <protection hidden="1"/>
    </xf>
    <xf numFmtId="0" fontId="55" fillId="3" borderId="1" xfId="2" applyFont="1" applyFill="1" applyBorder="1" applyAlignment="1" applyProtection="1">
      <alignment horizontal="center" vertical="center" wrapText="1"/>
      <protection hidden="1"/>
    </xf>
    <xf numFmtId="0" fontId="55" fillId="3" borderId="55" xfId="2" applyFont="1" applyFill="1" applyBorder="1" applyAlignment="1" applyProtection="1">
      <alignment horizontal="center" vertical="center" wrapText="1"/>
      <protection hidden="1"/>
    </xf>
    <xf numFmtId="0" fontId="55" fillId="3" borderId="23" xfId="2" applyFont="1" applyFill="1" applyBorder="1" applyAlignment="1" applyProtection="1">
      <alignment horizontal="center" vertical="center" wrapText="1"/>
      <protection hidden="1"/>
    </xf>
    <xf numFmtId="0" fontId="55" fillId="3" borderId="58" xfId="2" applyFont="1" applyFill="1" applyBorder="1" applyAlignment="1" applyProtection="1">
      <alignment horizontal="center" vertical="center" wrapText="1"/>
      <protection hidden="1"/>
    </xf>
    <xf numFmtId="0" fontId="14" fillId="3" borderId="28" xfId="2" applyFont="1" applyFill="1" applyBorder="1" applyAlignment="1" applyProtection="1">
      <alignment horizontal="left" vertical="center"/>
      <protection hidden="1"/>
    </xf>
    <xf numFmtId="38" fontId="14" fillId="3" borderId="1" xfId="1" applyFont="1" applyFill="1" applyBorder="1" applyAlignment="1" applyProtection="1">
      <alignment horizontal="center" vertical="center"/>
      <protection hidden="1"/>
    </xf>
    <xf numFmtId="38" fontId="14" fillId="3" borderId="23" xfId="1" applyFont="1" applyFill="1" applyBorder="1" applyAlignment="1" applyProtection="1">
      <alignment horizontal="center" vertical="center"/>
      <protection hidden="1"/>
    </xf>
    <xf numFmtId="38" fontId="14" fillId="0" borderId="1" xfId="1" applyFont="1" applyBorder="1" applyAlignment="1" applyProtection="1">
      <alignment horizontal="center" vertical="center"/>
      <protection hidden="1"/>
    </xf>
    <xf numFmtId="38" fontId="14" fillId="0" borderId="23" xfId="1" applyFont="1" applyBorder="1" applyAlignment="1" applyProtection="1">
      <alignment horizontal="center" vertical="center"/>
      <protection hidden="1"/>
    </xf>
    <xf numFmtId="0" fontId="14" fillId="3" borderId="2" xfId="2" applyFont="1" applyFill="1" applyBorder="1" applyAlignment="1" applyProtection="1">
      <alignment horizontal="left" vertical="center"/>
      <protection hidden="1"/>
    </xf>
    <xf numFmtId="0" fontId="14" fillId="3" borderId="4" xfId="2" applyFont="1" applyFill="1" applyBorder="1" applyAlignment="1" applyProtection="1">
      <alignment horizontal="left" vertical="center"/>
      <protection hidden="1"/>
    </xf>
    <xf numFmtId="0" fontId="14" fillId="3" borderId="27" xfId="2" applyFont="1" applyFill="1" applyBorder="1" applyAlignment="1" applyProtection="1">
      <alignment horizontal="left" vertical="center"/>
      <protection hidden="1"/>
    </xf>
    <xf numFmtId="0" fontId="14" fillId="3" borderId="38" xfId="2" applyFont="1" applyFill="1" applyBorder="1" applyAlignment="1" applyProtection="1">
      <alignment horizontal="left" vertical="center"/>
      <protection hidden="1"/>
    </xf>
    <xf numFmtId="0" fontId="14" fillId="3" borderId="16" xfId="2" applyFont="1" applyFill="1" applyBorder="1" applyAlignment="1" applyProtection="1">
      <alignment horizontal="left" vertical="center"/>
      <protection hidden="1"/>
    </xf>
    <xf numFmtId="0" fontId="14" fillId="3" borderId="1" xfId="2" applyFont="1" applyFill="1" applyBorder="1" applyAlignment="1" applyProtection="1">
      <alignment horizontal="left" vertical="center"/>
      <protection hidden="1"/>
    </xf>
    <xf numFmtId="0" fontId="14" fillId="3" borderId="22" xfId="2" applyFont="1" applyFill="1" applyBorder="1" applyAlignment="1" applyProtection="1">
      <alignment horizontal="left" vertical="center"/>
      <protection hidden="1"/>
    </xf>
    <xf numFmtId="0" fontId="14" fillId="3" borderId="23" xfId="2" applyFont="1" applyFill="1" applyBorder="1" applyAlignment="1" applyProtection="1">
      <alignment horizontal="left" vertical="center"/>
      <protection hidden="1"/>
    </xf>
    <xf numFmtId="0" fontId="14" fillId="3" borderId="5" xfId="2" applyFont="1" applyFill="1" applyBorder="1" applyAlignment="1" applyProtection="1">
      <alignment horizontal="left" vertical="center"/>
      <protection hidden="1"/>
    </xf>
    <xf numFmtId="0" fontId="14" fillId="5" borderId="6" xfId="2" applyFont="1" applyFill="1" applyBorder="1" applyAlignment="1" applyProtection="1">
      <alignment horizontal="left" vertical="center"/>
      <protection hidden="1"/>
    </xf>
    <xf numFmtId="0" fontId="14" fillId="3" borderId="7" xfId="2" applyFont="1" applyFill="1" applyBorder="1" applyAlignment="1" applyProtection="1">
      <alignment horizontal="left" vertical="center"/>
      <protection hidden="1"/>
    </xf>
    <xf numFmtId="0" fontId="14" fillId="3" borderId="6" xfId="2" applyFont="1" applyFill="1" applyBorder="1" applyAlignment="1" applyProtection="1">
      <alignment horizontal="left" vertical="center"/>
      <protection hidden="1"/>
    </xf>
    <xf numFmtId="0" fontId="14" fillId="0" borderId="5" xfId="2" applyFont="1" applyBorder="1" applyAlignment="1" applyProtection="1">
      <alignment horizontal="right" vertical="center"/>
      <protection hidden="1"/>
    </xf>
    <xf numFmtId="0" fontId="14" fillId="0" borderId="6" xfId="2" applyFont="1" applyBorder="1" applyAlignment="1" applyProtection="1">
      <alignment horizontal="right" vertical="center"/>
      <protection hidden="1"/>
    </xf>
    <xf numFmtId="0" fontId="14" fillId="0" borderId="7" xfId="2" applyFont="1" applyBorder="1" applyAlignment="1" applyProtection="1">
      <alignment horizontal="right" vertical="center"/>
      <protection hidden="1"/>
    </xf>
    <xf numFmtId="0" fontId="55" fillId="0" borderId="11" xfId="2" applyFont="1" applyBorder="1" applyAlignment="1" applyProtection="1">
      <alignment horizontal="center" vertical="center"/>
      <protection hidden="1"/>
    </xf>
    <xf numFmtId="0" fontId="55" fillId="0" borderId="54" xfId="2" applyFont="1" applyBorder="1" applyAlignment="1" applyProtection="1">
      <alignment horizontal="center" vertical="center"/>
      <protection hidden="1"/>
    </xf>
    <xf numFmtId="0" fontId="55" fillId="0" borderId="1" xfId="2" applyFont="1" applyBorder="1" applyAlignment="1" applyProtection="1">
      <alignment horizontal="center" vertical="center"/>
      <protection hidden="1"/>
    </xf>
    <xf numFmtId="0" fontId="55" fillId="0" borderId="55" xfId="2" applyFont="1" applyBorder="1" applyAlignment="1" applyProtection="1">
      <alignment horizontal="center" vertical="center"/>
      <protection hidden="1"/>
    </xf>
    <xf numFmtId="0" fontId="14" fillId="3" borderId="43" xfId="2" applyFont="1" applyFill="1" applyBorder="1" applyAlignment="1" applyProtection="1">
      <alignment horizontal="center" vertical="center"/>
      <protection hidden="1"/>
    </xf>
    <xf numFmtId="0" fontId="14" fillId="3" borderId="23" xfId="2" applyFont="1" applyFill="1" applyBorder="1" applyAlignment="1" applyProtection="1">
      <alignment horizontal="center" vertical="center"/>
      <protection hidden="1"/>
    </xf>
    <xf numFmtId="0" fontId="55" fillId="3" borderId="1" xfId="2" applyFont="1" applyFill="1" applyBorder="1" applyAlignment="1" applyProtection="1">
      <alignment horizontal="left" vertical="center" wrapText="1"/>
      <protection hidden="1"/>
    </xf>
    <xf numFmtId="0" fontId="55" fillId="3" borderId="55" xfId="2" applyFont="1" applyFill="1" applyBorder="1" applyAlignment="1" applyProtection="1">
      <alignment horizontal="left" vertical="center" wrapText="1"/>
      <protection hidden="1"/>
    </xf>
    <xf numFmtId="0" fontId="55" fillId="3" borderId="23" xfId="2" applyFont="1" applyFill="1" applyBorder="1" applyAlignment="1" applyProtection="1">
      <alignment horizontal="left" vertical="center" wrapText="1"/>
      <protection hidden="1"/>
    </xf>
    <xf numFmtId="0" fontId="55" fillId="3" borderId="58" xfId="2" applyFont="1" applyFill="1" applyBorder="1" applyAlignment="1" applyProtection="1">
      <alignment horizontal="left" vertical="center" wrapText="1"/>
      <protection hidden="1"/>
    </xf>
    <xf numFmtId="0" fontId="14" fillId="3" borderId="17" xfId="2" applyFont="1" applyFill="1" applyBorder="1" applyAlignment="1" applyProtection="1">
      <alignment horizontal="left" vertical="center"/>
      <protection hidden="1"/>
    </xf>
    <xf numFmtId="0" fontId="14" fillId="3" borderId="24" xfId="2" applyFont="1" applyFill="1" applyBorder="1" applyAlignment="1" applyProtection="1">
      <alignment horizontal="left" vertical="center"/>
      <protection hidden="1"/>
    </xf>
    <xf numFmtId="0" fontId="14" fillId="3" borderId="2" xfId="2" applyFont="1" applyFill="1" applyBorder="1" applyAlignment="1" applyProtection="1">
      <alignment horizontal="left" vertical="center" wrapText="1"/>
      <protection hidden="1"/>
    </xf>
    <xf numFmtId="0" fontId="14" fillId="3" borderId="3" xfId="2" applyFont="1" applyFill="1" applyBorder="1" applyAlignment="1" applyProtection="1">
      <alignment horizontal="left" vertical="center" wrapText="1"/>
      <protection hidden="1"/>
    </xf>
    <xf numFmtId="0" fontId="14" fillId="3" borderId="4" xfId="2" applyFont="1" applyFill="1" applyBorder="1" applyAlignment="1" applyProtection="1">
      <alignment horizontal="left" vertical="center" wrapText="1"/>
      <protection hidden="1"/>
    </xf>
    <xf numFmtId="0" fontId="14" fillId="3" borderId="27" xfId="2" applyFont="1" applyFill="1" applyBorder="1" applyAlignment="1" applyProtection="1">
      <alignment horizontal="left" vertical="center" wrapText="1"/>
      <protection hidden="1"/>
    </xf>
    <xf numFmtId="0" fontId="14" fillId="3" borderId="28" xfId="2" applyFont="1" applyFill="1" applyBorder="1" applyAlignment="1" applyProtection="1">
      <alignment horizontal="left" vertical="center" wrapText="1"/>
      <protection hidden="1"/>
    </xf>
    <xf numFmtId="0" fontId="14" fillId="3" borderId="38" xfId="2" applyFont="1" applyFill="1" applyBorder="1" applyAlignment="1" applyProtection="1">
      <alignment horizontal="left" vertical="center" wrapText="1"/>
      <protection hidden="1"/>
    </xf>
    <xf numFmtId="0" fontId="14" fillId="3" borderId="5" xfId="2" applyFont="1" applyFill="1" applyBorder="1" applyAlignment="1" applyProtection="1">
      <alignment horizontal="left" vertical="center" wrapText="1"/>
      <protection hidden="1"/>
    </xf>
    <xf numFmtId="0" fontId="14" fillId="3" borderId="6" xfId="2" applyFont="1" applyFill="1" applyBorder="1" applyAlignment="1" applyProtection="1">
      <alignment horizontal="left" vertical="center" wrapText="1"/>
      <protection hidden="1"/>
    </xf>
    <xf numFmtId="0" fontId="14" fillId="3" borderId="7" xfId="2" applyFont="1" applyFill="1" applyBorder="1" applyAlignment="1" applyProtection="1">
      <alignment horizontal="left" vertical="center" wrapText="1"/>
      <protection hidden="1"/>
    </xf>
    <xf numFmtId="0" fontId="14" fillId="0" borderId="9" xfId="2" applyFont="1" applyBorder="1" applyAlignment="1" applyProtection="1">
      <alignment horizontal="right" vertical="center"/>
      <protection hidden="1"/>
    </xf>
    <xf numFmtId="38" fontId="14" fillId="3" borderId="19" xfId="1" applyFont="1" applyFill="1" applyBorder="1" applyAlignment="1" applyProtection="1">
      <alignment horizontal="center" vertical="center"/>
      <protection hidden="1"/>
    </xf>
    <xf numFmtId="0" fontId="14" fillId="0" borderId="12" xfId="2" applyFont="1" applyBorder="1" applyAlignment="1" applyProtection="1">
      <alignment horizontal="center" vertical="center"/>
      <protection hidden="1"/>
    </xf>
    <xf numFmtId="0" fontId="14" fillId="0" borderId="13" xfId="2" applyFont="1" applyBorder="1" applyAlignment="1" applyProtection="1">
      <alignment horizontal="center" vertical="center"/>
      <protection hidden="1"/>
    </xf>
    <xf numFmtId="0" fontId="14" fillId="0" borderId="14" xfId="2" applyFont="1" applyBorder="1" applyAlignment="1" applyProtection="1">
      <alignment horizontal="center" vertical="center"/>
      <protection hidden="1"/>
    </xf>
    <xf numFmtId="0" fontId="14" fillId="0" borderId="8" xfId="2" applyFont="1" applyBorder="1" applyAlignment="1" applyProtection="1">
      <alignment horizontal="center" vertical="center" wrapText="1"/>
      <protection hidden="1"/>
    </xf>
    <xf numFmtId="0" fontId="14" fillId="0" borderId="8" xfId="2" applyFont="1" applyBorder="1" applyAlignment="1" applyProtection="1">
      <alignment horizontal="center" vertical="center"/>
      <protection hidden="1"/>
    </xf>
    <xf numFmtId="0" fontId="14" fillId="3" borderId="2" xfId="2" applyNumberFormat="1" applyFont="1" applyFill="1" applyBorder="1" applyAlignment="1" applyProtection="1">
      <alignment horizontal="center" vertical="center" shrinkToFit="1"/>
      <protection locked="0" hidden="1"/>
    </xf>
    <xf numFmtId="0" fontId="14" fillId="3" borderId="4" xfId="2" applyNumberFormat="1" applyFont="1" applyFill="1" applyBorder="1" applyAlignment="1" applyProtection="1">
      <alignment horizontal="center" vertical="center" shrinkToFit="1"/>
      <protection locked="0" hidden="1"/>
    </xf>
    <xf numFmtId="0" fontId="14" fillId="3" borderId="5" xfId="2" applyNumberFormat="1" applyFont="1" applyFill="1" applyBorder="1" applyAlignment="1" applyProtection="1">
      <alignment horizontal="center" vertical="center" shrinkToFit="1"/>
      <protection locked="0" hidden="1"/>
    </xf>
    <xf numFmtId="0" fontId="14" fillId="3" borderId="7" xfId="2" applyNumberFormat="1" applyFont="1" applyFill="1" applyBorder="1" applyAlignment="1" applyProtection="1">
      <alignment horizontal="center" vertical="center" shrinkToFit="1"/>
      <protection locked="0" hidden="1"/>
    </xf>
    <xf numFmtId="0" fontId="14" fillId="3" borderId="27" xfId="2" applyNumberFormat="1" applyFont="1" applyFill="1" applyBorder="1" applyAlignment="1" applyProtection="1">
      <alignment horizontal="center" vertical="center" shrinkToFit="1"/>
      <protection locked="0" hidden="1"/>
    </xf>
    <xf numFmtId="0" fontId="14" fillId="3" borderId="38" xfId="2" applyNumberFormat="1" applyFont="1" applyFill="1" applyBorder="1" applyAlignment="1" applyProtection="1">
      <alignment horizontal="center" vertical="center" shrinkToFit="1"/>
      <protection locked="0" hidden="1"/>
    </xf>
    <xf numFmtId="0" fontId="20" fillId="0" borderId="5" xfId="2" applyNumberFormat="1" applyFont="1" applyBorder="1" applyAlignment="1" applyProtection="1">
      <alignment horizontal="center" vertical="center"/>
      <protection hidden="1"/>
    </xf>
    <xf numFmtId="0" fontId="20" fillId="0" borderId="7" xfId="2" applyNumberFormat="1" applyFont="1" applyBorder="1" applyAlignment="1" applyProtection="1">
      <alignment horizontal="center" vertical="center"/>
      <protection hidden="1"/>
    </xf>
    <xf numFmtId="0" fontId="20" fillId="0" borderId="20" xfId="2" applyNumberFormat="1" applyFont="1" applyBorder="1" applyAlignment="1" applyProtection="1">
      <alignment horizontal="center" vertical="center"/>
      <protection hidden="1"/>
    </xf>
    <xf numFmtId="0" fontId="14" fillId="0" borderId="34" xfId="2" applyNumberFormat="1" applyFont="1" applyBorder="1" applyAlignment="1" applyProtection="1">
      <alignment horizontal="center" vertical="center" wrapText="1"/>
      <protection hidden="1"/>
    </xf>
    <xf numFmtId="0" fontId="14" fillId="0" borderId="18" xfId="2" applyNumberFormat="1" applyFont="1" applyBorder="1" applyAlignment="1" applyProtection="1">
      <alignment horizontal="center" vertical="center" wrapText="1"/>
      <protection hidden="1"/>
    </xf>
    <xf numFmtId="0" fontId="14" fillId="0" borderId="19" xfId="2" applyNumberFormat="1" applyFont="1" applyBorder="1" applyAlignment="1" applyProtection="1">
      <alignment horizontal="center" vertical="center" wrapText="1"/>
      <protection hidden="1"/>
    </xf>
    <xf numFmtId="0" fontId="14" fillId="0" borderId="234" xfId="2" applyNumberFormat="1" applyFont="1" applyBorder="1" applyAlignment="1" applyProtection="1">
      <alignment horizontal="center" vertical="center"/>
      <protection hidden="1"/>
    </xf>
    <xf numFmtId="0" fontId="14" fillId="0" borderId="235" xfId="2" applyNumberFormat="1" applyFont="1" applyBorder="1" applyAlignment="1" applyProtection="1">
      <alignment horizontal="center" vertical="center"/>
      <protection hidden="1"/>
    </xf>
    <xf numFmtId="0" fontId="14" fillId="0" borderId="236" xfId="2" applyNumberFormat="1" applyFont="1" applyBorder="1" applyAlignment="1" applyProtection="1">
      <alignment horizontal="center" vertical="center"/>
      <protection hidden="1"/>
    </xf>
    <xf numFmtId="0" fontId="14" fillId="3" borderId="13" xfId="2" applyNumberFormat="1" applyFont="1" applyFill="1" applyBorder="1" applyAlignment="1" applyProtection="1">
      <alignment horizontal="left" vertical="center"/>
      <protection hidden="1"/>
    </xf>
    <xf numFmtId="0" fontId="14" fillId="4" borderId="37" xfId="2" applyNumberFormat="1" applyFont="1" applyFill="1" applyBorder="1" applyAlignment="1" applyProtection="1">
      <alignment horizontal="center" vertical="center"/>
      <protection hidden="1"/>
    </xf>
    <xf numFmtId="0" fontId="14" fillId="3" borderId="16" xfId="2" applyNumberFormat="1" applyFont="1" applyFill="1" applyBorder="1" applyAlignment="1" applyProtection="1">
      <alignment horizontal="left" vertical="center" wrapText="1"/>
      <protection locked="0" hidden="1"/>
    </xf>
    <xf numFmtId="0" fontId="14" fillId="3" borderId="22" xfId="2" applyNumberFormat="1" applyFont="1" applyFill="1" applyBorder="1" applyAlignment="1" applyProtection="1">
      <alignment horizontal="left" vertical="center" wrapText="1"/>
      <protection locked="0" hidden="1"/>
    </xf>
    <xf numFmtId="0" fontId="14" fillId="3" borderId="26" xfId="2" applyNumberFormat="1" applyFont="1" applyFill="1" applyBorder="1" applyAlignment="1" applyProtection="1">
      <alignment horizontal="left" vertical="center" wrapText="1"/>
      <protection hidden="1"/>
    </xf>
    <xf numFmtId="0" fontId="14" fillId="0" borderId="10" xfId="2" applyNumberFormat="1" applyFont="1" applyBorder="1" applyAlignment="1" applyProtection="1">
      <alignment horizontal="left" vertical="center"/>
      <protection hidden="1"/>
    </xf>
    <xf numFmtId="0" fontId="14" fillId="0" borderId="11" xfId="2" applyNumberFormat="1" applyFont="1" applyBorder="1" applyAlignment="1" applyProtection="1">
      <alignment horizontal="left" vertical="center"/>
      <protection hidden="1"/>
    </xf>
    <xf numFmtId="0" fontId="14" fillId="0" borderId="14" xfId="2" applyNumberFormat="1" applyFont="1" applyBorder="1" applyAlignment="1" applyProtection="1">
      <alignment horizontal="left" vertical="center"/>
      <protection hidden="1"/>
    </xf>
    <xf numFmtId="0" fontId="14" fillId="0" borderId="54" xfId="2" applyNumberFormat="1" applyFont="1" applyBorder="1" applyAlignment="1" applyProtection="1">
      <alignment horizontal="left" vertical="center"/>
      <protection hidden="1"/>
    </xf>
    <xf numFmtId="0" fontId="14" fillId="0" borderId="16" xfId="2" applyNumberFormat="1" applyFont="1" applyBorder="1" applyAlignment="1" applyProtection="1">
      <alignment horizontal="left" vertical="center"/>
      <protection hidden="1"/>
    </xf>
    <xf numFmtId="0" fontId="14" fillId="0" borderId="1" xfId="2" applyNumberFormat="1" applyFont="1" applyBorder="1" applyAlignment="1" applyProtection="1">
      <alignment horizontal="left" vertical="center"/>
      <protection hidden="1"/>
    </xf>
    <xf numFmtId="0" fontId="14" fillId="0" borderId="9" xfId="2" applyNumberFormat="1" applyFont="1" applyBorder="1" applyAlignment="1" applyProtection="1">
      <alignment horizontal="left" vertical="center"/>
      <protection hidden="1"/>
    </xf>
    <xf numFmtId="0" fontId="14" fillId="0" borderId="57" xfId="2" applyNumberFormat="1" applyFont="1" applyBorder="1" applyAlignment="1" applyProtection="1">
      <alignment horizontal="left" vertical="center"/>
      <protection hidden="1"/>
    </xf>
    <xf numFmtId="0" fontId="14" fillId="0" borderId="237" xfId="2" applyNumberFormat="1" applyFont="1" applyBorder="1" applyAlignment="1" applyProtection="1">
      <alignment horizontal="center" vertical="center"/>
      <protection hidden="1"/>
    </xf>
    <xf numFmtId="0" fontId="14" fillId="0" borderId="131" xfId="2" applyNumberFormat="1" applyFont="1" applyBorder="1" applyAlignment="1" applyProtection="1">
      <alignment horizontal="center" vertical="center"/>
      <protection hidden="1"/>
    </xf>
    <xf numFmtId="0" fontId="14" fillId="0" borderId="123" xfId="2" applyNumberFormat="1" applyFont="1" applyBorder="1" applyAlignment="1" applyProtection="1">
      <alignment horizontal="center" vertical="center"/>
      <protection hidden="1"/>
    </xf>
    <xf numFmtId="0" fontId="14" fillId="3" borderId="133" xfId="2" applyNumberFormat="1" applyFont="1" applyFill="1" applyBorder="1" applyAlignment="1" applyProtection="1">
      <alignment horizontal="center" vertical="center"/>
      <protection hidden="1"/>
    </xf>
    <xf numFmtId="0" fontId="14" fillId="3" borderId="132" xfId="2" applyNumberFormat="1" applyFont="1" applyFill="1" applyBorder="1" applyAlignment="1" applyProtection="1">
      <alignment horizontal="center" vertical="center"/>
      <protection hidden="1"/>
    </xf>
    <xf numFmtId="0" fontId="14" fillId="0" borderId="133" xfId="2" applyNumberFormat="1" applyFont="1" applyBorder="1" applyAlignment="1" applyProtection="1">
      <alignment horizontal="center" vertical="center"/>
      <protection hidden="1"/>
    </xf>
    <xf numFmtId="0" fontId="14" fillId="0" borderId="125" xfId="2" applyNumberFormat="1" applyFont="1" applyBorder="1" applyAlignment="1" applyProtection="1">
      <alignment horizontal="center" vertical="center"/>
      <protection hidden="1"/>
    </xf>
    <xf numFmtId="0" fontId="14" fillId="0" borderId="238" xfId="2" applyNumberFormat="1" applyFont="1" applyBorder="1" applyAlignment="1" applyProtection="1">
      <alignment horizontal="center" vertical="center"/>
      <protection hidden="1"/>
    </xf>
    <xf numFmtId="0" fontId="14" fillId="3" borderId="52" xfId="2" applyNumberFormat="1" applyFont="1" applyFill="1" applyBorder="1" applyAlignment="1" applyProtection="1">
      <alignment horizontal="left" vertical="center" wrapText="1"/>
      <protection locked="0" hidden="1"/>
    </xf>
    <xf numFmtId="0" fontId="14" fillId="3" borderId="32" xfId="2" applyNumberFormat="1" applyFont="1" applyFill="1" applyBorder="1" applyAlignment="1" applyProtection="1">
      <alignment horizontal="left" vertical="center" wrapText="1"/>
      <protection locked="0" hidden="1"/>
    </xf>
    <xf numFmtId="0" fontId="14" fillId="3" borderId="33" xfId="2" applyNumberFormat="1" applyFont="1" applyFill="1" applyBorder="1" applyAlignment="1" applyProtection="1">
      <alignment horizontal="left" vertical="center" wrapText="1"/>
      <protection locked="0" hidden="1"/>
    </xf>
    <xf numFmtId="0" fontId="14" fillId="3" borderId="43" xfId="2" applyNumberFormat="1" applyFont="1" applyFill="1" applyBorder="1" applyAlignment="1" applyProtection="1">
      <alignment horizontal="left" vertical="center" wrapText="1"/>
      <protection locked="0" hidden="1"/>
    </xf>
    <xf numFmtId="0" fontId="14" fillId="3" borderId="41" xfId="2" applyNumberFormat="1" applyFont="1" applyFill="1" applyBorder="1" applyAlignment="1" applyProtection="1">
      <alignment horizontal="left" vertical="center" wrapText="1"/>
      <protection locked="0" hidden="1"/>
    </xf>
    <xf numFmtId="0" fontId="19" fillId="0" borderId="52" xfId="2" applyNumberFormat="1" applyFont="1" applyBorder="1" applyAlignment="1" applyProtection="1">
      <alignment horizontal="left" vertical="center"/>
      <protection hidden="1"/>
    </xf>
    <xf numFmtId="0" fontId="19" fillId="0" borderId="32" xfId="2" applyNumberFormat="1" applyFont="1" applyBorder="1" applyAlignment="1" applyProtection="1">
      <alignment horizontal="left" vertical="center"/>
      <protection hidden="1"/>
    </xf>
    <xf numFmtId="0" fontId="19" fillId="0" borderId="53" xfId="2" applyNumberFormat="1" applyFont="1" applyBorder="1" applyAlignment="1" applyProtection="1">
      <alignment horizontal="left" vertical="center"/>
      <protection hidden="1"/>
    </xf>
    <xf numFmtId="0" fontId="19" fillId="0" borderId="37" xfId="2" applyNumberFormat="1" applyFont="1" applyBorder="1" applyAlignment="1" applyProtection="1">
      <alignment horizontal="left" vertical="center"/>
      <protection hidden="1"/>
    </xf>
    <xf numFmtId="0" fontId="19" fillId="0" borderId="28" xfId="2" applyNumberFormat="1" applyFont="1" applyBorder="1" applyAlignment="1" applyProtection="1">
      <alignment horizontal="left" vertical="center"/>
      <protection hidden="1"/>
    </xf>
    <xf numFmtId="0" fontId="19" fillId="0" borderId="38" xfId="2" applyNumberFormat="1" applyFont="1" applyBorder="1" applyAlignment="1" applyProtection="1">
      <alignment horizontal="left" vertical="center"/>
      <protection hidden="1"/>
    </xf>
    <xf numFmtId="0" fontId="47" fillId="0" borderId="13" xfId="2" applyNumberFormat="1" applyFont="1" applyBorder="1" applyAlignment="1" applyProtection="1">
      <alignment horizontal="center" vertical="center"/>
      <protection hidden="1"/>
    </xf>
    <xf numFmtId="0" fontId="47" fillId="0" borderId="15" xfId="2" applyNumberFormat="1" applyFont="1" applyBorder="1" applyAlignment="1" applyProtection="1">
      <alignment horizontal="center" vertical="center"/>
      <protection hidden="1"/>
    </xf>
    <xf numFmtId="0" fontId="14" fillId="3" borderId="2" xfId="2" applyNumberFormat="1" applyFont="1" applyFill="1" applyBorder="1" applyAlignment="1" applyProtection="1">
      <alignment horizontal="left" vertical="center" wrapText="1"/>
      <protection locked="0" hidden="1"/>
    </xf>
    <xf numFmtId="0" fontId="14" fillId="3" borderId="3" xfId="2" applyNumberFormat="1" applyFont="1" applyFill="1" applyBorder="1" applyAlignment="1" applyProtection="1">
      <alignment horizontal="left" vertical="center" wrapText="1"/>
      <protection locked="0" hidden="1"/>
    </xf>
    <xf numFmtId="0" fontId="14" fillId="3" borderId="4" xfId="2" applyNumberFormat="1" applyFont="1" applyFill="1" applyBorder="1" applyAlignment="1" applyProtection="1">
      <alignment horizontal="left" vertical="center" wrapText="1"/>
      <protection locked="0" hidden="1"/>
    </xf>
    <xf numFmtId="0" fontId="14" fillId="3" borderId="5" xfId="2" applyNumberFormat="1" applyFont="1" applyFill="1" applyBorder="1" applyAlignment="1" applyProtection="1">
      <alignment horizontal="left" vertical="center" wrapText="1"/>
      <protection locked="0" hidden="1"/>
    </xf>
    <xf numFmtId="0" fontId="14" fillId="3" borderId="7" xfId="2" applyNumberFormat="1" applyFont="1" applyFill="1" applyBorder="1" applyAlignment="1" applyProtection="1">
      <alignment horizontal="left" vertical="center" wrapText="1"/>
      <protection locked="0" hidden="1"/>
    </xf>
    <xf numFmtId="0" fontId="14" fillId="3" borderId="3" xfId="5" applyNumberFormat="1" applyFont="1" applyFill="1" applyBorder="1" applyAlignment="1" applyProtection="1">
      <alignment horizontal="center" vertical="center"/>
      <protection hidden="1"/>
    </xf>
    <xf numFmtId="0" fontId="14" fillId="3" borderId="28" xfId="5" applyNumberFormat="1" applyFont="1" applyFill="1" applyBorder="1" applyAlignment="1" applyProtection="1">
      <alignment horizontal="center" vertical="center"/>
      <protection hidden="1"/>
    </xf>
    <xf numFmtId="0" fontId="14" fillId="0" borderId="3" xfId="5" applyNumberFormat="1" applyFont="1" applyBorder="1" applyAlignment="1" applyProtection="1">
      <alignment horizontal="center" vertical="center"/>
      <protection hidden="1"/>
    </xf>
    <xf numFmtId="0" fontId="14" fillId="0" borderId="28" xfId="5" applyNumberFormat="1" applyFont="1" applyBorder="1" applyAlignment="1" applyProtection="1">
      <alignment horizontal="center" vertical="center"/>
      <protection hidden="1"/>
    </xf>
    <xf numFmtId="0" fontId="14" fillId="0" borderId="3" xfId="5" applyNumberFormat="1" applyFont="1" applyBorder="1" applyAlignment="1" applyProtection="1">
      <alignment horizontal="center" vertical="center"/>
      <protection locked="0" hidden="1"/>
    </xf>
    <xf numFmtId="0" fontId="14" fillId="0" borderId="28" xfId="5" applyNumberFormat="1" applyFont="1" applyBorder="1" applyAlignment="1" applyProtection="1">
      <alignment horizontal="center" vertical="center"/>
      <protection locked="0" hidden="1"/>
    </xf>
    <xf numFmtId="0" fontId="14" fillId="0" borderId="35" xfId="5" applyNumberFormat="1" applyFont="1" applyBorder="1" applyAlignment="1" applyProtection="1">
      <alignment horizontal="center" vertical="center"/>
      <protection hidden="1"/>
    </xf>
    <xf numFmtId="0" fontId="14" fillId="0" borderId="37" xfId="5" applyNumberFormat="1" applyFont="1" applyBorder="1" applyAlignment="1" applyProtection="1">
      <alignment horizontal="center" vertical="center"/>
      <protection hidden="1"/>
    </xf>
    <xf numFmtId="0" fontId="14" fillId="0" borderId="38" xfId="5" applyNumberFormat="1" applyFont="1" applyBorder="1" applyAlignment="1" applyProtection="1">
      <alignment horizontal="center" vertical="center"/>
      <protection hidden="1"/>
    </xf>
    <xf numFmtId="0" fontId="14" fillId="0" borderId="6" xfId="5" applyNumberFormat="1" applyFont="1" applyBorder="1" applyAlignment="1" applyProtection="1">
      <alignment horizontal="center" vertical="center"/>
      <protection locked="0" hidden="1"/>
    </xf>
    <xf numFmtId="0" fontId="14" fillId="0" borderId="47" xfId="5" applyNumberFormat="1" applyFont="1" applyBorder="1" applyAlignment="1" applyProtection="1">
      <alignment horizontal="center" vertical="center"/>
      <protection hidden="1"/>
    </xf>
    <xf numFmtId="0" fontId="14" fillId="0" borderId="7" xfId="5" applyNumberFormat="1" applyFont="1" applyBorder="1" applyAlignment="1" applyProtection="1">
      <alignment horizontal="center" vertical="center"/>
      <protection hidden="1"/>
    </xf>
    <xf numFmtId="0" fontId="14" fillId="3" borderId="6" xfId="5" applyNumberFormat="1" applyFont="1" applyFill="1" applyBorder="1" applyAlignment="1" applyProtection="1">
      <alignment horizontal="center" vertical="center"/>
      <protection hidden="1"/>
    </xf>
    <xf numFmtId="0" fontId="14" fillId="0" borderId="6" xfId="5" applyNumberFormat="1" applyFont="1" applyBorder="1" applyAlignment="1" applyProtection="1">
      <alignment horizontal="center" vertical="center"/>
      <protection hidden="1"/>
    </xf>
    <xf numFmtId="0" fontId="14" fillId="0" borderId="10" xfId="5" applyNumberFormat="1" applyFont="1" applyBorder="1" applyAlignment="1" applyProtection="1">
      <alignment horizontal="center" vertical="center"/>
      <protection hidden="1"/>
    </xf>
    <xf numFmtId="0" fontId="14" fillId="0" borderId="11" xfId="5" applyNumberFormat="1" applyFont="1" applyBorder="1" applyAlignment="1" applyProtection="1">
      <alignment horizontal="center" vertical="center"/>
      <protection hidden="1"/>
    </xf>
    <xf numFmtId="0" fontId="14" fillId="0" borderId="16" xfId="5" applyNumberFormat="1" applyFont="1" applyBorder="1" applyAlignment="1" applyProtection="1">
      <alignment horizontal="center" vertical="center"/>
      <protection hidden="1"/>
    </xf>
    <xf numFmtId="0" fontId="14" fillId="0" borderId="1" xfId="5" applyNumberFormat="1" applyFont="1" applyBorder="1" applyAlignment="1" applyProtection="1">
      <alignment horizontal="center" vertical="center"/>
      <protection hidden="1"/>
    </xf>
    <xf numFmtId="0" fontId="14" fillId="0" borderId="31" xfId="5" applyNumberFormat="1" applyFont="1" applyBorder="1" applyAlignment="1" applyProtection="1">
      <alignment horizontal="center" vertical="center"/>
      <protection hidden="1"/>
    </xf>
    <xf numFmtId="0" fontId="14" fillId="0" borderId="32" xfId="5" applyNumberFormat="1" applyFont="1" applyBorder="1" applyAlignment="1" applyProtection="1">
      <alignment horizontal="center" vertical="center"/>
      <protection hidden="1"/>
    </xf>
    <xf numFmtId="0" fontId="14" fillId="0" borderId="5" xfId="5" applyNumberFormat="1" applyFont="1" applyBorder="1" applyAlignment="1" applyProtection="1">
      <alignment horizontal="center" vertical="center"/>
      <protection hidden="1"/>
    </xf>
    <xf numFmtId="0" fontId="14" fillId="4" borderId="52" xfId="2" applyNumberFormat="1" applyFont="1" applyFill="1" applyBorder="1" applyAlignment="1" applyProtection="1">
      <alignment horizontal="center" vertical="center"/>
      <protection hidden="1"/>
    </xf>
    <xf numFmtId="0" fontId="14" fillId="4" borderId="33" xfId="2" applyNumberFormat="1" applyFont="1" applyFill="1" applyBorder="1" applyAlignment="1" applyProtection="1">
      <alignment horizontal="center" vertical="center"/>
      <protection hidden="1"/>
    </xf>
    <xf numFmtId="0" fontId="14" fillId="3" borderId="35" xfId="2" applyNumberFormat="1" applyFont="1" applyFill="1" applyBorder="1" applyAlignment="1" applyProtection="1">
      <alignment horizontal="left" vertical="center" wrapText="1"/>
      <protection hidden="1"/>
    </xf>
    <xf numFmtId="0" fontId="14" fillId="0" borderId="27" xfId="2" applyNumberFormat="1" applyFont="1" applyBorder="1" applyAlignment="1" applyProtection="1">
      <alignment horizontal="center" vertical="center" wrapText="1"/>
      <protection hidden="1"/>
    </xf>
    <xf numFmtId="0" fontId="14" fillId="3" borderId="2" xfId="2" applyNumberFormat="1" applyFont="1" applyFill="1" applyBorder="1" applyAlignment="1" applyProtection="1">
      <alignment horizontal="left" vertical="center"/>
      <protection locked="0" hidden="1"/>
    </xf>
    <xf numFmtId="0" fontId="14" fillId="3" borderId="3" xfId="2" applyNumberFormat="1" applyFont="1" applyFill="1" applyBorder="1" applyAlignment="1" applyProtection="1">
      <alignment horizontal="left" vertical="center"/>
      <protection locked="0" hidden="1"/>
    </xf>
    <xf numFmtId="0" fontId="14" fillId="3" borderId="36" xfId="2" applyNumberFormat="1" applyFont="1" applyFill="1" applyBorder="1" applyAlignment="1" applyProtection="1">
      <alignment horizontal="left" vertical="center"/>
      <protection locked="0" hidden="1"/>
    </xf>
    <xf numFmtId="0" fontId="14" fillId="3" borderId="27" xfId="2" applyNumberFormat="1" applyFont="1" applyFill="1" applyBorder="1" applyAlignment="1" applyProtection="1">
      <alignment horizontal="left" vertical="center"/>
      <protection locked="0" hidden="1"/>
    </xf>
    <xf numFmtId="0" fontId="14" fillId="3" borderId="28" xfId="2" applyNumberFormat="1" applyFont="1" applyFill="1" applyBorder="1" applyAlignment="1" applyProtection="1">
      <alignment horizontal="left" vertical="center"/>
      <protection locked="0" hidden="1"/>
    </xf>
    <xf numFmtId="0" fontId="14" fillId="3" borderId="39" xfId="2" applyNumberFormat="1" applyFont="1" applyFill="1" applyBorder="1" applyAlignment="1" applyProtection="1">
      <alignment horizontal="left" vertical="center"/>
      <protection locked="0" hidden="1"/>
    </xf>
    <xf numFmtId="0" fontId="19" fillId="0" borderId="0" xfId="2" applyNumberFormat="1" applyFont="1" applyAlignment="1" applyProtection="1">
      <alignment vertical="center"/>
      <protection hidden="1"/>
    </xf>
    <xf numFmtId="0" fontId="14" fillId="0" borderId="1" xfId="2" applyNumberFormat="1" applyFont="1" applyBorder="1" applyAlignment="1" applyProtection="1">
      <alignment horizontal="center" vertical="center" shrinkToFit="1"/>
      <protection hidden="1"/>
    </xf>
    <xf numFmtId="0" fontId="14" fillId="0" borderId="17" xfId="2" applyNumberFormat="1" applyFont="1" applyBorder="1" applyAlignment="1" applyProtection="1">
      <alignment horizontal="center" vertical="center" shrinkToFit="1"/>
      <protection hidden="1"/>
    </xf>
    <xf numFmtId="0" fontId="14" fillId="3" borderId="2" xfId="2" applyNumberFormat="1" applyFont="1" applyFill="1" applyBorder="1" applyAlignment="1" applyProtection="1">
      <alignment horizontal="center" vertical="center" wrapText="1"/>
      <protection hidden="1"/>
    </xf>
    <xf numFmtId="0" fontId="14" fillId="3" borderId="43" xfId="2" applyNumberFormat="1" applyFont="1" applyFill="1" applyBorder="1" applyAlignment="1" applyProtection="1">
      <alignment horizontal="center" vertical="center" wrapText="1"/>
      <protection hidden="1"/>
    </xf>
    <xf numFmtId="0" fontId="14" fillId="3" borderId="27" xfId="2" applyNumberFormat="1" applyFont="1" applyFill="1" applyBorder="1" applyAlignment="1" applyProtection="1">
      <alignment horizontal="center" vertical="center" wrapText="1"/>
      <protection hidden="1"/>
    </xf>
    <xf numFmtId="0" fontId="14" fillId="3" borderId="39" xfId="2" applyNumberFormat="1" applyFont="1" applyFill="1" applyBorder="1" applyAlignment="1" applyProtection="1">
      <alignment horizontal="center" vertical="center" wrapText="1"/>
      <protection hidden="1"/>
    </xf>
    <xf numFmtId="0" fontId="14" fillId="5" borderId="20" xfId="2" applyNumberFormat="1" applyFont="1" applyFill="1" applyBorder="1" applyAlignment="1" applyProtection="1">
      <alignment horizontal="center" vertical="center" wrapText="1"/>
      <protection hidden="1"/>
    </xf>
    <xf numFmtId="0" fontId="20" fillId="0" borderId="35" xfId="2" applyNumberFormat="1" applyFont="1" applyBorder="1" applyAlignment="1" applyProtection="1">
      <alignment horizontal="center" vertical="center" wrapText="1"/>
      <protection hidden="1"/>
    </xf>
    <xf numFmtId="0" fontId="20" fillId="0" borderId="47" xfId="2" applyNumberFormat="1" applyFont="1" applyBorder="1" applyAlignment="1" applyProtection="1">
      <alignment horizontal="center" vertical="center" wrapText="1"/>
      <protection hidden="1"/>
    </xf>
    <xf numFmtId="0" fontId="14" fillId="5" borderId="2" xfId="2" applyNumberFormat="1" applyFont="1" applyFill="1" applyBorder="1" applyAlignment="1" applyProtection="1">
      <alignment horizontal="left" vertical="center" wrapText="1"/>
      <protection hidden="1"/>
    </xf>
    <xf numFmtId="0" fontId="14" fillId="5" borderId="3" xfId="2" applyNumberFormat="1" applyFont="1" applyFill="1" applyBorder="1" applyAlignment="1" applyProtection="1">
      <alignment horizontal="left" vertical="center" wrapText="1"/>
      <protection hidden="1"/>
    </xf>
    <xf numFmtId="0" fontId="14" fillId="5" borderId="36" xfId="2" applyNumberFormat="1" applyFont="1" applyFill="1" applyBorder="1" applyAlignment="1" applyProtection="1">
      <alignment horizontal="left" vertical="center" wrapText="1"/>
      <protection hidden="1"/>
    </xf>
    <xf numFmtId="0" fontId="14" fillId="5" borderId="43" xfId="2" applyNumberFormat="1" applyFont="1" applyFill="1" applyBorder="1" applyAlignment="1" applyProtection="1">
      <alignment horizontal="left" vertical="center" wrapText="1"/>
      <protection hidden="1"/>
    </xf>
    <xf numFmtId="0" fontId="14" fillId="5" borderId="0" xfId="2" applyNumberFormat="1" applyFont="1" applyFill="1" applyAlignment="1" applyProtection="1">
      <alignment horizontal="left" vertical="center" wrapText="1"/>
      <protection hidden="1"/>
    </xf>
    <xf numFmtId="0" fontId="14" fillId="5" borderId="50" xfId="2" applyNumberFormat="1" applyFont="1" applyFill="1" applyBorder="1" applyAlignment="1" applyProtection="1">
      <alignment horizontal="left" vertical="center" wrapText="1"/>
      <protection hidden="1"/>
    </xf>
    <xf numFmtId="0" fontId="14" fillId="5" borderId="5" xfId="2" applyNumberFormat="1" applyFont="1" applyFill="1" applyBorder="1" applyAlignment="1" applyProtection="1">
      <alignment horizontal="left" vertical="center" wrapText="1"/>
      <protection hidden="1"/>
    </xf>
    <xf numFmtId="0" fontId="14" fillId="5" borderId="6" xfId="2" applyNumberFormat="1" applyFont="1" applyFill="1" applyBorder="1" applyAlignment="1" applyProtection="1">
      <alignment horizontal="left" vertical="center" wrapText="1"/>
      <protection hidden="1"/>
    </xf>
    <xf numFmtId="0" fontId="14" fillId="5" borderId="20" xfId="2" applyNumberFormat="1" applyFont="1" applyFill="1" applyBorder="1" applyAlignment="1" applyProtection="1">
      <alignment horizontal="left" vertical="center" wrapText="1"/>
      <protection hidden="1"/>
    </xf>
    <xf numFmtId="0" fontId="14" fillId="3" borderId="31" xfId="2" applyNumberFormat="1" applyFont="1" applyFill="1" applyBorder="1" applyAlignment="1" applyProtection="1">
      <alignment horizontal="left" vertical="center"/>
      <protection locked="0" hidden="1"/>
    </xf>
    <xf numFmtId="0" fontId="14" fillId="3" borderId="32" xfId="2" applyNumberFormat="1" applyFont="1" applyFill="1" applyBorder="1" applyAlignment="1" applyProtection="1">
      <alignment horizontal="left" vertical="center"/>
      <protection locked="0" hidden="1"/>
    </xf>
    <xf numFmtId="0" fontId="14" fillId="3" borderId="33" xfId="2" applyNumberFormat="1" applyFont="1" applyFill="1" applyBorder="1" applyAlignment="1" applyProtection="1">
      <alignment horizontal="left" vertical="center"/>
      <protection locked="0" hidden="1"/>
    </xf>
    <xf numFmtId="0" fontId="14" fillId="3" borderId="20" xfId="2" applyNumberFormat="1" applyFont="1" applyFill="1" applyBorder="1" applyAlignment="1" applyProtection="1">
      <alignment horizontal="left" vertical="center"/>
      <protection locked="0" hidden="1"/>
    </xf>
    <xf numFmtId="0" fontId="14" fillId="3" borderId="36" xfId="2" applyNumberFormat="1" applyFont="1" applyFill="1" applyBorder="1" applyAlignment="1" applyProtection="1">
      <alignment horizontal="left" vertical="center" wrapText="1"/>
      <protection locked="0" hidden="1"/>
    </xf>
    <xf numFmtId="0" fontId="14" fillId="3" borderId="27" xfId="2" applyNumberFormat="1" applyFont="1" applyFill="1" applyBorder="1" applyAlignment="1" applyProtection="1">
      <alignment horizontal="left" vertical="center" wrapText="1"/>
      <protection locked="0" hidden="1"/>
    </xf>
    <xf numFmtId="0" fontId="14" fillId="4" borderId="36" xfId="2" applyNumberFormat="1" applyFont="1" applyFill="1" applyBorder="1" applyAlignment="1" applyProtection="1">
      <alignment horizontal="left" vertical="center"/>
      <protection hidden="1"/>
    </xf>
    <xf numFmtId="0" fontId="14" fillId="4" borderId="6" xfId="2" applyNumberFormat="1" applyFont="1" applyFill="1" applyBorder="1" applyAlignment="1" applyProtection="1">
      <alignment horizontal="left" vertical="center"/>
      <protection hidden="1"/>
    </xf>
    <xf numFmtId="0" fontId="14" fillId="4" borderId="20" xfId="2" applyNumberFormat="1" applyFont="1" applyFill="1" applyBorder="1" applyAlignment="1" applyProtection="1">
      <alignment horizontal="left" vertical="center"/>
      <protection hidden="1"/>
    </xf>
    <xf numFmtId="0" fontId="33" fillId="3" borderId="18" xfId="5" applyNumberFormat="1" applyFont="1" applyFill="1" applyBorder="1" applyAlignment="1" applyProtection="1">
      <alignment horizontal="center" vertical="center"/>
      <protection hidden="1"/>
    </xf>
    <xf numFmtId="0" fontId="14" fillId="0" borderId="52" xfId="2" applyNumberFormat="1" applyFont="1" applyBorder="1" applyAlignment="1" applyProtection="1">
      <alignment horizontal="center" vertical="center" shrinkToFit="1"/>
      <protection hidden="1"/>
    </xf>
    <xf numFmtId="0" fontId="14" fillId="0" borderId="32" xfId="2" applyNumberFormat="1" applyFont="1" applyBorder="1" applyAlignment="1" applyProtection="1">
      <alignment horizontal="center" vertical="center" shrinkToFit="1"/>
      <protection hidden="1"/>
    </xf>
    <xf numFmtId="0" fontId="14" fillId="0" borderId="47" xfId="2" applyNumberFormat="1" applyFont="1" applyBorder="1" applyAlignment="1" applyProtection="1">
      <alignment horizontal="center" vertical="center" shrinkToFit="1"/>
      <protection hidden="1"/>
    </xf>
    <xf numFmtId="0" fontId="14" fillId="0" borderId="6" xfId="2" applyNumberFormat="1" applyFont="1" applyBorder="1" applyAlignment="1" applyProtection="1">
      <alignment horizontal="center" vertical="center" shrinkToFit="1"/>
      <protection hidden="1"/>
    </xf>
    <xf numFmtId="0" fontId="14" fillId="0" borderId="9" xfId="2" applyNumberFormat="1" applyFont="1" applyBorder="1" applyAlignment="1" applyProtection="1">
      <alignment horizontal="center" vertical="center"/>
      <protection hidden="1"/>
    </xf>
    <xf numFmtId="0" fontId="14" fillId="0" borderId="43" xfId="2" applyNumberFormat="1" applyFont="1" applyBorder="1" applyAlignment="1" applyProtection="1">
      <alignment horizontal="center" vertical="center" shrinkToFit="1"/>
      <protection hidden="1"/>
    </xf>
    <xf numFmtId="0" fontId="14" fillId="0" borderId="50" xfId="2" applyNumberFormat="1" applyFont="1" applyBorder="1" applyAlignment="1" applyProtection="1">
      <alignment horizontal="center" vertical="center" shrinkToFit="1"/>
      <protection hidden="1"/>
    </xf>
    <xf numFmtId="0" fontId="14" fillId="0" borderId="31" xfId="2" applyNumberFormat="1" applyFont="1" applyBorder="1" applyAlignment="1" applyProtection="1">
      <alignment horizontal="center" vertical="center" shrinkToFit="1"/>
      <protection hidden="1"/>
    </xf>
    <xf numFmtId="0" fontId="14" fillId="0" borderId="129" xfId="2" applyNumberFormat="1" applyFont="1" applyBorder="1" applyAlignment="1" applyProtection="1">
      <alignment horizontal="center" vertical="center" shrinkToFit="1"/>
      <protection hidden="1"/>
    </xf>
    <xf numFmtId="0" fontId="14" fillId="0" borderId="2" xfId="2" applyNumberFormat="1" applyFont="1" applyBorder="1" applyAlignment="1" applyProtection="1">
      <alignment horizontal="center" vertical="center" shrinkToFit="1"/>
      <protection hidden="1"/>
    </xf>
    <xf numFmtId="0" fontId="14" fillId="0" borderId="63" xfId="2" applyNumberFormat="1" applyFont="1" applyBorder="1" applyAlignment="1" applyProtection="1">
      <alignment horizontal="center" vertical="center" shrinkToFit="1"/>
      <protection hidden="1"/>
    </xf>
    <xf numFmtId="0" fontId="14" fillId="3" borderId="32" xfId="2" applyNumberFormat="1" applyFont="1" applyFill="1" applyBorder="1" applyAlignment="1" applyProtection="1">
      <alignment horizontal="left" vertical="center" shrinkToFit="1"/>
      <protection hidden="1"/>
    </xf>
    <xf numFmtId="0" fontId="14" fillId="3" borderId="33" xfId="2" applyNumberFormat="1" applyFont="1" applyFill="1" applyBorder="1" applyAlignment="1" applyProtection="1">
      <alignment horizontal="left" vertical="center" shrinkToFit="1"/>
      <protection hidden="1"/>
    </xf>
    <xf numFmtId="0" fontId="14" fillId="5" borderId="6" xfId="2" applyNumberFormat="1" applyFont="1" applyFill="1" applyBorder="1" applyAlignment="1" applyProtection="1">
      <alignment horizontal="left" vertical="center"/>
      <protection hidden="1"/>
    </xf>
    <xf numFmtId="0" fontId="14" fillId="5" borderId="6" xfId="2" applyNumberFormat="1" applyFont="1" applyFill="1" applyBorder="1" applyAlignment="1" applyProtection="1">
      <alignment horizontal="left" vertical="center" shrinkToFit="1"/>
      <protection hidden="1"/>
    </xf>
    <xf numFmtId="0" fontId="33" fillId="3" borderId="0" xfId="2" applyNumberFormat="1" applyFont="1" applyFill="1" applyAlignment="1" applyProtection="1">
      <alignment horizontal="center" vertical="center"/>
      <protection hidden="1"/>
    </xf>
    <xf numFmtId="0" fontId="33" fillId="3" borderId="28" xfId="2" applyNumberFormat="1" applyFont="1" applyFill="1" applyBorder="1" applyAlignment="1" applyProtection="1">
      <alignment horizontal="center" vertical="center"/>
      <protection hidden="1"/>
    </xf>
    <xf numFmtId="0" fontId="33" fillId="0" borderId="0" xfId="2" applyNumberFormat="1" applyFont="1" applyAlignment="1" applyProtection="1">
      <alignment horizontal="center" vertical="center"/>
      <protection hidden="1"/>
    </xf>
    <xf numFmtId="0" fontId="33" fillId="0" borderId="28" xfId="2" applyNumberFormat="1" applyFont="1" applyBorder="1" applyAlignment="1" applyProtection="1">
      <alignment horizontal="center" vertical="center"/>
      <protection hidden="1"/>
    </xf>
    <xf numFmtId="0" fontId="33" fillId="4" borderId="3" xfId="2" applyNumberFormat="1" applyFont="1" applyFill="1" applyBorder="1" applyAlignment="1" applyProtection="1">
      <alignment horizontal="center" vertical="center"/>
      <protection hidden="1"/>
    </xf>
    <xf numFmtId="0" fontId="33" fillId="4" borderId="28" xfId="2" applyNumberFormat="1" applyFont="1" applyFill="1" applyBorder="1" applyAlignment="1" applyProtection="1">
      <alignment horizontal="center" vertical="center"/>
      <protection hidden="1"/>
    </xf>
    <xf numFmtId="0" fontId="33" fillId="3" borderId="1" xfId="2" applyNumberFormat="1" applyFont="1" applyFill="1" applyBorder="1" applyAlignment="1" applyProtection="1">
      <alignment horizontal="left" vertical="center" wrapText="1"/>
      <protection hidden="1"/>
    </xf>
    <xf numFmtId="0" fontId="33" fillId="3" borderId="23" xfId="2" applyNumberFormat="1" applyFont="1" applyFill="1" applyBorder="1" applyAlignment="1" applyProtection="1">
      <alignment horizontal="left" vertical="center" wrapText="1"/>
      <protection hidden="1"/>
    </xf>
    <xf numFmtId="0" fontId="33" fillId="3" borderId="49" xfId="2" applyNumberFormat="1" applyFont="1" applyFill="1" applyBorder="1" applyAlignment="1" applyProtection="1">
      <alignment horizontal="center" vertical="center"/>
      <protection hidden="1"/>
    </xf>
    <xf numFmtId="0" fontId="33" fillId="3" borderId="37" xfId="2" applyNumberFormat="1" applyFont="1" applyFill="1" applyBorder="1" applyAlignment="1" applyProtection="1">
      <alignment horizontal="center" vertical="center"/>
      <protection hidden="1"/>
    </xf>
    <xf numFmtId="0" fontId="33" fillId="0" borderId="16" xfId="2" applyNumberFormat="1" applyFont="1" applyBorder="1" applyAlignment="1" applyProtection="1">
      <alignment horizontal="center" vertical="center"/>
      <protection hidden="1"/>
    </xf>
    <xf numFmtId="0" fontId="33" fillId="0" borderId="1" xfId="2" applyNumberFormat="1" applyFont="1" applyBorder="1" applyAlignment="1" applyProtection="1">
      <alignment horizontal="center" vertical="center"/>
      <protection hidden="1"/>
    </xf>
    <xf numFmtId="0" fontId="33" fillId="0" borderId="22" xfId="2" applyNumberFormat="1" applyFont="1" applyBorder="1" applyAlignment="1" applyProtection="1">
      <alignment horizontal="center" vertical="center"/>
      <protection hidden="1"/>
    </xf>
    <xf numFmtId="0" fontId="33" fillId="0" borderId="23" xfId="2" applyNumberFormat="1" applyFont="1" applyBorder="1" applyAlignment="1" applyProtection="1">
      <alignment horizontal="center" vertical="center"/>
      <protection hidden="1"/>
    </xf>
    <xf numFmtId="0" fontId="33" fillId="3" borderId="3" xfId="2" applyNumberFormat="1" applyFont="1" applyFill="1" applyBorder="1" applyAlignment="1" applyProtection="1">
      <alignment horizontal="center" vertical="center"/>
      <protection hidden="1"/>
    </xf>
    <xf numFmtId="0" fontId="33" fillId="4" borderId="0" xfId="2" applyNumberFormat="1" applyFont="1" applyFill="1" applyAlignment="1" applyProtection="1">
      <alignment horizontal="center" vertical="center"/>
      <protection hidden="1"/>
    </xf>
    <xf numFmtId="0" fontId="33" fillId="4" borderId="6" xfId="2" applyNumberFormat="1" applyFont="1" applyFill="1" applyBorder="1" applyAlignment="1" applyProtection="1">
      <alignment horizontal="center" vertical="center"/>
      <protection hidden="1"/>
    </xf>
    <xf numFmtId="0" fontId="33" fillId="3" borderId="6" xfId="2" applyNumberFormat="1" applyFont="1" applyFill="1" applyBorder="1" applyAlignment="1" applyProtection="1">
      <alignment horizontal="center" vertical="center"/>
      <protection hidden="1"/>
    </xf>
    <xf numFmtId="0" fontId="33" fillId="0" borderId="12" xfId="2" applyNumberFormat="1" applyFont="1" applyBorder="1" applyAlignment="1" applyProtection="1">
      <alignment horizontal="center" vertical="center"/>
      <protection hidden="1"/>
    </xf>
    <xf numFmtId="0" fontId="33" fillId="0" borderId="13" xfId="2" applyNumberFormat="1" applyFont="1" applyBorder="1" applyAlignment="1" applyProtection="1">
      <alignment horizontal="center" vertical="center"/>
      <protection hidden="1"/>
    </xf>
    <xf numFmtId="0" fontId="33" fillId="0" borderId="30" xfId="2" applyNumberFormat="1" applyFont="1" applyBorder="1" applyAlignment="1" applyProtection="1">
      <alignment horizontal="center" vertical="center" wrapText="1"/>
      <protection hidden="1"/>
    </xf>
    <xf numFmtId="0" fontId="33" fillId="0" borderId="13" xfId="2" applyNumberFormat="1" applyFont="1" applyBorder="1" applyAlignment="1" applyProtection="1">
      <alignment horizontal="center" vertical="center" wrapText="1"/>
      <protection hidden="1"/>
    </xf>
    <xf numFmtId="0" fontId="33" fillId="0" borderId="15" xfId="2" applyNumberFormat="1" applyFont="1" applyBorder="1" applyAlignment="1" applyProtection="1">
      <alignment horizontal="center" vertical="center" wrapText="1"/>
      <protection hidden="1"/>
    </xf>
    <xf numFmtId="0" fontId="14" fillId="0" borderId="22" xfId="5" applyNumberFormat="1" applyFont="1" applyBorder="1" applyAlignment="1" applyProtection="1">
      <alignment horizontal="center" vertical="center"/>
      <protection hidden="1"/>
    </xf>
    <xf numFmtId="0" fontId="14" fillId="0" borderId="23" xfId="5" applyNumberFormat="1" applyFont="1" applyBorder="1" applyAlignment="1" applyProtection="1">
      <alignment horizontal="center" vertical="center"/>
      <protection hidden="1"/>
    </xf>
    <xf numFmtId="0" fontId="33" fillId="3" borderId="2" xfId="5" applyNumberFormat="1" applyFont="1" applyFill="1" applyBorder="1" applyAlignment="1" applyProtection="1">
      <alignment horizontal="left" vertical="center" wrapText="1"/>
      <protection locked="0" hidden="1"/>
    </xf>
    <xf numFmtId="0" fontId="33" fillId="3" borderId="3" xfId="5" applyNumberFormat="1" applyFont="1" applyFill="1" applyBorder="1" applyAlignment="1" applyProtection="1">
      <alignment horizontal="left" vertical="center" wrapText="1"/>
      <protection locked="0" hidden="1"/>
    </xf>
    <xf numFmtId="0" fontId="33" fillId="3" borderId="36" xfId="5" applyNumberFormat="1" applyFont="1" applyFill="1" applyBorder="1" applyAlignment="1" applyProtection="1">
      <alignment horizontal="left" vertical="center" wrapText="1"/>
      <protection locked="0" hidden="1"/>
    </xf>
    <xf numFmtId="0" fontId="33" fillId="3" borderId="43" xfId="5" applyNumberFormat="1" applyFont="1" applyFill="1" applyBorder="1" applyAlignment="1" applyProtection="1">
      <alignment horizontal="left" vertical="center" wrapText="1"/>
      <protection locked="0" hidden="1"/>
    </xf>
    <xf numFmtId="0" fontId="33" fillId="3" borderId="0" xfId="5" applyNumberFormat="1" applyFont="1" applyFill="1" applyAlignment="1" applyProtection="1">
      <alignment horizontal="left" vertical="center" wrapText="1"/>
      <protection locked="0" hidden="1"/>
    </xf>
    <xf numFmtId="0" fontId="33" fillId="3" borderId="50" xfId="5" applyNumberFormat="1" applyFont="1" applyFill="1" applyBorder="1" applyAlignment="1" applyProtection="1">
      <alignment horizontal="left" vertical="center" wrapText="1"/>
      <protection locked="0" hidden="1"/>
    </xf>
    <xf numFmtId="0" fontId="33" fillId="3" borderId="27" xfId="5" applyNumberFormat="1" applyFont="1" applyFill="1" applyBorder="1" applyAlignment="1" applyProtection="1">
      <alignment horizontal="left" vertical="center" wrapText="1"/>
      <protection locked="0" hidden="1"/>
    </xf>
    <xf numFmtId="0" fontId="33" fillId="3" borderId="28" xfId="5" applyNumberFormat="1" applyFont="1" applyFill="1" applyBorder="1" applyAlignment="1" applyProtection="1">
      <alignment horizontal="left" vertical="center" wrapText="1"/>
      <protection locked="0" hidden="1"/>
    </xf>
    <xf numFmtId="0" fontId="33" fillId="3" borderId="39" xfId="5" applyNumberFormat="1" applyFont="1" applyFill="1" applyBorder="1" applyAlignment="1" applyProtection="1">
      <alignment horizontal="left" vertical="center" wrapText="1"/>
      <protection locked="0" hidden="1"/>
    </xf>
    <xf numFmtId="0" fontId="33" fillId="0" borderId="17" xfId="2" applyNumberFormat="1" applyFont="1" applyBorder="1" applyAlignment="1" applyProtection="1">
      <alignment horizontal="left" vertical="center"/>
      <protection hidden="1"/>
    </xf>
    <xf numFmtId="0" fontId="33" fillId="0" borderId="18" xfId="2" applyNumberFormat="1" applyFont="1" applyBorder="1" applyAlignment="1" applyProtection="1">
      <alignment horizontal="left" vertical="center"/>
      <protection hidden="1"/>
    </xf>
    <xf numFmtId="0" fontId="33" fillId="0" borderId="17" xfId="2" applyNumberFormat="1" applyFont="1" applyBorder="1" applyAlignment="1" applyProtection="1">
      <alignment horizontal="center" vertical="center"/>
      <protection hidden="1"/>
    </xf>
    <xf numFmtId="0" fontId="33" fillId="0" borderId="18" xfId="2" applyNumberFormat="1" applyFont="1" applyBorder="1" applyAlignment="1" applyProtection="1">
      <alignment horizontal="center" vertical="center"/>
      <protection hidden="1"/>
    </xf>
    <xf numFmtId="0" fontId="33" fillId="3" borderId="0" xfId="2" applyNumberFormat="1" applyFont="1" applyFill="1" applyAlignment="1" applyProtection="1">
      <alignment horizontal="center" vertical="center"/>
      <protection locked="0" hidden="1"/>
    </xf>
    <xf numFmtId="0" fontId="33" fillId="3" borderId="50" xfId="2" applyNumberFormat="1" applyFont="1" applyFill="1" applyBorder="1" applyAlignment="1" applyProtection="1">
      <alignment horizontal="center" vertical="center"/>
      <protection locked="0" hidden="1"/>
    </xf>
    <xf numFmtId="38" fontId="33" fillId="3" borderId="18" xfId="1" applyFont="1" applyFill="1" applyBorder="1" applyAlignment="1" applyProtection="1">
      <alignment horizontal="center" vertical="center" shrinkToFit="1"/>
      <protection locked="0" hidden="1"/>
    </xf>
    <xf numFmtId="0" fontId="33" fillId="3" borderId="5" xfId="5" applyNumberFormat="1" applyFont="1" applyFill="1" applyBorder="1" applyAlignment="1" applyProtection="1">
      <alignment horizontal="left" vertical="center" wrapText="1"/>
      <protection locked="0" hidden="1"/>
    </xf>
    <xf numFmtId="0" fontId="33" fillId="3" borderId="6" xfId="5" applyNumberFormat="1" applyFont="1" applyFill="1" applyBorder="1" applyAlignment="1" applyProtection="1">
      <alignment horizontal="left" vertical="center" wrapText="1"/>
      <protection locked="0" hidden="1"/>
    </xf>
    <xf numFmtId="0" fontId="33" fillId="3" borderId="20" xfId="5" applyNumberFormat="1" applyFont="1" applyFill="1" applyBorder="1" applyAlignment="1" applyProtection="1">
      <alignment horizontal="left" vertical="center" wrapText="1"/>
      <protection locked="0" hidden="1"/>
    </xf>
    <xf numFmtId="0" fontId="14" fillId="0" borderId="5" xfId="2" applyNumberFormat="1" applyFont="1" applyBorder="1" applyAlignment="1" applyProtection="1">
      <alignment horizontal="right" vertical="center"/>
      <protection hidden="1"/>
    </xf>
    <xf numFmtId="0" fontId="14" fillId="0" borderId="7" xfId="2" applyNumberFormat="1" applyFont="1" applyBorder="1" applyAlignment="1" applyProtection="1">
      <alignment horizontal="right" vertical="center"/>
      <protection hidden="1"/>
    </xf>
    <xf numFmtId="0" fontId="33" fillId="0" borderId="2" xfId="2" applyNumberFormat="1" applyFont="1" applyBorder="1" applyAlignment="1" applyProtection="1">
      <alignment horizontal="center" vertical="center"/>
      <protection hidden="1"/>
    </xf>
    <xf numFmtId="0" fontId="33" fillId="0" borderId="3" xfId="2" applyNumberFormat="1" applyFont="1" applyBorder="1" applyAlignment="1" applyProtection="1">
      <alignment horizontal="center" vertical="center"/>
      <protection hidden="1"/>
    </xf>
    <xf numFmtId="0" fontId="33" fillId="0" borderId="4" xfId="2" applyNumberFormat="1" applyFont="1" applyBorder="1" applyAlignment="1" applyProtection="1">
      <alignment horizontal="center" vertical="center"/>
      <protection hidden="1"/>
    </xf>
    <xf numFmtId="0" fontId="33" fillId="0" borderId="5" xfId="2" applyNumberFormat="1" applyFont="1" applyBorder="1" applyAlignment="1" applyProtection="1">
      <alignment horizontal="center" vertical="center"/>
      <protection hidden="1"/>
    </xf>
    <xf numFmtId="0" fontId="33" fillId="0" borderId="6" xfId="2" applyNumberFormat="1" applyFont="1" applyBorder="1" applyAlignment="1" applyProtection="1">
      <alignment horizontal="center" vertical="center"/>
      <protection hidden="1"/>
    </xf>
    <xf numFmtId="0" fontId="33" fillId="0" borderId="7" xfId="2" applyNumberFormat="1" applyFont="1" applyBorder="1" applyAlignment="1" applyProtection="1">
      <alignment horizontal="center" vertical="center"/>
      <protection hidden="1"/>
    </xf>
    <xf numFmtId="0" fontId="33" fillId="0" borderId="34" xfId="2" applyNumberFormat="1" applyFont="1" applyBorder="1" applyAlignment="1" applyProtection="1">
      <alignment horizontal="left" vertical="center"/>
      <protection hidden="1"/>
    </xf>
    <xf numFmtId="0" fontId="33" fillId="0" borderId="25" xfId="2" applyNumberFormat="1" applyFont="1" applyBorder="1" applyAlignment="1" applyProtection="1">
      <alignment horizontal="left" vertical="center"/>
      <protection hidden="1"/>
    </xf>
    <xf numFmtId="0" fontId="33" fillId="3" borderId="31" xfId="2" applyNumberFormat="1" applyFont="1" applyFill="1" applyBorder="1" applyAlignment="1" applyProtection="1">
      <alignment horizontal="center" vertical="center"/>
      <protection hidden="1"/>
    </xf>
    <xf numFmtId="0" fontId="33" fillId="3" borderId="32" xfId="2" applyNumberFormat="1" applyFont="1" applyFill="1" applyBorder="1" applyAlignment="1" applyProtection="1">
      <alignment horizontal="center" vertical="center"/>
      <protection hidden="1"/>
    </xf>
    <xf numFmtId="0" fontId="33" fillId="3" borderId="5" xfId="2" applyNumberFormat="1" applyFont="1" applyFill="1" applyBorder="1" applyAlignment="1" applyProtection="1">
      <alignment horizontal="center" vertical="center"/>
      <protection hidden="1"/>
    </xf>
    <xf numFmtId="0" fontId="33" fillId="0" borderId="32" xfId="2" applyNumberFormat="1" applyFont="1" applyBorder="1" applyAlignment="1" applyProtection="1">
      <alignment horizontal="center" vertical="center"/>
      <protection hidden="1"/>
    </xf>
    <xf numFmtId="0" fontId="33" fillId="0" borderId="21" xfId="2" applyNumberFormat="1" applyFont="1" applyBorder="1" applyAlignment="1" applyProtection="1">
      <alignment horizontal="left" vertical="center"/>
      <protection hidden="1"/>
    </xf>
    <xf numFmtId="0" fontId="33" fillId="3" borderId="49" xfId="2" applyNumberFormat="1" applyFont="1" applyFill="1" applyBorder="1" applyAlignment="1" applyProtection="1">
      <alignment horizontal="left" vertical="center" wrapText="1"/>
      <protection hidden="1"/>
    </xf>
    <xf numFmtId="0" fontId="33" fillId="3" borderId="0" xfId="2" applyNumberFormat="1" applyFont="1" applyFill="1" applyAlignment="1" applyProtection="1">
      <alignment horizontal="left" vertical="center" wrapText="1"/>
      <protection hidden="1"/>
    </xf>
    <xf numFmtId="0" fontId="33" fillId="3" borderId="50" xfId="2" applyNumberFormat="1" applyFont="1" applyFill="1" applyBorder="1" applyAlignment="1" applyProtection="1">
      <alignment horizontal="left" vertical="center" wrapText="1"/>
      <protection hidden="1"/>
    </xf>
    <xf numFmtId="0" fontId="33" fillId="3" borderId="47" xfId="2" applyNumberFormat="1" applyFont="1" applyFill="1" applyBorder="1" applyAlignment="1" applyProtection="1">
      <alignment horizontal="left" vertical="center" wrapText="1"/>
      <protection hidden="1"/>
    </xf>
    <xf numFmtId="0" fontId="33" fillId="3" borderId="6" xfId="2" applyNumberFormat="1" applyFont="1" applyFill="1" applyBorder="1" applyAlignment="1" applyProtection="1">
      <alignment horizontal="left" vertical="center" wrapText="1"/>
      <protection hidden="1"/>
    </xf>
    <xf numFmtId="0" fontId="33" fillId="3" borderId="20" xfId="2" applyNumberFormat="1" applyFont="1" applyFill="1" applyBorder="1" applyAlignment="1" applyProtection="1">
      <alignment horizontal="left" vertical="center" wrapText="1"/>
      <protection hidden="1"/>
    </xf>
    <xf numFmtId="0" fontId="33" fillId="3" borderId="49" xfId="2" applyNumberFormat="1" applyFont="1" applyFill="1" applyBorder="1" applyAlignment="1" applyProtection="1">
      <alignment horizontal="left" vertical="center" wrapText="1"/>
      <protection locked="0" hidden="1"/>
    </xf>
    <xf numFmtId="0" fontId="33" fillId="3" borderId="0" xfId="2" applyNumberFormat="1" applyFont="1" applyFill="1" applyAlignment="1" applyProtection="1">
      <alignment horizontal="left" vertical="center" wrapText="1"/>
      <protection locked="0" hidden="1"/>
    </xf>
    <xf numFmtId="0" fontId="33" fillId="3" borderId="50" xfId="2" applyNumberFormat="1" applyFont="1" applyFill="1" applyBorder="1" applyAlignment="1" applyProtection="1">
      <alignment horizontal="left" vertical="center" wrapText="1"/>
      <protection locked="0" hidden="1"/>
    </xf>
    <xf numFmtId="0" fontId="33" fillId="3" borderId="12" xfId="2" applyNumberFormat="1" applyFont="1" applyFill="1" applyBorder="1" applyAlignment="1" applyProtection="1">
      <alignment horizontal="center" vertical="center"/>
      <protection hidden="1"/>
    </xf>
    <xf numFmtId="0" fontId="33" fillId="3" borderId="13" xfId="2" applyNumberFormat="1" applyFont="1" applyFill="1" applyBorder="1" applyAlignment="1" applyProtection="1">
      <alignment horizontal="center" vertical="center"/>
      <protection hidden="1"/>
    </xf>
    <xf numFmtId="0" fontId="33" fillId="3" borderId="24" xfId="2" applyNumberFormat="1" applyFont="1" applyFill="1" applyBorder="1" applyAlignment="1" applyProtection="1">
      <alignment horizontal="center" vertical="center"/>
      <protection hidden="1"/>
    </xf>
    <xf numFmtId="0" fontId="33" fillId="3" borderId="25" xfId="2" applyNumberFormat="1" applyFont="1" applyFill="1" applyBorder="1" applyAlignment="1" applyProtection="1">
      <alignment horizontal="center" vertical="center"/>
      <protection hidden="1"/>
    </xf>
    <xf numFmtId="0" fontId="33" fillId="0" borderId="34" xfId="5" applyNumberFormat="1" applyFont="1" applyBorder="1" applyAlignment="1" applyProtection="1">
      <alignment horizontal="left" vertical="center"/>
      <protection hidden="1"/>
    </xf>
    <xf numFmtId="0" fontId="33" fillId="0" borderId="18" xfId="5" applyNumberFormat="1" applyFont="1" applyBorder="1" applyAlignment="1" applyProtection="1">
      <alignment horizontal="left" vertical="center"/>
      <protection hidden="1"/>
    </xf>
    <xf numFmtId="0" fontId="33" fillId="3" borderId="2" xfId="2" applyNumberFormat="1" applyFont="1" applyFill="1" applyBorder="1" applyAlignment="1" applyProtection="1">
      <alignment horizontal="left" vertical="center" wrapText="1"/>
      <protection hidden="1"/>
    </xf>
    <xf numFmtId="0" fontId="33" fillId="3" borderId="3" xfId="2" applyNumberFormat="1" applyFont="1" applyFill="1" applyBorder="1" applyAlignment="1" applyProtection="1">
      <alignment horizontal="left" vertical="center" wrapText="1"/>
      <protection hidden="1"/>
    </xf>
    <xf numFmtId="0" fontId="33" fillId="3" borderId="4" xfId="2" applyNumberFormat="1" applyFont="1" applyFill="1" applyBorder="1" applyAlignment="1" applyProtection="1">
      <alignment horizontal="left" vertical="center" wrapText="1"/>
      <protection hidden="1"/>
    </xf>
    <xf numFmtId="0" fontId="33" fillId="3" borderId="5" xfId="2" applyNumberFormat="1" applyFont="1" applyFill="1" applyBorder="1" applyAlignment="1" applyProtection="1">
      <alignment horizontal="left" vertical="center" wrapText="1"/>
      <protection hidden="1"/>
    </xf>
    <xf numFmtId="0" fontId="33" fillId="3" borderId="7" xfId="2" applyNumberFormat="1" applyFont="1" applyFill="1" applyBorder="1" applyAlignment="1" applyProtection="1">
      <alignment horizontal="left" vertical="center" wrapText="1"/>
      <protection hidden="1"/>
    </xf>
    <xf numFmtId="0" fontId="33" fillId="3" borderId="2" xfId="2" applyNumberFormat="1" applyFont="1" applyFill="1" applyBorder="1" applyAlignment="1" applyProtection="1">
      <alignment horizontal="center" vertical="center"/>
      <protection hidden="1"/>
    </xf>
    <xf numFmtId="0" fontId="62" fillId="3" borderId="2" xfId="2" applyNumberFormat="1" applyFont="1" applyFill="1" applyBorder="1" applyAlignment="1" applyProtection="1">
      <alignment horizontal="left" vertical="center" wrapText="1"/>
      <protection hidden="1"/>
    </xf>
    <xf numFmtId="0" fontId="33" fillId="3" borderId="27" xfId="2" applyNumberFormat="1" applyFont="1" applyFill="1" applyBorder="1" applyAlignment="1" applyProtection="1">
      <alignment horizontal="center" vertical="center"/>
      <protection hidden="1"/>
    </xf>
    <xf numFmtId="0" fontId="33" fillId="0" borderId="38" xfId="2" applyNumberFormat="1" applyFont="1" applyBorder="1" applyAlignment="1" applyProtection="1">
      <alignment horizontal="center" vertical="center"/>
      <protection hidden="1"/>
    </xf>
    <xf numFmtId="0" fontId="33" fillId="0" borderId="30" xfId="2" applyNumberFormat="1" applyFont="1" applyBorder="1" applyAlignment="1" applyProtection="1">
      <alignment horizontal="left" vertical="center"/>
      <protection hidden="1"/>
    </xf>
    <xf numFmtId="0" fontId="33" fillId="0" borderId="13" xfId="2" applyNumberFormat="1" applyFont="1" applyBorder="1" applyAlignment="1" applyProtection="1">
      <alignment horizontal="left" vertical="center"/>
      <protection hidden="1"/>
    </xf>
    <xf numFmtId="0" fontId="33" fillId="0" borderId="15" xfId="2" applyNumberFormat="1" applyFont="1" applyBorder="1" applyAlignment="1" applyProtection="1">
      <alignment horizontal="left" vertical="center"/>
      <protection hidden="1"/>
    </xf>
    <xf numFmtId="0" fontId="33" fillId="3" borderId="27" xfId="2" applyNumberFormat="1" applyFont="1" applyFill="1" applyBorder="1" applyAlignment="1" applyProtection="1">
      <alignment horizontal="left" vertical="center" wrapText="1"/>
      <protection hidden="1"/>
    </xf>
    <xf numFmtId="0" fontId="33" fillId="3" borderId="28" xfId="2" applyNumberFormat="1" applyFont="1" applyFill="1" applyBorder="1" applyAlignment="1" applyProtection="1">
      <alignment horizontal="left" vertical="center" wrapText="1"/>
      <protection hidden="1"/>
    </xf>
    <xf numFmtId="0" fontId="33" fillId="3" borderId="38" xfId="2" applyNumberFormat="1" applyFont="1" applyFill="1" applyBorder="1" applyAlignment="1" applyProtection="1">
      <alignment horizontal="left" vertical="center" wrapText="1"/>
      <protection hidden="1"/>
    </xf>
    <xf numFmtId="0" fontId="33" fillId="0" borderId="0" xfId="2" applyNumberFormat="1" applyFont="1" applyAlignment="1" applyProtection="1">
      <alignment horizontal="right" vertical="center"/>
      <protection locked="0" hidden="1"/>
    </xf>
    <xf numFmtId="0" fontId="33" fillId="0" borderId="35" xfId="2" applyNumberFormat="1" applyFont="1" applyBorder="1" applyAlignment="1" applyProtection="1">
      <alignment horizontal="center" vertical="center"/>
      <protection hidden="1"/>
    </xf>
    <xf numFmtId="0" fontId="33" fillId="0" borderId="37" xfId="2" applyNumberFormat="1" applyFont="1" applyBorder="1" applyAlignment="1" applyProtection="1">
      <alignment horizontal="center" vertical="center"/>
      <protection hidden="1"/>
    </xf>
    <xf numFmtId="0" fontId="33" fillId="0" borderId="16" xfId="2" applyNumberFormat="1" applyFont="1" applyBorder="1" applyAlignment="1" applyProtection="1">
      <alignment horizontal="center" vertical="center" wrapText="1"/>
      <protection hidden="1"/>
    </xf>
    <xf numFmtId="0" fontId="33" fillId="3" borderId="2" xfId="2" applyNumberFormat="1" applyFont="1" applyFill="1" applyBorder="1" applyAlignment="1" applyProtection="1">
      <alignment horizontal="left" vertical="center"/>
      <protection hidden="1"/>
    </xf>
    <xf numFmtId="0" fontId="33" fillId="3" borderId="3" xfId="2" applyNumberFormat="1" applyFont="1" applyFill="1" applyBorder="1" applyAlignment="1" applyProtection="1">
      <alignment horizontal="left" vertical="center"/>
      <protection hidden="1"/>
    </xf>
    <xf numFmtId="0" fontId="33" fillId="3" borderId="36" xfId="2" applyNumberFormat="1" applyFont="1" applyFill="1" applyBorder="1" applyAlignment="1" applyProtection="1">
      <alignment horizontal="left" vertical="center"/>
      <protection hidden="1"/>
    </xf>
    <xf numFmtId="0" fontId="33" fillId="3" borderId="5" xfId="2" applyNumberFormat="1" applyFont="1" applyFill="1" applyBorder="1" applyAlignment="1" applyProtection="1">
      <alignment horizontal="left" vertical="center"/>
      <protection hidden="1"/>
    </xf>
    <xf numFmtId="0" fontId="33" fillId="3" borderId="6" xfId="2" applyNumberFormat="1" applyFont="1" applyFill="1" applyBorder="1" applyAlignment="1" applyProtection="1">
      <alignment horizontal="left" vertical="center"/>
      <protection hidden="1"/>
    </xf>
    <xf numFmtId="0" fontId="33" fillId="3" borderId="20" xfId="2" applyNumberFormat="1" applyFont="1" applyFill="1" applyBorder="1" applyAlignment="1" applyProtection="1">
      <alignment horizontal="left" vertical="center"/>
      <protection hidden="1"/>
    </xf>
    <xf numFmtId="0" fontId="33" fillId="0" borderId="47" xfId="2" applyNumberFormat="1" applyFont="1" applyBorder="1" applyAlignment="1" applyProtection="1">
      <alignment horizontal="center" vertical="center"/>
      <protection hidden="1"/>
    </xf>
    <xf numFmtId="0" fontId="33" fillId="0" borderId="52" xfId="2" applyNumberFormat="1" applyFont="1" applyBorder="1" applyAlignment="1" applyProtection="1">
      <alignment horizontal="center" vertical="center"/>
      <protection hidden="1"/>
    </xf>
    <xf numFmtId="0" fontId="33" fillId="0" borderId="49" xfId="2" applyNumberFormat="1" applyFont="1" applyBorder="1" applyAlignment="1" applyProtection="1">
      <alignment horizontal="center" vertical="center"/>
      <protection hidden="1"/>
    </xf>
    <xf numFmtId="0" fontId="33" fillId="0" borderId="8" xfId="2" applyNumberFormat="1" applyFont="1" applyBorder="1" applyAlignment="1" applyProtection="1">
      <alignment horizontal="center" vertical="center"/>
      <protection hidden="1"/>
    </xf>
    <xf numFmtId="0" fontId="33" fillId="0" borderId="56" xfId="2" applyNumberFormat="1" applyFont="1" applyBorder="1" applyAlignment="1" applyProtection="1">
      <alignment horizontal="center" vertical="center"/>
      <protection hidden="1"/>
    </xf>
    <xf numFmtId="0" fontId="14" fillId="0" borderId="22" xfId="2" applyNumberFormat="1" applyFont="1" applyBorder="1" applyAlignment="1" applyProtection="1">
      <alignment horizontal="left" vertical="center"/>
      <protection hidden="1"/>
    </xf>
    <xf numFmtId="0" fontId="14" fillId="0" borderId="23" xfId="2" applyNumberFormat="1" applyFont="1" applyBorder="1" applyAlignment="1" applyProtection="1">
      <alignment horizontal="left" vertical="center"/>
      <protection hidden="1"/>
    </xf>
    <xf numFmtId="0" fontId="14" fillId="0" borderId="61" xfId="2" applyNumberFormat="1" applyFont="1" applyBorder="1" applyAlignment="1" applyProtection="1">
      <alignment horizontal="left" vertical="center"/>
      <protection hidden="1"/>
    </xf>
    <xf numFmtId="0" fontId="14" fillId="0" borderId="47" xfId="2" applyNumberFormat="1" applyFont="1" applyBorder="1" applyAlignment="1" applyProtection="1">
      <alignment horizontal="left" vertical="center"/>
      <protection hidden="1"/>
    </xf>
    <xf numFmtId="0" fontId="14" fillId="0" borderId="37" xfId="2" applyNumberFormat="1" applyFont="1" applyBorder="1" applyAlignment="1" applyProtection="1">
      <alignment horizontal="left" vertical="center"/>
      <protection hidden="1"/>
    </xf>
    <xf numFmtId="0" fontId="14" fillId="0" borderId="28" xfId="2" applyNumberFormat="1" applyFont="1" applyBorder="1" applyAlignment="1" applyProtection="1">
      <alignment horizontal="left" vertical="center"/>
      <protection hidden="1"/>
    </xf>
    <xf numFmtId="0" fontId="14" fillId="0" borderId="38" xfId="2" applyNumberFormat="1" applyFont="1" applyBorder="1" applyAlignment="1" applyProtection="1">
      <alignment horizontal="left" vertical="center"/>
      <protection hidden="1"/>
    </xf>
    <xf numFmtId="0" fontId="14" fillId="0" borderId="41" xfId="2" applyNumberFormat="1" applyFont="1" applyBorder="1" applyAlignment="1" applyProtection="1">
      <alignment horizontal="left" vertical="center" wrapText="1"/>
      <protection hidden="1"/>
    </xf>
    <xf numFmtId="0" fontId="14" fillId="0" borderId="42" xfId="2" applyNumberFormat="1" applyFont="1" applyBorder="1" applyAlignment="1" applyProtection="1">
      <alignment horizontal="left" vertical="center" wrapText="1"/>
      <protection hidden="1"/>
    </xf>
    <xf numFmtId="0" fontId="47" fillId="0" borderId="244" xfId="2" applyNumberFormat="1" applyFont="1" applyBorder="1" applyAlignment="1" applyProtection="1">
      <alignment horizontal="left" vertical="center"/>
      <protection hidden="1"/>
    </xf>
    <xf numFmtId="0" fontId="47" fillId="0" borderId="84" xfId="2" applyNumberFormat="1" applyFont="1" applyBorder="1" applyAlignment="1" applyProtection="1">
      <alignment horizontal="left" vertical="center"/>
      <protection hidden="1"/>
    </xf>
    <xf numFmtId="0" fontId="47" fillId="0" borderId="61" xfId="2" applyNumberFormat="1" applyFont="1" applyBorder="1" applyAlignment="1" applyProtection="1">
      <alignment horizontal="left" vertical="center"/>
      <protection hidden="1"/>
    </xf>
    <xf numFmtId="0" fontId="47" fillId="0" borderId="9" xfId="2" applyNumberFormat="1" applyFont="1" applyBorder="1" applyAlignment="1" applyProtection="1">
      <alignment horizontal="left" vertical="center"/>
      <protection hidden="1"/>
    </xf>
    <xf numFmtId="0" fontId="14" fillId="0" borderId="59" xfId="2" applyNumberFormat="1" applyFont="1" applyBorder="1" applyAlignment="1" applyProtection="1">
      <alignment horizontal="left" vertical="center" wrapText="1"/>
      <protection hidden="1"/>
    </xf>
    <xf numFmtId="0" fontId="14" fillId="0" borderId="8" xfId="2" applyNumberFormat="1" applyFont="1" applyBorder="1" applyAlignment="1" applyProtection="1">
      <alignment horizontal="left" vertical="center" wrapText="1"/>
      <protection hidden="1"/>
    </xf>
    <xf numFmtId="0" fontId="47" fillId="0" borderId="124" xfId="2" applyNumberFormat="1" applyFont="1" applyBorder="1" applyAlignment="1" applyProtection="1">
      <alignment horizontal="left" vertical="center"/>
      <protection hidden="1"/>
    </xf>
    <xf numFmtId="0" fontId="47" fillId="0" borderId="245" xfId="2" applyNumberFormat="1" applyFont="1" applyBorder="1" applyAlignment="1" applyProtection="1">
      <alignment horizontal="left" vertical="center"/>
      <protection hidden="1"/>
    </xf>
    <xf numFmtId="0" fontId="47" fillId="4" borderId="104" xfId="2" applyNumberFormat="1" applyFont="1" applyFill="1" applyBorder="1" applyAlignment="1" applyProtection="1">
      <alignment horizontal="left" vertical="center"/>
      <protection hidden="1"/>
    </xf>
    <xf numFmtId="0" fontId="47" fillId="4" borderId="105" xfId="2" applyNumberFormat="1" applyFont="1" applyFill="1" applyBorder="1" applyAlignment="1" applyProtection="1">
      <alignment horizontal="left" vertical="center"/>
      <protection hidden="1"/>
    </xf>
    <xf numFmtId="0" fontId="14" fillId="4" borderId="7" xfId="2" applyNumberFormat="1" applyFont="1" applyFill="1" applyBorder="1" applyAlignment="1" applyProtection="1">
      <alignment horizontal="left" vertical="center"/>
      <protection hidden="1"/>
    </xf>
    <xf numFmtId="0" fontId="14" fillId="4" borderId="9" xfId="2" applyNumberFormat="1" applyFont="1" applyFill="1" applyBorder="1" applyAlignment="1" applyProtection="1">
      <alignment horizontal="left" vertical="center"/>
      <protection hidden="1"/>
    </xf>
    <xf numFmtId="0" fontId="14" fillId="0" borderId="125" xfId="2" applyNumberFormat="1" applyFont="1" applyBorder="1" applyAlignment="1" applyProtection="1">
      <alignment horizontal="left" vertical="center"/>
      <protection hidden="1"/>
    </xf>
    <xf numFmtId="0" fontId="14" fillId="0" borderId="124" xfId="2" applyNumberFormat="1" applyFont="1" applyBorder="1" applyAlignment="1" applyProtection="1">
      <alignment horizontal="left" vertical="center"/>
      <protection hidden="1"/>
    </xf>
    <xf numFmtId="0" fontId="14" fillId="0" borderId="104" xfId="2" applyNumberFormat="1" applyFont="1" applyBorder="1" applyAlignment="1" applyProtection="1">
      <alignment horizontal="left" vertical="center"/>
      <protection hidden="1"/>
    </xf>
    <xf numFmtId="0" fontId="14" fillId="0" borderId="105" xfId="2" applyNumberFormat="1" applyFont="1" applyBorder="1" applyAlignment="1" applyProtection="1">
      <alignment horizontal="left" vertical="center"/>
      <protection hidden="1"/>
    </xf>
    <xf numFmtId="0" fontId="14" fillId="0" borderId="244" xfId="2" applyNumberFormat="1" applyFont="1" applyBorder="1" applyAlignment="1" applyProtection="1">
      <alignment horizontal="left" vertical="center"/>
      <protection hidden="1"/>
    </xf>
    <xf numFmtId="0" fontId="14" fillId="0" borderId="84" xfId="2" applyNumberFormat="1" applyFont="1" applyBorder="1" applyAlignment="1" applyProtection="1">
      <alignment horizontal="left" vertical="center"/>
      <protection hidden="1"/>
    </xf>
    <xf numFmtId="0" fontId="14" fillId="0" borderId="61" xfId="2" applyNumberFormat="1" applyFont="1" applyBorder="1" applyAlignment="1" applyProtection="1">
      <alignment horizontal="center" vertical="center"/>
      <protection hidden="1"/>
    </xf>
    <xf numFmtId="0" fontId="14" fillId="0" borderId="239" xfId="2" applyNumberFormat="1" applyFont="1" applyBorder="1" applyAlignment="1" applyProtection="1">
      <alignment horizontal="left" vertical="center"/>
      <protection hidden="1"/>
    </xf>
    <xf numFmtId="0" fontId="14" fillId="0" borderId="230" xfId="2" applyNumberFormat="1" applyFont="1" applyBorder="1" applyAlignment="1" applyProtection="1">
      <alignment horizontal="left" vertical="center"/>
      <protection hidden="1"/>
    </xf>
    <xf numFmtId="0" fontId="14" fillId="0" borderId="231" xfId="2" applyNumberFormat="1" applyFont="1" applyBorder="1" applyAlignment="1" applyProtection="1">
      <alignment horizontal="left" vertical="center"/>
      <protection hidden="1"/>
    </xf>
    <xf numFmtId="0" fontId="14" fillId="0" borderId="2" xfId="11" applyFont="1" applyBorder="1" applyAlignment="1" applyProtection="1">
      <alignment horizontal="center" vertical="center" wrapText="1" shrinkToFit="1"/>
      <protection hidden="1"/>
    </xf>
    <xf numFmtId="0" fontId="14" fillId="0" borderId="3" xfId="11" applyFont="1" applyBorder="1" applyAlignment="1" applyProtection="1">
      <alignment horizontal="center" vertical="center" wrapText="1" shrinkToFit="1"/>
      <protection hidden="1"/>
    </xf>
    <xf numFmtId="0" fontId="14" fillId="0" borderId="4" xfId="11" applyFont="1" applyBorder="1" applyAlignment="1" applyProtection="1">
      <alignment horizontal="center" vertical="center" wrapText="1" shrinkToFit="1"/>
      <protection hidden="1"/>
    </xf>
    <xf numFmtId="0" fontId="14" fillId="0" borderId="43" xfId="11" applyFont="1" applyBorder="1" applyAlignment="1" applyProtection="1">
      <alignment horizontal="center" vertical="center" wrapText="1" shrinkToFit="1"/>
      <protection hidden="1"/>
    </xf>
    <xf numFmtId="0" fontId="14" fillId="0" borderId="0" xfId="11" applyFont="1" applyAlignment="1" applyProtection="1">
      <alignment horizontal="center" vertical="center" wrapText="1" shrinkToFit="1"/>
      <protection hidden="1"/>
    </xf>
    <xf numFmtId="0" fontId="14" fillId="0" borderId="41" xfId="11" applyFont="1" applyBorder="1" applyAlignment="1" applyProtection="1">
      <alignment horizontal="center" vertical="center" wrapText="1" shrinkToFit="1"/>
      <protection hidden="1"/>
    </xf>
    <xf numFmtId="0" fontId="14" fillId="0" borderId="5" xfId="11" applyFont="1" applyBorder="1" applyAlignment="1" applyProtection="1">
      <alignment horizontal="center" vertical="center" wrapText="1" shrinkToFit="1"/>
      <protection hidden="1"/>
    </xf>
    <xf numFmtId="0" fontId="14" fillId="0" borderId="6" xfId="11" applyFont="1" applyBorder="1" applyAlignment="1" applyProtection="1">
      <alignment horizontal="center" vertical="center" wrapText="1" shrinkToFit="1"/>
      <protection hidden="1"/>
    </xf>
    <xf numFmtId="0" fontId="14" fillId="0" borderId="7" xfId="11" applyFont="1" applyBorder="1" applyAlignment="1" applyProtection="1">
      <alignment horizontal="center" vertical="center" wrapText="1" shrinkToFit="1"/>
      <protection hidden="1"/>
    </xf>
    <xf numFmtId="0" fontId="20" fillId="0" borderId="40" xfId="6" applyFont="1" applyBorder="1" applyAlignment="1" applyProtection="1">
      <alignment horizontal="center" vertical="center" shrinkToFit="1"/>
      <protection hidden="1"/>
    </xf>
    <xf numFmtId="0" fontId="20" fillId="0" borderId="25" xfId="6" applyFont="1" applyBorder="1" applyAlignment="1" applyProtection="1">
      <alignment horizontal="center" vertical="center" shrinkToFit="1"/>
      <protection hidden="1"/>
    </xf>
    <xf numFmtId="0" fontId="33" fillId="3" borderId="23" xfId="6" applyFont="1" applyFill="1" applyBorder="1" applyAlignment="1" applyProtection="1">
      <alignment horizontal="center" vertical="center"/>
      <protection hidden="1"/>
    </xf>
    <xf numFmtId="0" fontId="33" fillId="3" borderId="24" xfId="6" applyFont="1" applyFill="1" applyBorder="1" applyAlignment="1" applyProtection="1">
      <alignment horizontal="center" vertical="center"/>
      <protection hidden="1"/>
    </xf>
    <xf numFmtId="0" fontId="33" fillId="0" borderId="25" xfId="11" applyFont="1" applyBorder="1" applyAlignment="1" applyProtection="1">
      <alignment horizontal="center" vertical="center"/>
      <protection hidden="1"/>
    </xf>
    <xf numFmtId="0" fontId="33" fillId="3" borderId="26" xfId="6" applyFont="1" applyFill="1" applyBorder="1" applyAlignment="1" applyProtection="1">
      <alignment horizontal="center" vertical="center"/>
      <protection hidden="1"/>
    </xf>
    <xf numFmtId="0" fontId="33" fillId="3" borderId="26" xfId="11" applyFont="1" applyFill="1" applyBorder="1" applyAlignment="1" applyProtection="1">
      <alignment horizontal="center" vertical="center"/>
      <protection locked="0" hidden="1"/>
    </xf>
    <xf numFmtId="0" fontId="33" fillId="3" borderId="24" xfId="11" applyFont="1" applyFill="1" applyBorder="1" applyAlignment="1" applyProtection="1">
      <alignment horizontal="center" vertical="center"/>
      <protection locked="0" hidden="1"/>
    </xf>
    <xf numFmtId="0" fontId="14" fillId="0" borderId="26" xfId="5" applyFont="1" applyBorder="1" applyAlignment="1" applyProtection="1">
      <alignment horizontal="center" vertical="center"/>
      <protection hidden="1"/>
    </xf>
    <xf numFmtId="0" fontId="14" fillId="0" borderId="58" xfId="5" applyFont="1" applyBorder="1" applyAlignment="1" applyProtection="1">
      <alignment horizontal="center" vertical="center"/>
      <protection hidden="1"/>
    </xf>
  </cellXfs>
  <cellStyles count="12">
    <cellStyle name="パーセント" xfId="4" builtinId="5"/>
    <cellStyle name="桁区切り" xfId="1" builtinId="6"/>
    <cellStyle name="標準" xfId="0" builtinId="0"/>
    <cellStyle name="標準 2" xfId="2" xr:uid="{2390EAD6-1FF8-4062-A610-BFC63794399D}"/>
    <cellStyle name="標準 2 2" xfId="11" xr:uid="{12B2729D-18B7-477B-837A-0B16BC6CE1FC}"/>
    <cellStyle name="標準 3 3" xfId="8" xr:uid="{4EC3CB06-E805-4EC3-89C1-E89533846E25}"/>
    <cellStyle name="標準_資料５" xfId="7" xr:uid="{9C99B0DA-1F9C-4FC4-891F-CA959B179372}"/>
    <cellStyle name="標準_児童入所" xfId="9" xr:uid="{9796CA55-D6B7-4543-A87F-48827C7443A5}"/>
    <cellStyle name="標準_知的障害者(児)入所" xfId="10" xr:uid="{4FE4F5BA-C263-4687-BCE0-FBB47A9AF5D0}"/>
    <cellStyle name="標準_提出資料_保育所" xfId="5" xr:uid="{37E563AD-A56B-428A-9DF1-E2C11A674E25}"/>
    <cellStyle name="標準_法人１" xfId="3" xr:uid="{81889307-6C22-485C-BB2C-6AC36BF1391A}"/>
    <cellStyle name="標準_民間保育所" xfId="6" xr:uid="{668F031D-A287-4716-B369-9E08D18E773D}"/>
  </cellStyles>
  <dxfs count="5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325844</xdr:colOff>
      <xdr:row>2</xdr:row>
      <xdr:rowOff>368117</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918043" y="0"/>
          <a:ext cx="4398127" cy="1223987"/>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B00-00000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B00-00000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B00-00000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B00-00000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B00-00000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B00-00000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B00-00000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B00-00000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B00-00000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B00-00000A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B00-00000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B00-00000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B00-00000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B00-00000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B00-00000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B00-00001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B00-00001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B00-00001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B00-00001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B00-00001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B00-00001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B00-00001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B00-00001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B00-00001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B00-00001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B00-00001A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40</xdr:row>
          <xdr:rowOff>0</xdr:rowOff>
        </xdr:from>
        <xdr:to>
          <xdr:col>31</xdr:col>
          <xdr:colOff>104775</xdr:colOff>
          <xdr:row>41</xdr:row>
          <xdr:rowOff>228600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B00-00001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40</xdr:row>
          <xdr:rowOff>0</xdr:rowOff>
        </xdr:from>
        <xdr:to>
          <xdr:col>34</xdr:col>
          <xdr:colOff>104775</xdr:colOff>
          <xdr:row>41</xdr:row>
          <xdr:rowOff>228600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B00-00001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42</xdr:row>
          <xdr:rowOff>0</xdr:rowOff>
        </xdr:from>
        <xdr:to>
          <xdr:col>31</xdr:col>
          <xdr:colOff>104775</xdr:colOff>
          <xdr:row>43</xdr:row>
          <xdr:rowOff>228600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B00-00001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42</xdr:row>
          <xdr:rowOff>0</xdr:rowOff>
        </xdr:from>
        <xdr:to>
          <xdr:col>34</xdr:col>
          <xdr:colOff>104775</xdr:colOff>
          <xdr:row>43</xdr:row>
          <xdr:rowOff>228600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B00-00001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B00-00001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B00-00002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B00-00002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B00-00002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B00-00002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B00-00002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B00-00002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B00-00002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0B00-00002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0B00-00002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30</xdr:row>
          <xdr:rowOff>0</xdr:rowOff>
        </xdr:from>
        <xdr:to>
          <xdr:col>2</xdr:col>
          <xdr:colOff>104775</xdr:colOff>
          <xdr:row>32</xdr:row>
          <xdr:rowOff>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D00-00000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30</xdr:row>
          <xdr:rowOff>0</xdr:rowOff>
        </xdr:from>
        <xdr:to>
          <xdr:col>13</xdr:col>
          <xdr:colOff>104775</xdr:colOff>
          <xdr:row>32</xdr:row>
          <xdr:rowOff>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D00-00000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23</xdr:row>
          <xdr:rowOff>238125</xdr:rowOff>
        </xdr:from>
        <xdr:to>
          <xdr:col>26</xdr:col>
          <xdr:colOff>304800</xdr:colOff>
          <xdr:row>25</xdr:row>
          <xdr:rowOff>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D00-000003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24</xdr:row>
          <xdr:rowOff>238125</xdr:rowOff>
        </xdr:from>
        <xdr:to>
          <xdr:col>24</xdr:col>
          <xdr:colOff>304800</xdr:colOff>
          <xdr:row>26</xdr:row>
          <xdr:rowOff>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D00-000004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D00-000005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D00-000006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25</xdr:row>
          <xdr:rowOff>238125</xdr:rowOff>
        </xdr:from>
        <xdr:to>
          <xdr:col>32</xdr:col>
          <xdr:colOff>304800</xdr:colOff>
          <xdr:row>27</xdr:row>
          <xdr:rowOff>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D00-000007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D00-000008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D00-000009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104775</xdr:rowOff>
        </xdr:from>
        <xdr:to>
          <xdr:col>24</xdr:col>
          <xdr:colOff>304800</xdr:colOff>
          <xdr:row>28</xdr:row>
          <xdr:rowOff>104775</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D00-00000A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23</xdr:row>
          <xdr:rowOff>238125</xdr:rowOff>
        </xdr:from>
        <xdr:to>
          <xdr:col>35</xdr:col>
          <xdr:colOff>304800</xdr:colOff>
          <xdr:row>25</xdr:row>
          <xdr:rowOff>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D00-00000B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24</xdr:row>
          <xdr:rowOff>238125</xdr:rowOff>
        </xdr:from>
        <xdr:to>
          <xdr:col>32</xdr:col>
          <xdr:colOff>304800</xdr:colOff>
          <xdr:row>26</xdr:row>
          <xdr:rowOff>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D00-00000C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27</xdr:row>
          <xdr:rowOff>0</xdr:rowOff>
        </xdr:from>
        <xdr:to>
          <xdr:col>32</xdr:col>
          <xdr:colOff>304800</xdr:colOff>
          <xdr:row>28</xdr:row>
          <xdr:rowOff>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D00-00000D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28</xdr:row>
          <xdr:rowOff>238125</xdr:rowOff>
        </xdr:from>
        <xdr:to>
          <xdr:col>26</xdr:col>
          <xdr:colOff>304800</xdr:colOff>
          <xdr:row>30</xdr:row>
          <xdr:rowOff>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D00-00000E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28</xdr:row>
          <xdr:rowOff>238125</xdr:rowOff>
        </xdr:from>
        <xdr:to>
          <xdr:col>35</xdr:col>
          <xdr:colOff>304800</xdr:colOff>
          <xdr:row>30</xdr:row>
          <xdr:rowOff>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D00-00000F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31</xdr:row>
          <xdr:rowOff>133350</xdr:rowOff>
        </xdr:from>
        <xdr:to>
          <xdr:col>26</xdr:col>
          <xdr:colOff>314325</xdr:colOff>
          <xdr:row>32</xdr:row>
          <xdr:rowOff>123825</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D00-000010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31</xdr:row>
          <xdr:rowOff>133350</xdr:rowOff>
        </xdr:from>
        <xdr:to>
          <xdr:col>35</xdr:col>
          <xdr:colOff>304800</xdr:colOff>
          <xdr:row>32</xdr:row>
          <xdr:rowOff>123825</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D00-00001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29</xdr:row>
          <xdr:rowOff>238125</xdr:rowOff>
        </xdr:from>
        <xdr:to>
          <xdr:col>26</xdr:col>
          <xdr:colOff>304800</xdr:colOff>
          <xdr:row>31</xdr:row>
          <xdr:rowOff>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D00-00001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29</xdr:row>
          <xdr:rowOff>238125</xdr:rowOff>
        </xdr:from>
        <xdr:to>
          <xdr:col>35</xdr:col>
          <xdr:colOff>304800</xdr:colOff>
          <xdr:row>31</xdr:row>
          <xdr:rowOff>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D00-000013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32</xdr:row>
          <xdr:rowOff>228600</xdr:rowOff>
        </xdr:from>
        <xdr:to>
          <xdr:col>25</xdr:col>
          <xdr:colOff>266700</xdr:colOff>
          <xdr:row>33</xdr:row>
          <xdr:rowOff>228600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D00-000014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33</xdr:row>
          <xdr:rowOff>9525</xdr:rowOff>
        </xdr:from>
        <xdr:to>
          <xdr:col>36</xdr:col>
          <xdr:colOff>304800</xdr:colOff>
          <xdr:row>34</xdr:row>
          <xdr:rowOff>9525</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D00-000015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95250</xdr:colOff>
          <xdr:row>25</xdr:row>
          <xdr:rowOff>114300</xdr:rowOff>
        </xdr:from>
        <xdr:to>
          <xdr:col>8</xdr:col>
          <xdr:colOff>0</xdr:colOff>
          <xdr:row>26</xdr:row>
          <xdr:rowOff>104775</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E00-00001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25</xdr:row>
          <xdr:rowOff>114300</xdr:rowOff>
        </xdr:from>
        <xdr:to>
          <xdr:col>12</xdr:col>
          <xdr:colOff>0</xdr:colOff>
          <xdr:row>26</xdr:row>
          <xdr:rowOff>104775</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E00-00001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25</xdr:row>
          <xdr:rowOff>133350</xdr:rowOff>
        </xdr:from>
        <xdr:to>
          <xdr:col>21</xdr:col>
          <xdr:colOff>276225</xdr:colOff>
          <xdr:row>26</xdr:row>
          <xdr:rowOff>123825</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E00-00001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25</xdr:row>
          <xdr:rowOff>123825</xdr:rowOff>
        </xdr:from>
        <xdr:to>
          <xdr:col>26</xdr:col>
          <xdr:colOff>266700</xdr:colOff>
          <xdr:row>26</xdr:row>
          <xdr:rowOff>123825</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E00-00001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238125</xdr:rowOff>
        </xdr:from>
        <xdr:to>
          <xdr:col>28</xdr:col>
          <xdr:colOff>314325</xdr:colOff>
          <xdr:row>28</xdr:row>
          <xdr:rowOff>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E00-00001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26</xdr:row>
          <xdr:rowOff>238125</xdr:rowOff>
        </xdr:from>
        <xdr:to>
          <xdr:col>36</xdr:col>
          <xdr:colOff>314325</xdr:colOff>
          <xdr:row>28</xdr:row>
          <xdr:rowOff>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E00-00001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27</xdr:row>
          <xdr:rowOff>9525</xdr:rowOff>
        </xdr:from>
        <xdr:to>
          <xdr:col>20</xdr:col>
          <xdr:colOff>314325</xdr:colOff>
          <xdr:row>28</xdr:row>
          <xdr:rowOff>9525</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E00-00001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0</xdr:rowOff>
        </xdr:from>
        <xdr:to>
          <xdr:col>24</xdr:col>
          <xdr:colOff>314325</xdr:colOff>
          <xdr:row>28</xdr:row>
          <xdr:rowOff>9525</xdr:rowOff>
        </xdr:to>
        <xdr:sp macro="" textlink="">
          <xdr:nvSpPr>
            <xdr:cNvPr id="18458" name="Check Box 26" hidden="1">
              <a:extLst>
                <a:ext uri="{63B3BB69-23CF-44E3-9099-C40C66FF867C}">
                  <a14:compatExt spid="_x0000_s18458"/>
                </a:ext>
                <a:ext uri="{FF2B5EF4-FFF2-40B4-BE49-F238E27FC236}">
                  <a16:creationId xmlns:a16="http://schemas.microsoft.com/office/drawing/2014/main" id="{00000000-0008-0000-0E00-00001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27</xdr:row>
          <xdr:rowOff>238125</xdr:rowOff>
        </xdr:from>
        <xdr:to>
          <xdr:col>20</xdr:col>
          <xdr:colOff>314325</xdr:colOff>
          <xdr:row>29</xdr:row>
          <xdr:rowOff>0</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0E00-00001B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314325</xdr:colOff>
          <xdr:row>28</xdr:row>
          <xdr:rowOff>0</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0E00-00001C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238125</xdr:rowOff>
        </xdr:from>
        <xdr:to>
          <xdr:col>24</xdr:col>
          <xdr:colOff>314325</xdr:colOff>
          <xdr:row>29</xdr:row>
          <xdr:rowOff>0</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E00-00001D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27</xdr:row>
          <xdr:rowOff>238125</xdr:rowOff>
        </xdr:from>
        <xdr:to>
          <xdr:col>28</xdr:col>
          <xdr:colOff>314325</xdr:colOff>
          <xdr:row>29</xdr:row>
          <xdr:rowOff>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E00-00001E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29</xdr:row>
          <xdr:rowOff>114300</xdr:rowOff>
        </xdr:from>
        <xdr:to>
          <xdr:col>8</xdr:col>
          <xdr:colOff>0</xdr:colOff>
          <xdr:row>30</xdr:row>
          <xdr:rowOff>104775</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E00-00001F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29</xdr:row>
          <xdr:rowOff>114300</xdr:rowOff>
        </xdr:from>
        <xdr:to>
          <xdr:col>11</xdr:col>
          <xdr:colOff>0</xdr:colOff>
          <xdr:row>30</xdr:row>
          <xdr:rowOff>104775</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E00-000020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114300</xdr:rowOff>
        </xdr:from>
        <xdr:to>
          <xdr:col>20</xdr:col>
          <xdr:colOff>0</xdr:colOff>
          <xdr:row>30</xdr:row>
          <xdr:rowOff>104775</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E00-00002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29</xdr:row>
          <xdr:rowOff>114300</xdr:rowOff>
        </xdr:from>
        <xdr:to>
          <xdr:col>28</xdr:col>
          <xdr:colOff>0</xdr:colOff>
          <xdr:row>30</xdr:row>
          <xdr:rowOff>104775</xdr:rowOff>
        </xdr:to>
        <xdr:sp macro="" textlink="">
          <xdr:nvSpPr>
            <xdr:cNvPr id="18466" name="Check Box 34" hidden="1">
              <a:extLst>
                <a:ext uri="{63B3BB69-23CF-44E3-9099-C40C66FF867C}">
                  <a14:compatExt spid="_x0000_s18466"/>
                </a:ext>
                <a:ext uri="{FF2B5EF4-FFF2-40B4-BE49-F238E27FC236}">
                  <a16:creationId xmlns:a16="http://schemas.microsoft.com/office/drawing/2014/main" id="{00000000-0008-0000-0E00-00002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29</xdr:row>
          <xdr:rowOff>114300</xdr:rowOff>
        </xdr:from>
        <xdr:to>
          <xdr:col>38</xdr:col>
          <xdr:colOff>0</xdr:colOff>
          <xdr:row>30</xdr:row>
          <xdr:rowOff>104775</xdr:rowOff>
        </xdr:to>
        <xdr:sp macro="" textlink="">
          <xdr:nvSpPr>
            <xdr:cNvPr id="18467" name="Check Box 35" hidden="1">
              <a:extLst>
                <a:ext uri="{63B3BB69-23CF-44E3-9099-C40C66FF867C}">
                  <a14:compatExt spid="_x0000_s18467"/>
                </a:ext>
                <a:ext uri="{FF2B5EF4-FFF2-40B4-BE49-F238E27FC236}">
                  <a16:creationId xmlns:a16="http://schemas.microsoft.com/office/drawing/2014/main" id="{00000000-0008-0000-0E00-00002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29</xdr:row>
          <xdr:rowOff>114300</xdr:rowOff>
        </xdr:from>
        <xdr:to>
          <xdr:col>41</xdr:col>
          <xdr:colOff>0</xdr:colOff>
          <xdr:row>30</xdr:row>
          <xdr:rowOff>104775</xdr:rowOff>
        </xdr:to>
        <xdr:sp macro="" textlink="">
          <xdr:nvSpPr>
            <xdr:cNvPr id="18468" name="Check Box 36" hidden="1">
              <a:extLst>
                <a:ext uri="{63B3BB69-23CF-44E3-9099-C40C66FF867C}">
                  <a14:compatExt spid="_x0000_s18468"/>
                </a:ext>
                <a:ext uri="{FF2B5EF4-FFF2-40B4-BE49-F238E27FC236}">
                  <a16:creationId xmlns:a16="http://schemas.microsoft.com/office/drawing/2014/main" id="{00000000-0008-0000-0E00-00002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xdr:row>
          <xdr:rowOff>114300</xdr:rowOff>
        </xdr:from>
        <xdr:to>
          <xdr:col>9</xdr:col>
          <xdr:colOff>0</xdr:colOff>
          <xdr:row>3</xdr:row>
          <xdr:rowOff>104775</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E00-00003E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xdr:row>
          <xdr:rowOff>114300</xdr:rowOff>
        </xdr:from>
        <xdr:to>
          <xdr:col>12</xdr:col>
          <xdr:colOff>0</xdr:colOff>
          <xdr:row>3</xdr:row>
          <xdr:rowOff>104775</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E00-00003F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xdr:row>
          <xdr:rowOff>114300</xdr:rowOff>
        </xdr:from>
        <xdr:to>
          <xdr:col>22</xdr:col>
          <xdr:colOff>0</xdr:colOff>
          <xdr:row>3</xdr:row>
          <xdr:rowOff>104775</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E00-000040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2</xdr:row>
          <xdr:rowOff>114300</xdr:rowOff>
        </xdr:from>
        <xdr:to>
          <xdr:col>29</xdr:col>
          <xdr:colOff>0</xdr:colOff>
          <xdr:row>3</xdr:row>
          <xdr:rowOff>104775</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E00-00004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xdr:row>
          <xdr:rowOff>238125</xdr:rowOff>
        </xdr:from>
        <xdr:to>
          <xdr:col>20</xdr:col>
          <xdr:colOff>295275</xdr:colOff>
          <xdr:row>5</xdr:row>
          <xdr:rowOff>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E00-00004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4</xdr:row>
          <xdr:rowOff>238125</xdr:rowOff>
        </xdr:from>
        <xdr:to>
          <xdr:col>20</xdr:col>
          <xdr:colOff>295275</xdr:colOff>
          <xdr:row>6</xdr:row>
          <xdr:rowOff>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E00-00004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3</xdr:row>
          <xdr:rowOff>238125</xdr:rowOff>
        </xdr:from>
        <xdr:to>
          <xdr:col>24</xdr:col>
          <xdr:colOff>295275</xdr:colOff>
          <xdr:row>5</xdr:row>
          <xdr:rowOff>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E00-00004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xdr:row>
          <xdr:rowOff>238125</xdr:rowOff>
        </xdr:from>
        <xdr:to>
          <xdr:col>28</xdr:col>
          <xdr:colOff>295275</xdr:colOff>
          <xdr:row>5</xdr:row>
          <xdr:rowOff>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E00-00004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xdr:row>
          <xdr:rowOff>238125</xdr:rowOff>
        </xdr:from>
        <xdr:to>
          <xdr:col>24</xdr:col>
          <xdr:colOff>295275</xdr:colOff>
          <xdr:row>6</xdr:row>
          <xdr:rowOff>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E00-00004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xdr:row>
          <xdr:rowOff>238125</xdr:rowOff>
        </xdr:from>
        <xdr:to>
          <xdr:col>28</xdr:col>
          <xdr:colOff>295275</xdr:colOff>
          <xdr:row>6</xdr:row>
          <xdr:rowOff>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E00-00004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5</xdr:row>
          <xdr:rowOff>238125</xdr:rowOff>
        </xdr:from>
        <xdr:to>
          <xdr:col>20</xdr:col>
          <xdr:colOff>295275</xdr:colOff>
          <xdr:row>7</xdr:row>
          <xdr:rowOff>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E00-00004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5</xdr:row>
          <xdr:rowOff>238125</xdr:rowOff>
        </xdr:from>
        <xdr:to>
          <xdr:col>24</xdr:col>
          <xdr:colOff>295275</xdr:colOff>
          <xdr:row>7</xdr:row>
          <xdr:rowOff>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E00-00004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11</xdr:row>
          <xdr:rowOff>114300</xdr:rowOff>
        </xdr:from>
        <xdr:to>
          <xdr:col>13</xdr:col>
          <xdr:colOff>9525</xdr:colOff>
          <xdr:row>12</xdr:row>
          <xdr:rowOff>104775</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E00-00004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11</xdr:row>
          <xdr:rowOff>114300</xdr:rowOff>
        </xdr:from>
        <xdr:to>
          <xdr:col>17</xdr:col>
          <xdr:colOff>9525</xdr:colOff>
          <xdr:row>12</xdr:row>
          <xdr:rowOff>104775</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E00-00004B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11</xdr:row>
          <xdr:rowOff>114300</xdr:rowOff>
        </xdr:from>
        <xdr:to>
          <xdr:col>13</xdr:col>
          <xdr:colOff>9525</xdr:colOff>
          <xdr:row>12</xdr:row>
          <xdr:rowOff>104775</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E00-00004C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11</xdr:row>
          <xdr:rowOff>114300</xdr:rowOff>
        </xdr:from>
        <xdr:to>
          <xdr:col>17</xdr:col>
          <xdr:colOff>9525</xdr:colOff>
          <xdr:row>12</xdr:row>
          <xdr:rowOff>104775</xdr:rowOff>
        </xdr:to>
        <xdr:sp macro="" textlink="">
          <xdr:nvSpPr>
            <xdr:cNvPr id="18509" name="Check Box 77" hidden="1">
              <a:extLst>
                <a:ext uri="{63B3BB69-23CF-44E3-9099-C40C66FF867C}">
                  <a14:compatExt spid="_x0000_s18509"/>
                </a:ext>
                <a:ext uri="{FF2B5EF4-FFF2-40B4-BE49-F238E27FC236}">
                  <a16:creationId xmlns:a16="http://schemas.microsoft.com/office/drawing/2014/main" id="{00000000-0008-0000-0E00-00004D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11</xdr:row>
          <xdr:rowOff>114300</xdr:rowOff>
        </xdr:from>
        <xdr:to>
          <xdr:col>23</xdr:col>
          <xdr:colOff>9525</xdr:colOff>
          <xdr:row>12</xdr:row>
          <xdr:rowOff>104775</xdr:rowOff>
        </xdr:to>
        <xdr:sp macro="" textlink="">
          <xdr:nvSpPr>
            <xdr:cNvPr id="18510" name="Check Box 78" hidden="1">
              <a:extLst>
                <a:ext uri="{63B3BB69-23CF-44E3-9099-C40C66FF867C}">
                  <a14:compatExt spid="_x0000_s18510"/>
                </a:ext>
                <a:ext uri="{FF2B5EF4-FFF2-40B4-BE49-F238E27FC236}">
                  <a16:creationId xmlns:a16="http://schemas.microsoft.com/office/drawing/2014/main" id="{00000000-0008-0000-0E00-00004E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11</xdr:row>
          <xdr:rowOff>114300</xdr:rowOff>
        </xdr:from>
        <xdr:to>
          <xdr:col>27</xdr:col>
          <xdr:colOff>9525</xdr:colOff>
          <xdr:row>12</xdr:row>
          <xdr:rowOff>104775</xdr:rowOff>
        </xdr:to>
        <xdr:sp macro="" textlink="">
          <xdr:nvSpPr>
            <xdr:cNvPr id="18511" name="Check Box 79" hidden="1">
              <a:extLst>
                <a:ext uri="{63B3BB69-23CF-44E3-9099-C40C66FF867C}">
                  <a14:compatExt spid="_x0000_s18511"/>
                </a:ext>
                <a:ext uri="{FF2B5EF4-FFF2-40B4-BE49-F238E27FC236}">
                  <a16:creationId xmlns:a16="http://schemas.microsoft.com/office/drawing/2014/main" id="{00000000-0008-0000-0E00-00004F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11</xdr:row>
          <xdr:rowOff>114300</xdr:rowOff>
        </xdr:from>
        <xdr:to>
          <xdr:col>13</xdr:col>
          <xdr:colOff>9525</xdr:colOff>
          <xdr:row>12</xdr:row>
          <xdr:rowOff>104775</xdr:rowOff>
        </xdr:to>
        <xdr:sp macro="" textlink="">
          <xdr:nvSpPr>
            <xdr:cNvPr id="18512" name="Check Box 80" hidden="1">
              <a:extLst>
                <a:ext uri="{63B3BB69-23CF-44E3-9099-C40C66FF867C}">
                  <a14:compatExt spid="_x0000_s18512"/>
                </a:ext>
                <a:ext uri="{FF2B5EF4-FFF2-40B4-BE49-F238E27FC236}">
                  <a16:creationId xmlns:a16="http://schemas.microsoft.com/office/drawing/2014/main" id="{00000000-0008-0000-0E00-000050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11</xdr:row>
          <xdr:rowOff>114300</xdr:rowOff>
        </xdr:from>
        <xdr:to>
          <xdr:col>17</xdr:col>
          <xdr:colOff>9525</xdr:colOff>
          <xdr:row>12</xdr:row>
          <xdr:rowOff>104775</xdr:rowOff>
        </xdr:to>
        <xdr:sp macro="" textlink="">
          <xdr:nvSpPr>
            <xdr:cNvPr id="18513" name="Check Box 81" hidden="1">
              <a:extLst>
                <a:ext uri="{63B3BB69-23CF-44E3-9099-C40C66FF867C}">
                  <a14:compatExt spid="_x0000_s18513"/>
                </a:ext>
                <a:ext uri="{FF2B5EF4-FFF2-40B4-BE49-F238E27FC236}">
                  <a16:creationId xmlns:a16="http://schemas.microsoft.com/office/drawing/2014/main" id="{00000000-0008-0000-0E00-00005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15</xdr:row>
          <xdr:rowOff>114300</xdr:rowOff>
        </xdr:from>
        <xdr:to>
          <xdr:col>12</xdr:col>
          <xdr:colOff>0</xdr:colOff>
          <xdr:row>16</xdr:row>
          <xdr:rowOff>104775</xdr:rowOff>
        </xdr:to>
        <xdr:sp macro="" textlink="">
          <xdr:nvSpPr>
            <xdr:cNvPr id="18514" name="Check Box 82" hidden="1">
              <a:extLst>
                <a:ext uri="{63B3BB69-23CF-44E3-9099-C40C66FF867C}">
                  <a14:compatExt spid="_x0000_s18514"/>
                </a:ext>
                <a:ext uri="{FF2B5EF4-FFF2-40B4-BE49-F238E27FC236}">
                  <a16:creationId xmlns:a16="http://schemas.microsoft.com/office/drawing/2014/main" id="{00000000-0008-0000-0E00-00005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15</xdr:row>
          <xdr:rowOff>114300</xdr:rowOff>
        </xdr:from>
        <xdr:to>
          <xdr:col>19</xdr:col>
          <xdr:colOff>0</xdr:colOff>
          <xdr:row>16</xdr:row>
          <xdr:rowOff>104775</xdr:rowOff>
        </xdr:to>
        <xdr:sp macro="" textlink="">
          <xdr:nvSpPr>
            <xdr:cNvPr id="18515" name="Check Box 83" hidden="1">
              <a:extLst>
                <a:ext uri="{63B3BB69-23CF-44E3-9099-C40C66FF867C}">
                  <a14:compatExt spid="_x0000_s18515"/>
                </a:ext>
                <a:ext uri="{FF2B5EF4-FFF2-40B4-BE49-F238E27FC236}">
                  <a16:creationId xmlns:a16="http://schemas.microsoft.com/office/drawing/2014/main" id="{00000000-0008-0000-0E00-00005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15</xdr:row>
          <xdr:rowOff>114300</xdr:rowOff>
        </xdr:from>
        <xdr:to>
          <xdr:col>22</xdr:col>
          <xdr:colOff>0</xdr:colOff>
          <xdr:row>16</xdr:row>
          <xdr:rowOff>104775</xdr:rowOff>
        </xdr:to>
        <xdr:sp macro="" textlink="">
          <xdr:nvSpPr>
            <xdr:cNvPr id="18516" name="Check Box 84" hidden="1">
              <a:extLst>
                <a:ext uri="{63B3BB69-23CF-44E3-9099-C40C66FF867C}">
                  <a14:compatExt spid="_x0000_s18516"/>
                </a:ext>
                <a:ext uri="{FF2B5EF4-FFF2-40B4-BE49-F238E27FC236}">
                  <a16:creationId xmlns:a16="http://schemas.microsoft.com/office/drawing/2014/main" id="{00000000-0008-0000-0E00-00005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15</xdr:row>
          <xdr:rowOff>114300</xdr:rowOff>
        </xdr:from>
        <xdr:to>
          <xdr:col>29</xdr:col>
          <xdr:colOff>0</xdr:colOff>
          <xdr:row>16</xdr:row>
          <xdr:rowOff>104775</xdr:rowOff>
        </xdr:to>
        <xdr:sp macro="" textlink="">
          <xdr:nvSpPr>
            <xdr:cNvPr id="18517" name="Check Box 85" hidden="1">
              <a:extLst>
                <a:ext uri="{63B3BB69-23CF-44E3-9099-C40C66FF867C}">
                  <a14:compatExt spid="_x0000_s18517"/>
                </a:ext>
                <a:ext uri="{FF2B5EF4-FFF2-40B4-BE49-F238E27FC236}">
                  <a16:creationId xmlns:a16="http://schemas.microsoft.com/office/drawing/2014/main" id="{00000000-0008-0000-0E00-00005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21</xdr:row>
          <xdr:rowOff>114300</xdr:rowOff>
        </xdr:from>
        <xdr:to>
          <xdr:col>13</xdr:col>
          <xdr:colOff>9525</xdr:colOff>
          <xdr:row>22</xdr:row>
          <xdr:rowOff>123825</xdr:rowOff>
        </xdr:to>
        <xdr:sp macro="" textlink="">
          <xdr:nvSpPr>
            <xdr:cNvPr id="18518" name="Check Box 86" hidden="1">
              <a:extLst>
                <a:ext uri="{63B3BB69-23CF-44E3-9099-C40C66FF867C}">
                  <a14:compatExt spid="_x0000_s18518"/>
                </a:ext>
                <a:ext uri="{FF2B5EF4-FFF2-40B4-BE49-F238E27FC236}">
                  <a16:creationId xmlns:a16="http://schemas.microsoft.com/office/drawing/2014/main" id="{00000000-0008-0000-0E00-00005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21</xdr:row>
          <xdr:rowOff>114300</xdr:rowOff>
        </xdr:from>
        <xdr:to>
          <xdr:col>17</xdr:col>
          <xdr:colOff>9525</xdr:colOff>
          <xdr:row>22</xdr:row>
          <xdr:rowOff>123825</xdr:rowOff>
        </xdr:to>
        <xdr:sp macro="" textlink="">
          <xdr:nvSpPr>
            <xdr:cNvPr id="18519" name="Check Box 87" hidden="1">
              <a:extLst>
                <a:ext uri="{63B3BB69-23CF-44E3-9099-C40C66FF867C}">
                  <a14:compatExt spid="_x0000_s18519"/>
                </a:ext>
                <a:ext uri="{FF2B5EF4-FFF2-40B4-BE49-F238E27FC236}">
                  <a16:creationId xmlns:a16="http://schemas.microsoft.com/office/drawing/2014/main" id="{00000000-0008-0000-0E00-00005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21</xdr:row>
          <xdr:rowOff>114300</xdr:rowOff>
        </xdr:from>
        <xdr:to>
          <xdr:col>13</xdr:col>
          <xdr:colOff>9525</xdr:colOff>
          <xdr:row>22</xdr:row>
          <xdr:rowOff>123825</xdr:rowOff>
        </xdr:to>
        <xdr:sp macro="" textlink="">
          <xdr:nvSpPr>
            <xdr:cNvPr id="18520" name="Check Box 88" hidden="1">
              <a:extLst>
                <a:ext uri="{63B3BB69-23CF-44E3-9099-C40C66FF867C}">
                  <a14:compatExt spid="_x0000_s18520"/>
                </a:ext>
                <a:ext uri="{FF2B5EF4-FFF2-40B4-BE49-F238E27FC236}">
                  <a16:creationId xmlns:a16="http://schemas.microsoft.com/office/drawing/2014/main" id="{00000000-0008-0000-0E00-00005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21</xdr:row>
          <xdr:rowOff>114300</xdr:rowOff>
        </xdr:from>
        <xdr:to>
          <xdr:col>17</xdr:col>
          <xdr:colOff>9525</xdr:colOff>
          <xdr:row>22</xdr:row>
          <xdr:rowOff>123825</xdr:rowOff>
        </xdr:to>
        <xdr:sp macro="" textlink="">
          <xdr:nvSpPr>
            <xdr:cNvPr id="18521" name="Check Box 89" hidden="1">
              <a:extLst>
                <a:ext uri="{63B3BB69-23CF-44E3-9099-C40C66FF867C}">
                  <a14:compatExt spid="_x0000_s18521"/>
                </a:ext>
                <a:ext uri="{FF2B5EF4-FFF2-40B4-BE49-F238E27FC236}">
                  <a16:creationId xmlns:a16="http://schemas.microsoft.com/office/drawing/2014/main" id="{00000000-0008-0000-0E00-00005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114300</xdr:rowOff>
        </xdr:from>
        <xdr:to>
          <xdr:col>23</xdr:col>
          <xdr:colOff>9525</xdr:colOff>
          <xdr:row>22</xdr:row>
          <xdr:rowOff>123825</xdr:rowOff>
        </xdr:to>
        <xdr:sp macro="" textlink="">
          <xdr:nvSpPr>
            <xdr:cNvPr id="18522" name="Check Box 90" hidden="1">
              <a:extLst>
                <a:ext uri="{63B3BB69-23CF-44E3-9099-C40C66FF867C}">
                  <a14:compatExt spid="_x0000_s18522"/>
                </a:ext>
                <a:ext uri="{FF2B5EF4-FFF2-40B4-BE49-F238E27FC236}">
                  <a16:creationId xmlns:a16="http://schemas.microsoft.com/office/drawing/2014/main" id="{00000000-0008-0000-0E00-00005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21</xdr:row>
          <xdr:rowOff>114300</xdr:rowOff>
        </xdr:from>
        <xdr:to>
          <xdr:col>27</xdr:col>
          <xdr:colOff>9525</xdr:colOff>
          <xdr:row>22</xdr:row>
          <xdr:rowOff>123825</xdr:rowOff>
        </xdr:to>
        <xdr:sp macro="" textlink="">
          <xdr:nvSpPr>
            <xdr:cNvPr id="18523" name="Check Box 91" hidden="1">
              <a:extLst>
                <a:ext uri="{63B3BB69-23CF-44E3-9099-C40C66FF867C}">
                  <a14:compatExt spid="_x0000_s18523"/>
                </a:ext>
                <a:ext uri="{FF2B5EF4-FFF2-40B4-BE49-F238E27FC236}">
                  <a16:creationId xmlns:a16="http://schemas.microsoft.com/office/drawing/2014/main" id="{00000000-0008-0000-0E00-00005B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21</xdr:row>
          <xdr:rowOff>114300</xdr:rowOff>
        </xdr:from>
        <xdr:to>
          <xdr:col>13</xdr:col>
          <xdr:colOff>9525</xdr:colOff>
          <xdr:row>22</xdr:row>
          <xdr:rowOff>123825</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E00-00005C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21</xdr:row>
          <xdr:rowOff>114300</xdr:rowOff>
        </xdr:from>
        <xdr:to>
          <xdr:col>17</xdr:col>
          <xdr:colOff>9525</xdr:colOff>
          <xdr:row>22</xdr:row>
          <xdr:rowOff>123825</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E00-00005D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95250</xdr:colOff>
          <xdr:row>10</xdr:row>
          <xdr:rowOff>114300</xdr:rowOff>
        </xdr:from>
        <xdr:to>
          <xdr:col>37</xdr:col>
          <xdr:colOff>0</xdr:colOff>
          <xdr:row>11</xdr:row>
          <xdr:rowOff>104775</xdr:rowOff>
        </xdr:to>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0F00-00000A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10</xdr:row>
          <xdr:rowOff>114300</xdr:rowOff>
        </xdr:from>
        <xdr:to>
          <xdr:col>40</xdr:col>
          <xdr:colOff>0</xdr:colOff>
          <xdr:row>11</xdr:row>
          <xdr:rowOff>104775</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0F00-00000B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15</xdr:row>
          <xdr:rowOff>114300</xdr:rowOff>
        </xdr:from>
        <xdr:to>
          <xdr:col>37</xdr:col>
          <xdr:colOff>0</xdr:colOff>
          <xdr:row>16</xdr:row>
          <xdr:rowOff>104775</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0F00-00000C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15</xdr:row>
          <xdr:rowOff>114300</xdr:rowOff>
        </xdr:from>
        <xdr:to>
          <xdr:col>40</xdr:col>
          <xdr:colOff>0</xdr:colOff>
          <xdr:row>16</xdr:row>
          <xdr:rowOff>104775</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0F00-00000D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18</xdr:row>
          <xdr:rowOff>114300</xdr:rowOff>
        </xdr:from>
        <xdr:to>
          <xdr:col>37</xdr:col>
          <xdr:colOff>0</xdr:colOff>
          <xdr:row>19</xdr:row>
          <xdr:rowOff>104775</xdr:rowOff>
        </xdr:to>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0F00-00000E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18</xdr:row>
          <xdr:rowOff>114300</xdr:rowOff>
        </xdr:from>
        <xdr:to>
          <xdr:col>40</xdr:col>
          <xdr:colOff>0</xdr:colOff>
          <xdr:row>19</xdr:row>
          <xdr:rowOff>104775</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0F00-00000F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21</xdr:row>
          <xdr:rowOff>114300</xdr:rowOff>
        </xdr:from>
        <xdr:to>
          <xdr:col>37</xdr:col>
          <xdr:colOff>0</xdr:colOff>
          <xdr:row>22</xdr:row>
          <xdr:rowOff>104775</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0F00-000010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21</xdr:row>
          <xdr:rowOff>114300</xdr:rowOff>
        </xdr:from>
        <xdr:to>
          <xdr:col>40</xdr:col>
          <xdr:colOff>0</xdr:colOff>
          <xdr:row>22</xdr:row>
          <xdr:rowOff>104775</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0F00-00001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24</xdr:row>
          <xdr:rowOff>114300</xdr:rowOff>
        </xdr:from>
        <xdr:to>
          <xdr:col>37</xdr:col>
          <xdr:colOff>0</xdr:colOff>
          <xdr:row>25</xdr:row>
          <xdr:rowOff>104775</xdr:rowOff>
        </xdr:to>
        <xdr:sp macro="" textlink="">
          <xdr:nvSpPr>
            <xdr:cNvPr id="40978" name="Check Box 18" hidden="1">
              <a:extLst>
                <a:ext uri="{63B3BB69-23CF-44E3-9099-C40C66FF867C}">
                  <a14:compatExt spid="_x0000_s40978"/>
                </a:ext>
                <a:ext uri="{FF2B5EF4-FFF2-40B4-BE49-F238E27FC236}">
                  <a16:creationId xmlns:a16="http://schemas.microsoft.com/office/drawing/2014/main" id="{00000000-0008-0000-0F00-00001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2</xdr:row>
          <xdr:rowOff>114300</xdr:rowOff>
        </xdr:from>
        <xdr:to>
          <xdr:col>8</xdr:col>
          <xdr:colOff>0</xdr:colOff>
          <xdr:row>3</xdr:row>
          <xdr:rowOff>104775</xdr:rowOff>
        </xdr:to>
        <xdr:sp macro="" textlink="">
          <xdr:nvSpPr>
            <xdr:cNvPr id="41000" name="Check Box 40" hidden="1">
              <a:extLst>
                <a:ext uri="{63B3BB69-23CF-44E3-9099-C40C66FF867C}">
                  <a14:compatExt spid="_x0000_s41000"/>
                </a:ext>
                <a:ext uri="{FF2B5EF4-FFF2-40B4-BE49-F238E27FC236}">
                  <a16:creationId xmlns:a16="http://schemas.microsoft.com/office/drawing/2014/main" id="{00000000-0008-0000-0F00-000028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xdr:row>
          <xdr:rowOff>114300</xdr:rowOff>
        </xdr:from>
        <xdr:to>
          <xdr:col>12</xdr:col>
          <xdr:colOff>0</xdr:colOff>
          <xdr:row>3</xdr:row>
          <xdr:rowOff>104775</xdr:rowOff>
        </xdr:to>
        <xdr:sp macro="" textlink="">
          <xdr:nvSpPr>
            <xdr:cNvPr id="41001" name="Check Box 41" hidden="1">
              <a:extLst>
                <a:ext uri="{63B3BB69-23CF-44E3-9099-C40C66FF867C}">
                  <a14:compatExt spid="_x0000_s41001"/>
                </a:ext>
                <a:ext uri="{FF2B5EF4-FFF2-40B4-BE49-F238E27FC236}">
                  <a16:creationId xmlns:a16="http://schemas.microsoft.com/office/drawing/2014/main" id="{00000000-0008-0000-0F00-000029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xdr:row>
          <xdr:rowOff>238125</xdr:rowOff>
        </xdr:from>
        <xdr:to>
          <xdr:col>28</xdr:col>
          <xdr:colOff>314325</xdr:colOff>
          <xdr:row>5</xdr:row>
          <xdr:rowOff>0</xdr:rowOff>
        </xdr:to>
        <xdr:sp macro="" textlink="">
          <xdr:nvSpPr>
            <xdr:cNvPr id="41002" name="Check Box 42" hidden="1">
              <a:extLst>
                <a:ext uri="{63B3BB69-23CF-44E3-9099-C40C66FF867C}">
                  <a14:compatExt spid="_x0000_s41002"/>
                </a:ext>
                <a:ext uri="{FF2B5EF4-FFF2-40B4-BE49-F238E27FC236}">
                  <a16:creationId xmlns:a16="http://schemas.microsoft.com/office/drawing/2014/main" id="{00000000-0008-0000-0F00-00002A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3</xdr:row>
          <xdr:rowOff>238125</xdr:rowOff>
        </xdr:from>
        <xdr:to>
          <xdr:col>36</xdr:col>
          <xdr:colOff>314325</xdr:colOff>
          <xdr:row>5</xdr:row>
          <xdr:rowOff>0</xdr:rowOff>
        </xdr:to>
        <xdr:sp macro="" textlink="">
          <xdr:nvSpPr>
            <xdr:cNvPr id="41003" name="Check Box 43" hidden="1">
              <a:extLst>
                <a:ext uri="{63B3BB69-23CF-44E3-9099-C40C66FF867C}">
                  <a14:compatExt spid="_x0000_s41003"/>
                </a:ext>
                <a:ext uri="{FF2B5EF4-FFF2-40B4-BE49-F238E27FC236}">
                  <a16:creationId xmlns:a16="http://schemas.microsoft.com/office/drawing/2014/main" id="{00000000-0008-0000-0F00-00002B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xdr:row>
          <xdr:rowOff>9525</xdr:rowOff>
        </xdr:from>
        <xdr:to>
          <xdr:col>20</xdr:col>
          <xdr:colOff>314325</xdr:colOff>
          <xdr:row>5</xdr:row>
          <xdr:rowOff>9525</xdr:rowOff>
        </xdr:to>
        <xdr:sp macro="" textlink="">
          <xdr:nvSpPr>
            <xdr:cNvPr id="41004" name="Check Box 44" hidden="1">
              <a:extLst>
                <a:ext uri="{63B3BB69-23CF-44E3-9099-C40C66FF867C}">
                  <a14:compatExt spid="_x0000_s41004"/>
                </a:ext>
                <a:ext uri="{FF2B5EF4-FFF2-40B4-BE49-F238E27FC236}">
                  <a16:creationId xmlns:a16="http://schemas.microsoft.com/office/drawing/2014/main" id="{00000000-0008-0000-0F00-00002C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xdr:row>
          <xdr:rowOff>0</xdr:rowOff>
        </xdr:from>
        <xdr:to>
          <xdr:col>24</xdr:col>
          <xdr:colOff>314325</xdr:colOff>
          <xdr:row>5</xdr:row>
          <xdr:rowOff>9525</xdr:rowOff>
        </xdr:to>
        <xdr:sp macro="" textlink="">
          <xdr:nvSpPr>
            <xdr:cNvPr id="41005" name="Check Box 45" hidden="1">
              <a:extLst>
                <a:ext uri="{63B3BB69-23CF-44E3-9099-C40C66FF867C}">
                  <a14:compatExt spid="_x0000_s41005"/>
                </a:ext>
                <a:ext uri="{FF2B5EF4-FFF2-40B4-BE49-F238E27FC236}">
                  <a16:creationId xmlns:a16="http://schemas.microsoft.com/office/drawing/2014/main" id="{00000000-0008-0000-0F00-00002D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4</xdr:row>
          <xdr:rowOff>238125</xdr:rowOff>
        </xdr:from>
        <xdr:to>
          <xdr:col>20</xdr:col>
          <xdr:colOff>314325</xdr:colOff>
          <xdr:row>6</xdr:row>
          <xdr:rowOff>0</xdr:rowOff>
        </xdr:to>
        <xdr:sp macro="" textlink="">
          <xdr:nvSpPr>
            <xdr:cNvPr id="41006" name="Check Box 46" hidden="1">
              <a:extLst>
                <a:ext uri="{63B3BB69-23CF-44E3-9099-C40C66FF867C}">
                  <a14:compatExt spid="_x0000_s41006"/>
                </a:ext>
                <a:ext uri="{FF2B5EF4-FFF2-40B4-BE49-F238E27FC236}">
                  <a16:creationId xmlns:a16="http://schemas.microsoft.com/office/drawing/2014/main" id="{00000000-0008-0000-0F00-00002E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3</xdr:row>
          <xdr:rowOff>238125</xdr:rowOff>
        </xdr:from>
        <xdr:to>
          <xdr:col>32</xdr:col>
          <xdr:colOff>314325</xdr:colOff>
          <xdr:row>5</xdr:row>
          <xdr:rowOff>0</xdr:rowOff>
        </xdr:to>
        <xdr:sp macro="" textlink="">
          <xdr:nvSpPr>
            <xdr:cNvPr id="41007" name="Check Box 47" hidden="1">
              <a:extLst>
                <a:ext uri="{63B3BB69-23CF-44E3-9099-C40C66FF867C}">
                  <a14:compatExt spid="_x0000_s41007"/>
                </a:ext>
                <a:ext uri="{FF2B5EF4-FFF2-40B4-BE49-F238E27FC236}">
                  <a16:creationId xmlns:a16="http://schemas.microsoft.com/office/drawing/2014/main" id="{00000000-0008-0000-0F00-00002F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xdr:row>
          <xdr:rowOff>238125</xdr:rowOff>
        </xdr:from>
        <xdr:to>
          <xdr:col>24</xdr:col>
          <xdr:colOff>314325</xdr:colOff>
          <xdr:row>6</xdr:row>
          <xdr:rowOff>0</xdr:rowOff>
        </xdr:to>
        <xdr:sp macro="" textlink="">
          <xdr:nvSpPr>
            <xdr:cNvPr id="41008" name="Check Box 48" hidden="1">
              <a:extLst>
                <a:ext uri="{63B3BB69-23CF-44E3-9099-C40C66FF867C}">
                  <a14:compatExt spid="_x0000_s41008"/>
                </a:ext>
                <a:ext uri="{FF2B5EF4-FFF2-40B4-BE49-F238E27FC236}">
                  <a16:creationId xmlns:a16="http://schemas.microsoft.com/office/drawing/2014/main" id="{00000000-0008-0000-0F00-000030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xdr:row>
          <xdr:rowOff>238125</xdr:rowOff>
        </xdr:from>
        <xdr:to>
          <xdr:col>28</xdr:col>
          <xdr:colOff>314325</xdr:colOff>
          <xdr:row>6</xdr:row>
          <xdr:rowOff>0</xdr:rowOff>
        </xdr:to>
        <xdr:sp macro="" textlink="">
          <xdr:nvSpPr>
            <xdr:cNvPr id="41009" name="Check Box 49" hidden="1">
              <a:extLst>
                <a:ext uri="{63B3BB69-23CF-44E3-9099-C40C66FF867C}">
                  <a14:compatExt spid="_x0000_s41009"/>
                </a:ext>
                <a:ext uri="{FF2B5EF4-FFF2-40B4-BE49-F238E27FC236}">
                  <a16:creationId xmlns:a16="http://schemas.microsoft.com/office/drawing/2014/main" id="{00000000-0008-0000-0F00-00003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3</xdr:row>
          <xdr:rowOff>238125</xdr:rowOff>
        </xdr:from>
        <xdr:to>
          <xdr:col>36</xdr:col>
          <xdr:colOff>314325</xdr:colOff>
          <xdr:row>5</xdr:row>
          <xdr:rowOff>0</xdr:rowOff>
        </xdr:to>
        <xdr:sp macro="" textlink="">
          <xdr:nvSpPr>
            <xdr:cNvPr id="41010" name="Check Box 50" hidden="1">
              <a:extLst>
                <a:ext uri="{63B3BB69-23CF-44E3-9099-C40C66FF867C}">
                  <a14:compatExt spid="_x0000_s41010"/>
                </a:ext>
                <a:ext uri="{FF2B5EF4-FFF2-40B4-BE49-F238E27FC236}">
                  <a16:creationId xmlns:a16="http://schemas.microsoft.com/office/drawing/2014/main" id="{00000000-0008-0000-0F00-00003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xdr:row>
          <xdr:rowOff>133350</xdr:rowOff>
        </xdr:from>
        <xdr:to>
          <xdr:col>21</xdr:col>
          <xdr:colOff>276225</xdr:colOff>
          <xdr:row>3</xdr:row>
          <xdr:rowOff>123825</xdr:rowOff>
        </xdr:to>
        <xdr:sp macro="" textlink="">
          <xdr:nvSpPr>
            <xdr:cNvPr id="41011" name="Check Box 51" hidden="1">
              <a:extLst>
                <a:ext uri="{63B3BB69-23CF-44E3-9099-C40C66FF867C}">
                  <a14:compatExt spid="_x0000_s41011"/>
                </a:ext>
                <a:ext uri="{FF2B5EF4-FFF2-40B4-BE49-F238E27FC236}">
                  <a16:creationId xmlns:a16="http://schemas.microsoft.com/office/drawing/2014/main" id="{00000000-0008-0000-0F00-000033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xdr:row>
          <xdr:rowOff>123825</xdr:rowOff>
        </xdr:from>
        <xdr:to>
          <xdr:col>26</xdr:col>
          <xdr:colOff>266700</xdr:colOff>
          <xdr:row>3</xdr:row>
          <xdr:rowOff>123825</xdr:rowOff>
        </xdr:to>
        <xdr:sp macro="" textlink="">
          <xdr:nvSpPr>
            <xdr:cNvPr id="41012" name="Check Box 52" hidden="1">
              <a:extLst>
                <a:ext uri="{63B3BB69-23CF-44E3-9099-C40C66FF867C}">
                  <a14:compatExt spid="_x0000_s41012"/>
                </a:ext>
                <a:ext uri="{FF2B5EF4-FFF2-40B4-BE49-F238E27FC236}">
                  <a16:creationId xmlns:a16="http://schemas.microsoft.com/office/drawing/2014/main" id="{00000000-0008-0000-0F00-000034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xdr:row>
          <xdr:rowOff>238125</xdr:rowOff>
        </xdr:from>
        <xdr:to>
          <xdr:col>28</xdr:col>
          <xdr:colOff>314325</xdr:colOff>
          <xdr:row>5</xdr:row>
          <xdr:rowOff>0</xdr:rowOff>
        </xdr:to>
        <xdr:sp macro="" textlink="">
          <xdr:nvSpPr>
            <xdr:cNvPr id="41013" name="Check Box 53" hidden="1">
              <a:extLst>
                <a:ext uri="{63B3BB69-23CF-44E3-9099-C40C66FF867C}">
                  <a14:compatExt spid="_x0000_s41013"/>
                </a:ext>
                <a:ext uri="{FF2B5EF4-FFF2-40B4-BE49-F238E27FC236}">
                  <a16:creationId xmlns:a16="http://schemas.microsoft.com/office/drawing/2014/main" id="{00000000-0008-0000-0F00-000035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2</xdr:row>
          <xdr:rowOff>0</xdr:rowOff>
        </xdr:from>
        <xdr:to>
          <xdr:col>7</xdr:col>
          <xdr:colOff>114300</xdr:colOff>
          <xdr:row>4</xdr:row>
          <xdr:rowOff>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1000-00000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xdr:row>
          <xdr:rowOff>0</xdr:rowOff>
        </xdr:from>
        <xdr:to>
          <xdr:col>10</xdr:col>
          <xdr:colOff>114300</xdr:colOff>
          <xdr:row>4</xdr:row>
          <xdr:rowOff>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1000-00000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95250</xdr:colOff>
          <xdr:row>14</xdr:row>
          <xdr:rowOff>114300</xdr:rowOff>
        </xdr:from>
        <xdr:to>
          <xdr:col>5</xdr:col>
          <xdr:colOff>0</xdr:colOff>
          <xdr:row>15</xdr:row>
          <xdr:rowOff>123825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100-00000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16</xdr:row>
          <xdr:rowOff>114300</xdr:rowOff>
        </xdr:from>
        <xdr:to>
          <xdr:col>5</xdr:col>
          <xdr:colOff>0</xdr:colOff>
          <xdr:row>17</xdr:row>
          <xdr:rowOff>123825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100-00000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25</xdr:row>
          <xdr:rowOff>0</xdr:rowOff>
        </xdr:from>
        <xdr:to>
          <xdr:col>7</xdr:col>
          <xdr:colOff>276225</xdr:colOff>
          <xdr:row>26</xdr:row>
          <xdr:rowOff>9525</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100-00000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26</xdr:row>
          <xdr:rowOff>0</xdr:rowOff>
        </xdr:from>
        <xdr:to>
          <xdr:col>7</xdr:col>
          <xdr:colOff>276225</xdr:colOff>
          <xdr:row>27</xdr:row>
          <xdr:rowOff>9525</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1100-00000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27</xdr:row>
          <xdr:rowOff>0</xdr:rowOff>
        </xdr:from>
        <xdr:to>
          <xdr:col>7</xdr:col>
          <xdr:colOff>276225</xdr:colOff>
          <xdr:row>28</xdr:row>
          <xdr:rowOff>9525</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1100-000005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28</xdr:row>
          <xdr:rowOff>0</xdr:rowOff>
        </xdr:from>
        <xdr:to>
          <xdr:col>7</xdr:col>
          <xdr:colOff>276225</xdr:colOff>
          <xdr:row>29</xdr:row>
          <xdr:rowOff>9525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1100-000006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30</xdr:row>
          <xdr:rowOff>0</xdr:rowOff>
        </xdr:from>
        <xdr:to>
          <xdr:col>7</xdr:col>
          <xdr:colOff>276225</xdr:colOff>
          <xdr:row>31</xdr:row>
          <xdr:rowOff>9525</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1100-000007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276225</xdr:colOff>
          <xdr:row>32</xdr:row>
          <xdr:rowOff>9525</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1100-000008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32</xdr:row>
          <xdr:rowOff>0</xdr:rowOff>
        </xdr:from>
        <xdr:to>
          <xdr:col>7</xdr:col>
          <xdr:colOff>276225</xdr:colOff>
          <xdr:row>33</xdr:row>
          <xdr:rowOff>9525</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1100-000009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33</xdr:row>
          <xdr:rowOff>0</xdr:rowOff>
        </xdr:from>
        <xdr:to>
          <xdr:col>7</xdr:col>
          <xdr:colOff>276225</xdr:colOff>
          <xdr:row>34</xdr:row>
          <xdr:rowOff>9525</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1100-00000A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35</xdr:row>
          <xdr:rowOff>0</xdr:rowOff>
        </xdr:from>
        <xdr:to>
          <xdr:col>7</xdr:col>
          <xdr:colOff>276225</xdr:colOff>
          <xdr:row>36</xdr:row>
          <xdr:rowOff>9525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1100-00000B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36</xdr:row>
          <xdr:rowOff>0</xdr:rowOff>
        </xdr:from>
        <xdr:to>
          <xdr:col>7</xdr:col>
          <xdr:colOff>276225</xdr:colOff>
          <xdr:row>37</xdr:row>
          <xdr:rowOff>9525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1100-00000C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1100-00000D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39</xdr:row>
          <xdr:rowOff>0</xdr:rowOff>
        </xdr:from>
        <xdr:to>
          <xdr:col>7</xdr:col>
          <xdr:colOff>276225</xdr:colOff>
          <xdr:row>40</xdr:row>
          <xdr:rowOff>9525</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1100-00000E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1100-00000F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41</xdr:row>
          <xdr:rowOff>0</xdr:rowOff>
        </xdr:from>
        <xdr:to>
          <xdr:col>11</xdr:col>
          <xdr:colOff>276225</xdr:colOff>
          <xdr:row>42</xdr:row>
          <xdr:rowOff>9525</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1100-000010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41</xdr:row>
          <xdr:rowOff>0</xdr:rowOff>
        </xdr:from>
        <xdr:to>
          <xdr:col>14</xdr:col>
          <xdr:colOff>276225</xdr:colOff>
          <xdr:row>42</xdr:row>
          <xdr:rowOff>9525</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1100-00001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1100-00001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1100-00001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39</xdr:row>
          <xdr:rowOff>114300</xdr:rowOff>
        </xdr:from>
        <xdr:to>
          <xdr:col>5</xdr:col>
          <xdr:colOff>0</xdr:colOff>
          <xdr:row>40</xdr:row>
          <xdr:rowOff>123825</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1100-00001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36</xdr:row>
          <xdr:rowOff>114300</xdr:rowOff>
        </xdr:from>
        <xdr:to>
          <xdr:col>5</xdr:col>
          <xdr:colOff>0</xdr:colOff>
          <xdr:row>37</xdr:row>
          <xdr:rowOff>123825</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1100-000015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18</xdr:row>
          <xdr:rowOff>114300</xdr:rowOff>
        </xdr:from>
        <xdr:to>
          <xdr:col>5</xdr:col>
          <xdr:colOff>0</xdr:colOff>
          <xdr:row>19</xdr:row>
          <xdr:rowOff>123825</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1100-000016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123825</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1100-000017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xdr:row>
          <xdr:rowOff>114300</xdr:rowOff>
        </xdr:from>
        <xdr:to>
          <xdr:col>25</xdr:col>
          <xdr:colOff>0</xdr:colOff>
          <xdr:row>3</xdr:row>
          <xdr:rowOff>114300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1100-000018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xdr:row>
          <xdr:rowOff>114300</xdr:rowOff>
        </xdr:from>
        <xdr:to>
          <xdr:col>40</xdr:col>
          <xdr:colOff>0</xdr:colOff>
          <xdr:row>3</xdr:row>
          <xdr:rowOff>104775</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1100-000019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6</xdr:row>
          <xdr:rowOff>114300</xdr:rowOff>
        </xdr:from>
        <xdr:to>
          <xdr:col>34</xdr:col>
          <xdr:colOff>0</xdr:colOff>
          <xdr:row>7</xdr:row>
          <xdr:rowOff>123825</xdr:rowOff>
        </xdr:to>
        <xdr:sp macro="" textlink="">
          <xdr:nvSpPr>
            <xdr:cNvPr id="21530" name="Check Box 26" hidden="1">
              <a:extLst>
                <a:ext uri="{63B3BB69-23CF-44E3-9099-C40C66FF867C}">
                  <a14:compatExt spid="_x0000_s21530"/>
                </a:ext>
                <a:ext uri="{FF2B5EF4-FFF2-40B4-BE49-F238E27FC236}">
                  <a16:creationId xmlns:a16="http://schemas.microsoft.com/office/drawing/2014/main" id="{00000000-0008-0000-1100-00001A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6</xdr:row>
          <xdr:rowOff>114300</xdr:rowOff>
        </xdr:from>
        <xdr:to>
          <xdr:col>38</xdr:col>
          <xdr:colOff>0</xdr:colOff>
          <xdr:row>7</xdr:row>
          <xdr:rowOff>123825</xdr:rowOff>
        </xdr:to>
        <xdr:sp macro="" textlink="">
          <xdr:nvSpPr>
            <xdr:cNvPr id="21531" name="Check Box 27" hidden="1">
              <a:extLst>
                <a:ext uri="{63B3BB69-23CF-44E3-9099-C40C66FF867C}">
                  <a14:compatExt spid="_x0000_s21531"/>
                </a:ext>
                <a:ext uri="{FF2B5EF4-FFF2-40B4-BE49-F238E27FC236}">
                  <a16:creationId xmlns:a16="http://schemas.microsoft.com/office/drawing/2014/main" id="{00000000-0008-0000-1100-00001B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11</xdr:row>
          <xdr:rowOff>114300</xdr:rowOff>
        </xdr:from>
        <xdr:to>
          <xdr:col>32</xdr:col>
          <xdr:colOff>0</xdr:colOff>
          <xdr:row>12</xdr:row>
          <xdr:rowOff>104775</xdr:rowOff>
        </xdr:to>
        <xdr:sp macro="" textlink="">
          <xdr:nvSpPr>
            <xdr:cNvPr id="21532" name="Check Box 28" hidden="1">
              <a:extLst>
                <a:ext uri="{63B3BB69-23CF-44E3-9099-C40C66FF867C}">
                  <a14:compatExt spid="_x0000_s21532"/>
                </a:ext>
                <a:ext uri="{FF2B5EF4-FFF2-40B4-BE49-F238E27FC236}">
                  <a16:creationId xmlns:a16="http://schemas.microsoft.com/office/drawing/2014/main" id="{00000000-0008-0000-1100-00001C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11</xdr:row>
          <xdr:rowOff>114300</xdr:rowOff>
        </xdr:from>
        <xdr:to>
          <xdr:col>40</xdr:col>
          <xdr:colOff>0</xdr:colOff>
          <xdr:row>12</xdr:row>
          <xdr:rowOff>104775</xdr:rowOff>
        </xdr:to>
        <xdr:sp macro="" textlink="">
          <xdr:nvSpPr>
            <xdr:cNvPr id="21533" name="Check Box 29" hidden="1">
              <a:extLst>
                <a:ext uri="{63B3BB69-23CF-44E3-9099-C40C66FF867C}">
                  <a14:compatExt spid="_x0000_s21533"/>
                </a:ext>
                <a:ext uri="{FF2B5EF4-FFF2-40B4-BE49-F238E27FC236}">
                  <a16:creationId xmlns:a16="http://schemas.microsoft.com/office/drawing/2014/main" id="{00000000-0008-0000-1100-00001D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15</xdr:row>
          <xdr:rowOff>114300</xdr:rowOff>
        </xdr:from>
        <xdr:to>
          <xdr:col>32</xdr:col>
          <xdr:colOff>0</xdr:colOff>
          <xdr:row>16</xdr:row>
          <xdr:rowOff>114300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1100-00001E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15</xdr:row>
          <xdr:rowOff>114300</xdr:rowOff>
        </xdr:from>
        <xdr:to>
          <xdr:col>40</xdr:col>
          <xdr:colOff>0</xdr:colOff>
          <xdr:row>16</xdr:row>
          <xdr:rowOff>114300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1100-00001F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104775</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1100-000020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27</xdr:row>
          <xdr:rowOff>114300</xdr:rowOff>
        </xdr:from>
        <xdr:to>
          <xdr:col>40</xdr:col>
          <xdr:colOff>0</xdr:colOff>
          <xdr:row>28</xdr:row>
          <xdr:rowOff>104775</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1100-00002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35</xdr:row>
          <xdr:rowOff>114300</xdr:rowOff>
        </xdr:from>
        <xdr:to>
          <xdr:col>34</xdr:col>
          <xdr:colOff>0</xdr:colOff>
          <xdr:row>36</xdr:row>
          <xdr:rowOff>104775</xdr:rowOff>
        </xdr:to>
        <xdr:sp macro="" textlink="">
          <xdr:nvSpPr>
            <xdr:cNvPr id="21538" name="Check Box 34" hidden="1">
              <a:extLst>
                <a:ext uri="{63B3BB69-23CF-44E3-9099-C40C66FF867C}">
                  <a14:compatExt spid="_x0000_s21538"/>
                </a:ext>
                <a:ext uri="{FF2B5EF4-FFF2-40B4-BE49-F238E27FC236}">
                  <a16:creationId xmlns:a16="http://schemas.microsoft.com/office/drawing/2014/main" id="{00000000-0008-0000-1100-00002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35</xdr:row>
          <xdr:rowOff>114300</xdr:rowOff>
        </xdr:from>
        <xdr:to>
          <xdr:col>38</xdr:col>
          <xdr:colOff>0</xdr:colOff>
          <xdr:row>36</xdr:row>
          <xdr:rowOff>104775</xdr:rowOff>
        </xdr:to>
        <xdr:sp macro="" textlink="">
          <xdr:nvSpPr>
            <xdr:cNvPr id="21539" name="Check Box 35" hidden="1">
              <a:extLst>
                <a:ext uri="{63B3BB69-23CF-44E3-9099-C40C66FF867C}">
                  <a14:compatExt spid="_x0000_s21539"/>
                </a:ext>
                <a:ext uri="{FF2B5EF4-FFF2-40B4-BE49-F238E27FC236}">
                  <a16:creationId xmlns:a16="http://schemas.microsoft.com/office/drawing/2014/main" id="{00000000-0008-0000-1100-00002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38</xdr:row>
          <xdr:rowOff>0</xdr:rowOff>
        </xdr:from>
        <xdr:to>
          <xdr:col>7</xdr:col>
          <xdr:colOff>276225</xdr:colOff>
          <xdr:row>39</xdr:row>
          <xdr:rowOff>9525</xdr:rowOff>
        </xdr:to>
        <xdr:sp macro="" textlink="">
          <xdr:nvSpPr>
            <xdr:cNvPr id="21540" name="Check Box 36" hidden="1">
              <a:extLst>
                <a:ext uri="{63B3BB69-23CF-44E3-9099-C40C66FF867C}">
                  <a14:compatExt spid="_x0000_s21540"/>
                </a:ext>
                <a:ext uri="{FF2B5EF4-FFF2-40B4-BE49-F238E27FC236}">
                  <a16:creationId xmlns:a16="http://schemas.microsoft.com/office/drawing/2014/main" id="{00000000-0008-0000-1100-00002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95250</xdr:colOff>
          <xdr:row>1</xdr:row>
          <xdr:rowOff>114300</xdr:rowOff>
        </xdr:from>
        <xdr:to>
          <xdr:col>19</xdr:col>
          <xdr:colOff>0</xdr:colOff>
          <xdr:row>2</xdr:row>
          <xdr:rowOff>104775</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200-000001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xdr:row>
          <xdr:rowOff>114300</xdr:rowOff>
        </xdr:from>
        <xdr:to>
          <xdr:col>22</xdr:col>
          <xdr:colOff>0</xdr:colOff>
          <xdr:row>2</xdr:row>
          <xdr:rowOff>104775</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200-000002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3</xdr:row>
          <xdr:rowOff>114300</xdr:rowOff>
        </xdr:from>
        <xdr:to>
          <xdr:col>19</xdr:col>
          <xdr:colOff>0</xdr:colOff>
          <xdr:row>4</xdr:row>
          <xdr:rowOff>104775</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200-000003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3</xdr:row>
          <xdr:rowOff>114300</xdr:rowOff>
        </xdr:from>
        <xdr:to>
          <xdr:col>22</xdr:col>
          <xdr:colOff>0</xdr:colOff>
          <xdr:row>4</xdr:row>
          <xdr:rowOff>104775</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200-000004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5</xdr:row>
          <xdr:rowOff>114300</xdr:rowOff>
        </xdr:from>
        <xdr:to>
          <xdr:col>19</xdr:col>
          <xdr:colOff>0</xdr:colOff>
          <xdr:row>6</xdr:row>
          <xdr:rowOff>104775</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200-000005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5</xdr:row>
          <xdr:rowOff>114300</xdr:rowOff>
        </xdr:from>
        <xdr:to>
          <xdr:col>22</xdr:col>
          <xdr:colOff>0</xdr:colOff>
          <xdr:row>6</xdr:row>
          <xdr:rowOff>104775</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200-000006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7</xdr:row>
          <xdr:rowOff>114300</xdr:rowOff>
        </xdr:from>
        <xdr:to>
          <xdr:col>19</xdr:col>
          <xdr:colOff>0</xdr:colOff>
          <xdr:row>8</xdr:row>
          <xdr:rowOff>104775</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200-000007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xdr:row>
          <xdr:rowOff>114300</xdr:rowOff>
        </xdr:from>
        <xdr:to>
          <xdr:col>22</xdr:col>
          <xdr:colOff>0</xdr:colOff>
          <xdr:row>8</xdr:row>
          <xdr:rowOff>104775</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200-000008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9</xdr:row>
          <xdr:rowOff>114300</xdr:rowOff>
        </xdr:from>
        <xdr:to>
          <xdr:col>19</xdr:col>
          <xdr:colOff>0</xdr:colOff>
          <xdr:row>10</xdr:row>
          <xdr:rowOff>104775</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200-000009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9</xdr:row>
          <xdr:rowOff>114300</xdr:rowOff>
        </xdr:from>
        <xdr:to>
          <xdr:col>22</xdr:col>
          <xdr:colOff>0</xdr:colOff>
          <xdr:row>10</xdr:row>
          <xdr:rowOff>104775</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200-00000A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38100</xdr:colOff>
          <xdr:row>5</xdr:row>
          <xdr:rowOff>0</xdr:rowOff>
        </xdr:from>
        <xdr:to>
          <xdr:col>17</xdr:col>
          <xdr:colOff>276225</xdr:colOff>
          <xdr:row>6</xdr:row>
          <xdr:rowOff>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300-00000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xdr:row>
          <xdr:rowOff>0</xdr:rowOff>
        </xdr:from>
        <xdr:to>
          <xdr:col>17</xdr:col>
          <xdr:colOff>276225</xdr:colOff>
          <xdr:row>8</xdr:row>
          <xdr:rowOff>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300-00000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xdr:row>
          <xdr:rowOff>0</xdr:rowOff>
        </xdr:from>
        <xdr:to>
          <xdr:col>17</xdr:col>
          <xdr:colOff>276225</xdr:colOff>
          <xdr:row>9</xdr:row>
          <xdr:rowOff>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300-00000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10</xdr:row>
          <xdr:rowOff>0</xdr:rowOff>
        </xdr:from>
        <xdr:to>
          <xdr:col>17</xdr:col>
          <xdr:colOff>276225</xdr:colOff>
          <xdr:row>11</xdr:row>
          <xdr:rowOff>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300-00000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11</xdr:row>
          <xdr:rowOff>0</xdr:rowOff>
        </xdr:from>
        <xdr:to>
          <xdr:col>17</xdr:col>
          <xdr:colOff>276225</xdr:colOff>
          <xdr:row>12</xdr:row>
          <xdr:rowOff>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300-00000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13</xdr:row>
          <xdr:rowOff>0</xdr:rowOff>
        </xdr:from>
        <xdr:to>
          <xdr:col>17</xdr:col>
          <xdr:colOff>276225</xdr:colOff>
          <xdr:row>14</xdr:row>
          <xdr:rowOff>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300-00000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14</xdr:row>
          <xdr:rowOff>0</xdr:rowOff>
        </xdr:from>
        <xdr:to>
          <xdr:col>17</xdr:col>
          <xdr:colOff>276225</xdr:colOff>
          <xdr:row>15</xdr:row>
          <xdr:rowOff>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300-00000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16</xdr:row>
          <xdr:rowOff>0</xdr:rowOff>
        </xdr:from>
        <xdr:to>
          <xdr:col>17</xdr:col>
          <xdr:colOff>276225</xdr:colOff>
          <xdr:row>17</xdr:row>
          <xdr:rowOff>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300-00000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276225</xdr:colOff>
          <xdr:row>18</xdr:row>
          <xdr:rowOff>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300-00000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276225</xdr:colOff>
          <xdr:row>20</xdr:row>
          <xdr:rowOff>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300-00000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20</xdr:row>
          <xdr:rowOff>0</xdr:rowOff>
        </xdr:from>
        <xdr:to>
          <xdr:col>17</xdr:col>
          <xdr:colOff>276225</xdr:colOff>
          <xdr:row>21</xdr:row>
          <xdr:rowOff>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300-00000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22</xdr:row>
          <xdr:rowOff>0</xdr:rowOff>
        </xdr:from>
        <xdr:to>
          <xdr:col>17</xdr:col>
          <xdr:colOff>276225</xdr:colOff>
          <xdr:row>23</xdr:row>
          <xdr:rowOff>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300-00000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276225</xdr:colOff>
          <xdr:row>24</xdr:row>
          <xdr:rowOff>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300-00000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276225</xdr:colOff>
          <xdr:row>26</xdr:row>
          <xdr:rowOff>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300-00000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26</xdr:row>
          <xdr:rowOff>0</xdr:rowOff>
        </xdr:from>
        <xdr:to>
          <xdr:col>17</xdr:col>
          <xdr:colOff>276225</xdr:colOff>
          <xdr:row>27</xdr:row>
          <xdr:rowOff>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300-00000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28</xdr:row>
          <xdr:rowOff>0</xdr:rowOff>
        </xdr:from>
        <xdr:to>
          <xdr:col>17</xdr:col>
          <xdr:colOff>276225</xdr:colOff>
          <xdr:row>29</xdr:row>
          <xdr:rowOff>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300-00001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276225</xdr:colOff>
          <xdr:row>36</xdr:row>
          <xdr:rowOff>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300-00001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276225</xdr:colOff>
          <xdr:row>38</xdr:row>
          <xdr:rowOff>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300-00001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xdr:row>
          <xdr:rowOff>0</xdr:rowOff>
        </xdr:from>
        <xdr:to>
          <xdr:col>39</xdr:col>
          <xdr:colOff>276225</xdr:colOff>
          <xdr:row>6</xdr:row>
          <xdr:rowOff>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300-00001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0</xdr:rowOff>
        </xdr:from>
        <xdr:to>
          <xdr:col>39</xdr:col>
          <xdr:colOff>276225</xdr:colOff>
          <xdr:row>8</xdr:row>
          <xdr:rowOff>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300-00001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8</xdr:row>
          <xdr:rowOff>0</xdr:rowOff>
        </xdr:from>
        <xdr:to>
          <xdr:col>39</xdr:col>
          <xdr:colOff>276225</xdr:colOff>
          <xdr:row>9</xdr:row>
          <xdr:rowOff>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300-00001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39</xdr:col>
          <xdr:colOff>276225</xdr:colOff>
          <xdr:row>11</xdr:row>
          <xdr:rowOff>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300-00001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39</xdr:col>
          <xdr:colOff>276225</xdr:colOff>
          <xdr:row>12</xdr:row>
          <xdr:rowOff>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300-00001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xdr:row>
          <xdr:rowOff>0</xdr:rowOff>
        </xdr:from>
        <xdr:to>
          <xdr:col>39</xdr:col>
          <xdr:colOff>276225</xdr:colOff>
          <xdr:row>14</xdr:row>
          <xdr:rowOff>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300-00001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xdr:row>
          <xdr:rowOff>0</xdr:rowOff>
        </xdr:from>
        <xdr:to>
          <xdr:col>39</xdr:col>
          <xdr:colOff>276225</xdr:colOff>
          <xdr:row>15</xdr:row>
          <xdr:rowOff>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300-00001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16</xdr:row>
          <xdr:rowOff>0</xdr:rowOff>
        </xdr:from>
        <xdr:to>
          <xdr:col>39</xdr:col>
          <xdr:colOff>276225</xdr:colOff>
          <xdr:row>17</xdr:row>
          <xdr:rowOff>0</xdr:rowOff>
        </xdr:to>
        <xdr:sp macro="" textlink="">
          <xdr:nvSpPr>
            <xdr:cNvPr id="27674" name="Check Box 26" hidden="1">
              <a:extLst>
                <a:ext uri="{63B3BB69-23CF-44E3-9099-C40C66FF867C}">
                  <a14:compatExt spid="_x0000_s27674"/>
                </a:ext>
                <a:ext uri="{FF2B5EF4-FFF2-40B4-BE49-F238E27FC236}">
                  <a16:creationId xmlns:a16="http://schemas.microsoft.com/office/drawing/2014/main" id="{00000000-0008-0000-1300-00001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xdr:row>
          <xdr:rowOff>0</xdr:rowOff>
        </xdr:from>
        <xdr:to>
          <xdr:col>39</xdr:col>
          <xdr:colOff>276225</xdr:colOff>
          <xdr:row>18</xdr:row>
          <xdr:rowOff>0</xdr:rowOff>
        </xdr:to>
        <xdr:sp macro="" textlink="">
          <xdr:nvSpPr>
            <xdr:cNvPr id="27675" name="Check Box 27" hidden="1">
              <a:extLst>
                <a:ext uri="{63B3BB69-23CF-44E3-9099-C40C66FF867C}">
                  <a14:compatExt spid="_x0000_s27675"/>
                </a:ext>
                <a:ext uri="{FF2B5EF4-FFF2-40B4-BE49-F238E27FC236}">
                  <a16:creationId xmlns:a16="http://schemas.microsoft.com/office/drawing/2014/main" id="{00000000-0008-0000-1300-00001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xdr:row>
          <xdr:rowOff>0</xdr:rowOff>
        </xdr:from>
        <xdr:to>
          <xdr:col>39</xdr:col>
          <xdr:colOff>276225</xdr:colOff>
          <xdr:row>20</xdr:row>
          <xdr:rowOff>0</xdr:rowOff>
        </xdr:to>
        <xdr:sp macro="" textlink="">
          <xdr:nvSpPr>
            <xdr:cNvPr id="27676" name="Check Box 28" hidden="1">
              <a:extLst>
                <a:ext uri="{63B3BB69-23CF-44E3-9099-C40C66FF867C}">
                  <a14:compatExt spid="_x0000_s27676"/>
                </a:ext>
                <a:ext uri="{FF2B5EF4-FFF2-40B4-BE49-F238E27FC236}">
                  <a16:creationId xmlns:a16="http://schemas.microsoft.com/office/drawing/2014/main" id="{00000000-0008-0000-1300-00001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20</xdr:row>
          <xdr:rowOff>0</xdr:rowOff>
        </xdr:from>
        <xdr:to>
          <xdr:col>39</xdr:col>
          <xdr:colOff>276225</xdr:colOff>
          <xdr:row>21</xdr:row>
          <xdr:rowOff>0</xdr:rowOff>
        </xdr:to>
        <xdr:sp macro="" textlink="">
          <xdr:nvSpPr>
            <xdr:cNvPr id="27677" name="Check Box 29" hidden="1">
              <a:extLst>
                <a:ext uri="{63B3BB69-23CF-44E3-9099-C40C66FF867C}">
                  <a14:compatExt spid="_x0000_s27677"/>
                </a:ext>
                <a:ext uri="{FF2B5EF4-FFF2-40B4-BE49-F238E27FC236}">
                  <a16:creationId xmlns:a16="http://schemas.microsoft.com/office/drawing/2014/main" id="{00000000-0008-0000-1300-00001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xdr:row>
          <xdr:rowOff>0</xdr:rowOff>
        </xdr:from>
        <xdr:to>
          <xdr:col>39</xdr:col>
          <xdr:colOff>276225</xdr:colOff>
          <xdr:row>23</xdr:row>
          <xdr:rowOff>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300-00001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xdr:row>
          <xdr:rowOff>0</xdr:rowOff>
        </xdr:from>
        <xdr:to>
          <xdr:col>39</xdr:col>
          <xdr:colOff>276225</xdr:colOff>
          <xdr:row>24</xdr:row>
          <xdr:rowOff>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300-00001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25</xdr:row>
          <xdr:rowOff>0</xdr:rowOff>
        </xdr:from>
        <xdr:to>
          <xdr:col>39</xdr:col>
          <xdr:colOff>276225</xdr:colOff>
          <xdr:row>26</xdr:row>
          <xdr:rowOff>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300-00002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xdr:row>
          <xdr:rowOff>0</xdr:rowOff>
        </xdr:from>
        <xdr:to>
          <xdr:col>39</xdr:col>
          <xdr:colOff>276225</xdr:colOff>
          <xdr:row>27</xdr:row>
          <xdr:rowOff>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300-00002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28</xdr:row>
          <xdr:rowOff>0</xdr:rowOff>
        </xdr:from>
        <xdr:to>
          <xdr:col>39</xdr:col>
          <xdr:colOff>276225</xdr:colOff>
          <xdr:row>29</xdr:row>
          <xdr:rowOff>0</xdr:rowOff>
        </xdr:to>
        <xdr:sp macro="" textlink="">
          <xdr:nvSpPr>
            <xdr:cNvPr id="27682" name="Check Box 34" hidden="1">
              <a:extLst>
                <a:ext uri="{63B3BB69-23CF-44E3-9099-C40C66FF867C}">
                  <a14:compatExt spid="_x0000_s27682"/>
                </a:ext>
                <a:ext uri="{FF2B5EF4-FFF2-40B4-BE49-F238E27FC236}">
                  <a16:creationId xmlns:a16="http://schemas.microsoft.com/office/drawing/2014/main" id="{00000000-0008-0000-1300-00002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xdr:row>
          <xdr:rowOff>0</xdr:rowOff>
        </xdr:from>
        <xdr:to>
          <xdr:col>39</xdr:col>
          <xdr:colOff>276225</xdr:colOff>
          <xdr:row>36</xdr:row>
          <xdr:rowOff>0</xdr:rowOff>
        </xdr:to>
        <xdr:sp macro="" textlink="">
          <xdr:nvSpPr>
            <xdr:cNvPr id="27683" name="Check Box 35" hidden="1">
              <a:extLst>
                <a:ext uri="{63B3BB69-23CF-44E3-9099-C40C66FF867C}">
                  <a14:compatExt spid="_x0000_s27683"/>
                </a:ext>
                <a:ext uri="{FF2B5EF4-FFF2-40B4-BE49-F238E27FC236}">
                  <a16:creationId xmlns:a16="http://schemas.microsoft.com/office/drawing/2014/main" id="{00000000-0008-0000-1300-00002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xdr:row>
          <xdr:rowOff>0</xdr:rowOff>
        </xdr:from>
        <xdr:to>
          <xdr:col>39</xdr:col>
          <xdr:colOff>276225</xdr:colOff>
          <xdr:row>38</xdr:row>
          <xdr:rowOff>0</xdr:rowOff>
        </xdr:to>
        <xdr:sp macro="" textlink="">
          <xdr:nvSpPr>
            <xdr:cNvPr id="27684" name="Check Box 36" hidden="1">
              <a:extLst>
                <a:ext uri="{63B3BB69-23CF-44E3-9099-C40C66FF867C}">
                  <a14:compatExt spid="_x0000_s27684"/>
                </a:ext>
                <a:ext uri="{FF2B5EF4-FFF2-40B4-BE49-F238E27FC236}">
                  <a16:creationId xmlns:a16="http://schemas.microsoft.com/office/drawing/2014/main" id="{00000000-0008-0000-1300-00002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32</xdr:row>
          <xdr:rowOff>0</xdr:rowOff>
        </xdr:from>
        <xdr:to>
          <xdr:col>17</xdr:col>
          <xdr:colOff>276225</xdr:colOff>
          <xdr:row>33</xdr:row>
          <xdr:rowOff>0</xdr:rowOff>
        </xdr:to>
        <xdr:sp macro="" textlink="">
          <xdr:nvSpPr>
            <xdr:cNvPr id="27685" name="Check Box 37" hidden="1">
              <a:extLst>
                <a:ext uri="{63B3BB69-23CF-44E3-9099-C40C66FF867C}">
                  <a14:compatExt spid="_x0000_s27685"/>
                </a:ext>
                <a:ext uri="{FF2B5EF4-FFF2-40B4-BE49-F238E27FC236}">
                  <a16:creationId xmlns:a16="http://schemas.microsoft.com/office/drawing/2014/main" id="{00000000-0008-0000-1300-00002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34</xdr:row>
          <xdr:rowOff>0</xdr:rowOff>
        </xdr:from>
        <xdr:to>
          <xdr:col>17</xdr:col>
          <xdr:colOff>276225</xdr:colOff>
          <xdr:row>35</xdr:row>
          <xdr:rowOff>0</xdr:rowOff>
        </xdr:to>
        <xdr:sp macro="" textlink="">
          <xdr:nvSpPr>
            <xdr:cNvPr id="27686" name="Check Box 38" hidden="1">
              <a:extLst>
                <a:ext uri="{63B3BB69-23CF-44E3-9099-C40C66FF867C}">
                  <a14:compatExt spid="_x0000_s27686"/>
                </a:ext>
                <a:ext uri="{FF2B5EF4-FFF2-40B4-BE49-F238E27FC236}">
                  <a16:creationId xmlns:a16="http://schemas.microsoft.com/office/drawing/2014/main" id="{00000000-0008-0000-1300-00002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32</xdr:row>
          <xdr:rowOff>0</xdr:rowOff>
        </xdr:from>
        <xdr:to>
          <xdr:col>39</xdr:col>
          <xdr:colOff>276225</xdr:colOff>
          <xdr:row>33</xdr:row>
          <xdr:rowOff>0</xdr:rowOff>
        </xdr:to>
        <xdr:sp macro="" textlink="">
          <xdr:nvSpPr>
            <xdr:cNvPr id="27687" name="Check Box 39" hidden="1">
              <a:extLst>
                <a:ext uri="{63B3BB69-23CF-44E3-9099-C40C66FF867C}">
                  <a14:compatExt spid="_x0000_s27687"/>
                </a:ext>
                <a:ext uri="{FF2B5EF4-FFF2-40B4-BE49-F238E27FC236}">
                  <a16:creationId xmlns:a16="http://schemas.microsoft.com/office/drawing/2014/main" id="{00000000-0008-0000-1300-00002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xdr:row>
          <xdr:rowOff>0</xdr:rowOff>
        </xdr:from>
        <xdr:to>
          <xdr:col>39</xdr:col>
          <xdr:colOff>276225</xdr:colOff>
          <xdr:row>35</xdr:row>
          <xdr:rowOff>0</xdr:rowOff>
        </xdr:to>
        <xdr:sp macro="" textlink="">
          <xdr:nvSpPr>
            <xdr:cNvPr id="27688" name="Check Box 40" hidden="1">
              <a:extLst>
                <a:ext uri="{63B3BB69-23CF-44E3-9099-C40C66FF867C}">
                  <a14:compatExt spid="_x0000_s27688"/>
                </a:ext>
                <a:ext uri="{FF2B5EF4-FFF2-40B4-BE49-F238E27FC236}">
                  <a16:creationId xmlns:a16="http://schemas.microsoft.com/office/drawing/2014/main" id="{00000000-0008-0000-1300-00002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276225</xdr:colOff>
          <xdr:row>30</xdr:row>
          <xdr:rowOff>0</xdr:rowOff>
        </xdr:to>
        <xdr:sp macro="" textlink="">
          <xdr:nvSpPr>
            <xdr:cNvPr id="27689" name="Check Box 41" hidden="1">
              <a:extLst>
                <a:ext uri="{63B3BB69-23CF-44E3-9099-C40C66FF867C}">
                  <a14:compatExt spid="_x0000_s27689"/>
                </a:ext>
                <a:ext uri="{FF2B5EF4-FFF2-40B4-BE49-F238E27FC236}">
                  <a16:creationId xmlns:a16="http://schemas.microsoft.com/office/drawing/2014/main" id="{00000000-0008-0000-1300-00002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276225</xdr:colOff>
          <xdr:row>32</xdr:row>
          <xdr:rowOff>0</xdr:rowOff>
        </xdr:to>
        <xdr:sp macro="" textlink="">
          <xdr:nvSpPr>
            <xdr:cNvPr id="27690" name="Check Box 42" hidden="1">
              <a:extLst>
                <a:ext uri="{63B3BB69-23CF-44E3-9099-C40C66FF867C}">
                  <a14:compatExt spid="_x0000_s27690"/>
                </a:ext>
                <a:ext uri="{FF2B5EF4-FFF2-40B4-BE49-F238E27FC236}">
                  <a16:creationId xmlns:a16="http://schemas.microsoft.com/office/drawing/2014/main" id="{00000000-0008-0000-1300-00002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xdr:row>
          <xdr:rowOff>0</xdr:rowOff>
        </xdr:from>
        <xdr:to>
          <xdr:col>39</xdr:col>
          <xdr:colOff>276225</xdr:colOff>
          <xdr:row>30</xdr:row>
          <xdr:rowOff>0</xdr:rowOff>
        </xdr:to>
        <xdr:sp macro="" textlink="">
          <xdr:nvSpPr>
            <xdr:cNvPr id="27691" name="Check Box 43" hidden="1">
              <a:extLst>
                <a:ext uri="{63B3BB69-23CF-44E3-9099-C40C66FF867C}">
                  <a14:compatExt spid="_x0000_s27691"/>
                </a:ext>
                <a:ext uri="{FF2B5EF4-FFF2-40B4-BE49-F238E27FC236}">
                  <a16:creationId xmlns:a16="http://schemas.microsoft.com/office/drawing/2014/main" id="{00000000-0008-0000-1300-00002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31</xdr:row>
          <xdr:rowOff>0</xdr:rowOff>
        </xdr:from>
        <xdr:to>
          <xdr:col>39</xdr:col>
          <xdr:colOff>276225</xdr:colOff>
          <xdr:row>32</xdr:row>
          <xdr:rowOff>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300-00002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400-00000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15</xdr:row>
          <xdr:rowOff>0</xdr:rowOff>
        </xdr:from>
        <xdr:to>
          <xdr:col>26</xdr:col>
          <xdr:colOff>276225</xdr:colOff>
          <xdr:row>16</xdr:row>
          <xdr:rowOff>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400-00000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22</xdr:row>
          <xdr:rowOff>0</xdr:rowOff>
        </xdr:from>
        <xdr:to>
          <xdr:col>22</xdr:col>
          <xdr:colOff>276225</xdr:colOff>
          <xdr:row>23</xdr:row>
          <xdr:rowOff>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400-00000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22</xdr:row>
          <xdr:rowOff>0</xdr:rowOff>
        </xdr:from>
        <xdr:to>
          <xdr:col>26</xdr:col>
          <xdr:colOff>276225</xdr:colOff>
          <xdr:row>23</xdr:row>
          <xdr:rowOff>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400-00000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29</xdr:row>
          <xdr:rowOff>0</xdr:rowOff>
        </xdr:from>
        <xdr:to>
          <xdr:col>22</xdr:col>
          <xdr:colOff>276225</xdr:colOff>
          <xdr:row>30</xdr:row>
          <xdr:rowOff>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400-00000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29</xdr:row>
          <xdr:rowOff>0</xdr:rowOff>
        </xdr:from>
        <xdr:to>
          <xdr:col>26</xdr:col>
          <xdr:colOff>276225</xdr:colOff>
          <xdr:row>30</xdr:row>
          <xdr:rowOff>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400-00000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36</xdr:row>
          <xdr:rowOff>0</xdr:rowOff>
        </xdr:from>
        <xdr:to>
          <xdr:col>22</xdr:col>
          <xdr:colOff>276225</xdr:colOff>
          <xdr:row>37</xdr:row>
          <xdr:rowOff>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400-00000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36</xdr:row>
          <xdr:rowOff>0</xdr:rowOff>
        </xdr:from>
        <xdr:to>
          <xdr:col>26</xdr:col>
          <xdr:colOff>276225</xdr:colOff>
          <xdr:row>37</xdr:row>
          <xdr:rowOff>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400-00000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xdr:row>
          <xdr:rowOff>9525</xdr:rowOff>
        </xdr:from>
        <xdr:to>
          <xdr:col>22</xdr:col>
          <xdr:colOff>285750</xdr:colOff>
          <xdr:row>4</xdr:row>
          <xdr:rowOff>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400-00000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4</xdr:row>
          <xdr:rowOff>9525</xdr:rowOff>
        </xdr:from>
        <xdr:to>
          <xdr:col>22</xdr:col>
          <xdr:colOff>295275</xdr:colOff>
          <xdr:row>5</xdr:row>
          <xdr:rowOff>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400-00000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xdr:row>
          <xdr:rowOff>9525</xdr:rowOff>
        </xdr:from>
        <xdr:to>
          <xdr:col>22</xdr:col>
          <xdr:colOff>285750</xdr:colOff>
          <xdr:row>7</xdr:row>
          <xdr:rowOff>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400-00000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7</xdr:row>
          <xdr:rowOff>9525</xdr:rowOff>
        </xdr:from>
        <xdr:to>
          <xdr:col>22</xdr:col>
          <xdr:colOff>285750</xdr:colOff>
          <xdr:row>8</xdr:row>
          <xdr:rowOff>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400-00000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95250</xdr:colOff>
          <xdr:row>16</xdr:row>
          <xdr:rowOff>114300</xdr:rowOff>
        </xdr:from>
        <xdr:to>
          <xdr:col>36</xdr:col>
          <xdr:colOff>0</xdr:colOff>
          <xdr:row>17</xdr:row>
          <xdr:rowOff>104775</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500-000001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16</xdr:row>
          <xdr:rowOff>114300</xdr:rowOff>
        </xdr:from>
        <xdr:to>
          <xdr:col>40</xdr:col>
          <xdr:colOff>0</xdr:colOff>
          <xdr:row>17</xdr:row>
          <xdr:rowOff>104775</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500-000002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22</xdr:row>
          <xdr:rowOff>114300</xdr:rowOff>
        </xdr:from>
        <xdr:to>
          <xdr:col>35</xdr:col>
          <xdr:colOff>0</xdr:colOff>
          <xdr:row>23</xdr:row>
          <xdr:rowOff>104775</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500-000003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22</xdr:row>
          <xdr:rowOff>114300</xdr:rowOff>
        </xdr:from>
        <xdr:to>
          <xdr:col>41</xdr:col>
          <xdr:colOff>0</xdr:colOff>
          <xdr:row>23</xdr:row>
          <xdr:rowOff>104775</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500-000004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10</xdr:row>
          <xdr:rowOff>133350</xdr:rowOff>
        </xdr:from>
        <xdr:to>
          <xdr:col>33</xdr:col>
          <xdr:colOff>0</xdr:colOff>
          <xdr:row>11</xdr:row>
          <xdr:rowOff>133350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500-000005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10</xdr:row>
          <xdr:rowOff>114300</xdr:rowOff>
        </xdr:from>
        <xdr:to>
          <xdr:col>25</xdr:col>
          <xdr:colOff>0</xdr:colOff>
          <xdr:row>11</xdr:row>
          <xdr:rowOff>104775</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500-000006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13</xdr:row>
          <xdr:rowOff>133350</xdr:rowOff>
        </xdr:from>
        <xdr:to>
          <xdr:col>33</xdr:col>
          <xdr:colOff>0</xdr:colOff>
          <xdr:row>14</xdr:row>
          <xdr:rowOff>133350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500-000007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13</xdr:row>
          <xdr:rowOff>114300</xdr:rowOff>
        </xdr:from>
        <xdr:to>
          <xdr:col>25</xdr:col>
          <xdr:colOff>0</xdr:colOff>
          <xdr:row>14</xdr:row>
          <xdr:rowOff>104775</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500-000008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16</xdr:row>
          <xdr:rowOff>114300</xdr:rowOff>
        </xdr:from>
        <xdr:to>
          <xdr:col>27</xdr:col>
          <xdr:colOff>0</xdr:colOff>
          <xdr:row>17</xdr:row>
          <xdr:rowOff>104775</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500-000009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16</xdr:row>
          <xdr:rowOff>133350</xdr:rowOff>
        </xdr:from>
        <xdr:to>
          <xdr:col>31</xdr:col>
          <xdr:colOff>0</xdr:colOff>
          <xdr:row>17</xdr:row>
          <xdr:rowOff>114300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500-00000A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19</xdr:row>
          <xdr:rowOff>114300</xdr:rowOff>
        </xdr:from>
        <xdr:to>
          <xdr:col>27</xdr:col>
          <xdr:colOff>0</xdr:colOff>
          <xdr:row>20</xdr:row>
          <xdr:rowOff>104775</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500-00000B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19</xdr:row>
          <xdr:rowOff>133350</xdr:rowOff>
        </xdr:from>
        <xdr:to>
          <xdr:col>31</xdr:col>
          <xdr:colOff>0</xdr:colOff>
          <xdr:row>20</xdr:row>
          <xdr:rowOff>114300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500-00000C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37</xdr:row>
          <xdr:rowOff>114300</xdr:rowOff>
        </xdr:from>
        <xdr:to>
          <xdr:col>1</xdr:col>
          <xdr:colOff>0</xdr:colOff>
          <xdr:row>38</xdr:row>
          <xdr:rowOff>104775</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500-00000D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37</xdr:row>
          <xdr:rowOff>114300</xdr:rowOff>
        </xdr:from>
        <xdr:to>
          <xdr:col>41</xdr:col>
          <xdr:colOff>0</xdr:colOff>
          <xdr:row>38</xdr:row>
          <xdr:rowOff>104775</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500-00000E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21</xdr:row>
          <xdr:rowOff>0</xdr:rowOff>
        </xdr:from>
        <xdr:to>
          <xdr:col>8</xdr:col>
          <xdr:colOff>104775</xdr:colOff>
          <xdr:row>23</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0</xdr:rowOff>
        </xdr:from>
        <xdr:to>
          <xdr:col>14</xdr:col>
          <xdr:colOff>85725</xdr:colOff>
          <xdr:row>23</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104775</xdr:colOff>
          <xdr:row>25</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14</xdr:row>
          <xdr:rowOff>38100</xdr:rowOff>
        </xdr:from>
        <xdr:to>
          <xdr:col>33</xdr:col>
          <xdr:colOff>85725</xdr:colOff>
          <xdr:row>14</xdr:row>
          <xdr:rowOff>209550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14</xdr:row>
          <xdr:rowOff>19050</xdr:rowOff>
        </xdr:from>
        <xdr:to>
          <xdr:col>35</xdr:col>
          <xdr:colOff>76200</xdr:colOff>
          <xdr:row>14</xdr:row>
          <xdr:rowOff>209550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16</xdr:row>
          <xdr:rowOff>0</xdr:rowOff>
        </xdr:from>
        <xdr:to>
          <xdr:col>33</xdr:col>
          <xdr:colOff>104775</xdr:colOff>
          <xdr:row>17</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16</xdr:row>
          <xdr:rowOff>9525</xdr:rowOff>
        </xdr:from>
        <xdr:to>
          <xdr:col>35</xdr:col>
          <xdr:colOff>85725</xdr:colOff>
          <xdr:row>16</xdr:row>
          <xdr:rowOff>209550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17</xdr:row>
          <xdr:rowOff>9525</xdr:rowOff>
        </xdr:from>
        <xdr:to>
          <xdr:col>33</xdr:col>
          <xdr:colOff>104775</xdr:colOff>
          <xdr:row>18</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17</xdr:row>
          <xdr:rowOff>38100</xdr:rowOff>
        </xdr:from>
        <xdr:to>
          <xdr:col>35</xdr:col>
          <xdr:colOff>85725</xdr:colOff>
          <xdr:row>17</xdr:row>
          <xdr:rowOff>209550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15</xdr:row>
          <xdr:rowOff>38100</xdr:rowOff>
        </xdr:from>
        <xdr:to>
          <xdr:col>33</xdr:col>
          <xdr:colOff>85725</xdr:colOff>
          <xdr:row>15</xdr:row>
          <xdr:rowOff>209550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15</xdr:row>
          <xdr:rowOff>19050</xdr:rowOff>
        </xdr:from>
        <xdr:to>
          <xdr:col>35</xdr:col>
          <xdr:colOff>76200</xdr:colOff>
          <xdr:row>15</xdr:row>
          <xdr:rowOff>209550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38100</xdr:colOff>
          <xdr:row>7</xdr:row>
          <xdr:rowOff>0</xdr:rowOff>
        </xdr:from>
        <xdr:to>
          <xdr:col>20</xdr:col>
          <xdr:colOff>266700</xdr:colOff>
          <xdr:row>8</xdr:row>
          <xdr:rowOff>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800-00000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xdr:row>
          <xdr:rowOff>0</xdr:rowOff>
        </xdr:from>
        <xdr:to>
          <xdr:col>20</xdr:col>
          <xdr:colOff>266700</xdr:colOff>
          <xdr:row>9</xdr:row>
          <xdr:rowOff>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800-00000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0</xdr:rowOff>
        </xdr:from>
        <xdr:to>
          <xdr:col>20</xdr:col>
          <xdr:colOff>266700</xdr:colOff>
          <xdr:row>10</xdr:row>
          <xdr:rowOff>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800-00000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266700</xdr:colOff>
          <xdr:row>11</xdr:row>
          <xdr:rowOff>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800-00000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266700</xdr:colOff>
          <xdr:row>12</xdr:row>
          <xdr:rowOff>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800-00000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xdr:row>
          <xdr:rowOff>0</xdr:rowOff>
        </xdr:from>
        <xdr:to>
          <xdr:col>20</xdr:col>
          <xdr:colOff>266700</xdr:colOff>
          <xdr:row>13</xdr:row>
          <xdr:rowOff>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800-00000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13</xdr:row>
          <xdr:rowOff>0</xdr:rowOff>
        </xdr:from>
        <xdr:to>
          <xdr:col>20</xdr:col>
          <xdr:colOff>266700</xdr:colOff>
          <xdr:row>14</xdr:row>
          <xdr:rowOff>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800-00000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xdr:row>
          <xdr:rowOff>0</xdr:rowOff>
        </xdr:from>
        <xdr:to>
          <xdr:col>20</xdr:col>
          <xdr:colOff>266700</xdr:colOff>
          <xdr:row>15</xdr:row>
          <xdr:rowOff>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800-00000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xdr:row>
          <xdr:rowOff>0</xdr:rowOff>
        </xdr:from>
        <xdr:to>
          <xdr:col>20</xdr:col>
          <xdr:colOff>266700</xdr:colOff>
          <xdr:row>16</xdr:row>
          <xdr:rowOff>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800-000009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0</xdr:rowOff>
        </xdr:from>
        <xdr:to>
          <xdr:col>20</xdr:col>
          <xdr:colOff>266700</xdr:colOff>
          <xdr:row>17</xdr:row>
          <xdr:rowOff>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800-00000A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17</xdr:row>
          <xdr:rowOff>0</xdr:rowOff>
        </xdr:from>
        <xdr:to>
          <xdr:col>20</xdr:col>
          <xdr:colOff>266700</xdr:colOff>
          <xdr:row>18</xdr:row>
          <xdr:rowOff>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800-00000B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xdr:row>
          <xdr:rowOff>0</xdr:rowOff>
        </xdr:from>
        <xdr:to>
          <xdr:col>20</xdr:col>
          <xdr:colOff>266700</xdr:colOff>
          <xdr:row>19</xdr:row>
          <xdr:rowOff>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800-00000C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19</xdr:row>
          <xdr:rowOff>0</xdr:rowOff>
        </xdr:from>
        <xdr:to>
          <xdr:col>20</xdr:col>
          <xdr:colOff>266700</xdr:colOff>
          <xdr:row>20</xdr:row>
          <xdr:rowOff>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800-00000D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20</xdr:row>
          <xdr:rowOff>0</xdr:rowOff>
        </xdr:from>
        <xdr:to>
          <xdr:col>20</xdr:col>
          <xdr:colOff>266700</xdr:colOff>
          <xdr:row>21</xdr:row>
          <xdr:rowOff>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800-00000E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21</xdr:row>
          <xdr:rowOff>0</xdr:rowOff>
        </xdr:from>
        <xdr:to>
          <xdr:col>20</xdr:col>
          <xdr:colOff>266700</xdr:colOff>
          <xdr:row>22</xdr:row>
          <xdr:rowOff>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800-00000F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22</xdr:row>
          <xdr:rowOff>0</xdr:rowOff>
        </xdr:from>
        <xdr:to>
          <xdr:col>20</xdr:col>
          <xdr:colOff>266700</xdr:colOff>
          <xdr:row>23</xdr:row>
          <xdr:rowOff>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800-000010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23</xdr:row>
          <xdr:rowOff>0</xdr:rowOff>
        </xdr:from>
        <xdr:to>
          <xdr:col>20</xdr:col>
          <xdr:colOff>266700</xdr:colOff>
          <xdr:row>24</xdr:row>
          <xdr:rowOff>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800-00001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24</xdr:row>
          <xdr:rowOff>0</xdr:rowOff>
        </xdr:from>
        <xdr:to>
          <xdr:col>20</xdr:col>
          <xdr:colOff>266700</xdr:colOff>
          <xdr:row>25</xdr:row>
          <xdr:rowOff>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800-00001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25</xdr:row>
          <xdr:rowOff>0</xdr:rowOff>
        </xdr:from>
        <xdr:to>
          <xdr:col>20</xdr:col>
          <xdr:colOff>266700</xdr:colOff>
          <xdr:row>26</xdr:row>
          <xdr:rowOff>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800-00001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26</xdr:row>
          <xdr:rowOff>0</xdr:rowOff>
        </xdr:from>
        <xdr:to>
          <xdr:col>20</xdr:col>
          <xdr:colOff>266700</xdr:colOff>
          <xdr:row>27</xdr:row>
          <xdr:rowOff>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800-00001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27</xdr:row>
          <xdr:rowOff>0</xdr:rowOff>
        </xdr:from>
        <xdr:to>
          <xdr:col>20</xdr:col>
          <xdr:colOff>266700</xdr:colOff>
          <xdr:row>28</xdr:row>
          <xdr:rowOff>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800-00001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28</xdr:row>
          <xdr:rowOff>0</xdr:rowOff>
        </xdr:from>
        <xdr:to>
          <xdr:col>20</xdr:col>
          <xdr:colOff>266700</xdr:colOff>
          <xdr:row>29</xdr:row>
          <xdr:rowOff>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800-00001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29</xdr:row>
          <xdr:rowOff>0</xdr:rowOff>
        </xdr:from>
        <xdr:to>
          <xdr:col>20</xdr:col>
          <xdr:colOff>266700</xdr:colOff>
          <xdr:row>30</xdr:row>
          <xdr:rowOff>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800-00001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30</xdr:row>
          <xdr:rowOff>0</xdr:rowOff>
        </xdr:from>
        <xdr:to>
          <xdr:col>20</xdr:col>
          <xdr:colOff>266700</xdr:colOff>
          <xdr:row>31</xdr:row>
          <xdr:rowOff>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800-00001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xdr:row>
          <xdr:rowOff>0</xdr:rowOff>
        </xdr:from>
        <xdr:to>
          <xdr:col>20</xdr:col>
          <xdr:colOff>266700</xdr:colOff>
          <xdr:row>32</xdr:row>
          <xdr:rowOff>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800-000019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32</xdr:row>
          <xdr:rowOff>0</xdr:rowOff>
        </xdr:from>
        <xdr:to>
          <xdr:col>20</xdr:col>
          <xdr:colOff>266700</xdr:colOff>
          <xdr:row>33</xdr:row>
          <xdr:rowOff>0</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1800-00001A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33</xdr:row>
          <xdr:rowOff>0</xdr:rowOff>
        </xdr:from>
        <xdr:to>
          <xdr:col>20</xdr:col>
          <xdr:colOff>266700</xdr:colOff>
          <xdr:row>34</xdr:row>
          <xdr:rowOff>0</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1800-00001B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xdr:row>
          <xdr:rowOff>0</xdr:rowOff>
        </xdr:from>
        <xdr:to>
          <xdr:col>20</xdr:col>
          <xdr:colOff>266700</xdr:colOff>
          <xdr:row>35</xdr:row>
          <xdr:rowOff>0</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1800-00001C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0</xdr:rowOff>
        </xdr:from>
        <xdr:to>
          <xdr:col>20</xdr:col>
          <xdr:colOff>266700</xdr:colOff>
          <xdr:row>36</xdr:row>
          <xdr:rowOff>0</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1800-00001D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36</xdr:row>
          <xdr:rowOff>0</xdr:rowOff>
        </xdr:from>
        <xdr:to>
          <xdr:col>20</xdr:col>
          <xdr:colOff>266700</xdr:colOff>
          <xdr:row>37</xdr:row>
          <xdr:rowOff>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800-00001E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37</xdr:row>
          <xdr:rowOff>0</xdr:rowOff>
        </xdr:from>
        <xdr:to>
          <xdr:col>20</xdr:col>
          <xdr:colOff>266700</xdr:colOff>
          <xdr:row>38</xdr:row>
          <xdr:rowOff>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800-00001F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0</xdr:rowOff>
        </xdr:from>
        <xdr:to>
          <xdr:col>20</xdr:col>
          <xdr:colOff>266700</xdr:colOff>
          <xdr:row>39</xdr:row>
          <xdr:rowOff>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800-000020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39</xdr:row>
          <xdr:rowOff>0</xdr:rowOff>
        </xdr:from>
        <xdr:to>
          <xdr:col>20</xdr:col>
          <xdr:colOff>266700</xdr:colOff>
          <xdr:row>40</xdr:row>
          <xdr:rowOff>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800-00002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40</xdr:row>
          <xdr:rowOff>0</xdr:rowOff>
        </xdr:from>
        <xdr:to>
          <xdr:col>20</xdr:col>
          <xdr:colOff>266700</xdr:colOff>
          <xdr:row>41</xdr:row>
          <xdr:rowOff>0</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1800-00002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41</xdr:row>
          <xdr:rowOff>0</xdr:rowOff>
        </xdr:from>
        <xdr:to>
          <xdr:col>20</xdr:col>
          <xdr:colOff>266700</xdr:colOff>
          <xdr:row>42</xdr:row>
          <xdr:rowOff>0</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1800-00002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42</xdr:row>
          <xdr:rowOff>0</xdr:rowOff>
        </xdr:from>
        <xdr:to>
          <xdr:col>20</xdr:col>
          <xdr:colOff>266700</xdr:colOff>
          <xdr:row>43</xdr:row>
          <xdr:rowOff>0</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1800-00002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7</xdr:row>
          <xdr:rowOff>0</xdr:rowOff>
        </xdr:from>
        <xdr:to>
          <xdr:col>23</xdr:col>
          <xdr:colOff>304800</xdr:colOff>
          <xdr:row>8</xdr:row>
          <xdr:rowOff>0</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1800-00002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8</xdr:row>
          <xdr:rowOff>0</xdr:rowOff>
        </xdr:from>
        <xdr:to>
          <xdr:col>23</xdr:col>
          <xdr:colOff>304800</xdr:colOff>
          <xdr:row>9</xdr:row>
          <xdr:rowOff>0</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1800-00002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9</xdr:row>
          <xdr:rowOff>0</xdr:rowOff>
        </xdr:from>
        <xdr:to>
          <xdr:col>23</xdr:col>
          <xdr:colOff>304800</xdr:colOff>
          <xdr:row>10</xdr:row>
          <xdr:rowOff>0</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1800-00002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10</xdr:row>
          <xdr:rowOff>0</xdr:rowOff>
        </xdr:from>
        <xdr:to>
          <xdr:col>23</xdr:col>
          <xdr:colOff>304800</xdr:colOff>
          <xdr:row>11</xdr:row>
          <xdr:rowOff>19050</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1800-00002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11</xdr:row>
          <xdr:rowOff>0</xdr:rowOff>
        </xdr:from>
        <xdr:to>
          <xdr:col>23</xdr:col>
          <xdr:colOff>304800</xdr:colOff>
          <xdr:row>12</xdr:row>
          <xdr:rowOff>0</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1800-000029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12</xdr:row>
          <xdr:rowOff>0</xdr:rowOff>
        </xdr:from>
        <xdr:to>
          <xdr:col>23</xdr:col>
          <xdr:colOff>304800</xdr:colOff>
          <xdr:row>13</xdr:row>
          <xdr:rowOff>19050</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1800-00002A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13</xdr:row>
          <xdr:rowOff>0</xdr:rowOff>
        </xdr:from>
        <xdr:to>
          <xdr:col>23</xdr:col>
          <xdr:colOff>304800</xdr:colOff>
          <xdr:row>14</xdr:row>
          <xdr:rowOff>0</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1800-00002B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14</xdr:row>
          <xdr:rowOff>0</xdr:rowOff>
        </xdr:from>
        <xdr:to>
          <xdr:col>23</xdr:col>
          <xdr:colOff>304800</xdr:colOff>
          <xdr:row>15</xdr:row>
          <xdr:rowOff>19050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800-00002C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15</xdr:row>
          <xdr:rowOff>0</xdr:rowOff>
        </xdr:from>
        <xdr:to>
          <xdr:col>23</xdr:col>
          <xdr:colOff>304800</xdr:colOff>
          <xdr:row>16</xdr:row>
          <xdr:rowOff>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800-00002D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16</xdr:row>
          <xdr:rowOff>0</xdr:rowOff>
        </xdr:from>
        <xdr:to>
          <xdr:col>23</xdr:col>
          <xdr:colOff>304800</xdr:colOff>
          <xdr:row>17</xdr:row>
          <xdr:rowOff>19050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800-00002E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17</xdr:row>
          <xdr:rowOff>0</xdr:rowOff>
        </xdr:from>
        <xdr:to>
          <xdr:col>23</xdr:col>
          <xdr:colOff>304800</xdr:colOff>
          <xdr:row>18</xdr:row>
          <xdr:rowOff>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800-00002F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18</xdr:row>
          <xdr:rowOff>0</xdr:rowOff>
        </xdr:from>
        <xdr:to>
          <xdr:col>23</xdr:col>
          <xdr:colOff>304800</xdr:colOff>
          <xdr:row>19</xdr:row>
          <xdr:rowOff>19050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800-000030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19</xdr:row>
          <xdr:rowOff>0</xdr:rowOff>
        </xdr:from>
        <xdr:to>
          <xdr:col>23</xdr:col>
          <xdr:colOff>304800</xdr:colOff>
          <xdr:row>20</xdr:row>
          <xdr:rowOff>0</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1800-00003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20</xdr:row>
          <xdr:rowOff>0</xdr:rowOff>
        </xdr:from>
        <xdr:to>
          <xdr:col>23</xdr:col>
          <xdr:colOff>304800</xdr:colOff>
          <xdr:row>21</xdr:row>
          <xdr:rowOff>19050</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1800-00003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21</xdr:row>
          <xdr:rowOff>0</xdr:rowOff>
        </xdr:from>
        <xdr:to>
          <xdr:col>23</xdr:col>
          <xdr:colOff>304800</xdr:colOff>
          <xdr:row>22</xdr:row>
          <xdr:rowOff>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800-00003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22</xdr:row>
          <xdr:rowOff>0</xdr:rowOff>
        </xdr:from>
        <xdr:to>
          <xdr:col>23</xdr:col>
          <xdr:colOff>304800</xdr:colOff>
          <xdr:row>23</xdr:row>
          <xdr:rowOff>19050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800-00003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23</xdr:row>
          <xdr:rowOff>0</xdr:rowOff>
        </xdr:from>
        <xdr:to>
          <xdr:col>23</xdr:col>
          <xdr:colOff>304800</xdr:colOff>
          <xdr:row>24</xdr:row>
          <xdr:rowOff>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800-00003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24</xdr:row>
          <xdr:rowOff>0</xdr:rowOff>
        </xdr:from>
        <xdr:to>
          <xdr:col>23</xdr:col>
          <xdr:colOff>304800</xdr:colOff>
          <xdr:row>25</xdr:row>
          <xdr:rowOff>19050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800-00003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25</xdr:row>
          <xdr:rowOff>0</xdr:rowOff>
        </xdr:from>
        <xdr:to>
          <xdr:col>23</xdr:col>
          <xdr:colOff>304800</xdr:colOff>
          <xdr:row>26</xdr:row>
          <xdr:rowOff>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800-00003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26</xdr:row>
          <xdr:rowOff>0</xdr:rowOff>
        </xdr:from>
        <xdr:to>
          <xdr:col>23</xdr:col>
          <xdr:colOff>304800</xdr:colOff>
          <xdr:row>27</xdr:row>
          <xdr:rowOff>19050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800-00003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27</xdr:row>
          <xdr:rowOff>0</xdr:rowOff>
        </xdr:from>
        <xdr:to>
          <xdr:col>23</xdr:col>
          <xdr:colOff>304800</xdr:colOff>
          <xdr:row>28</xdr:row>
          <xdr:rowOff>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800-000039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28</xdr:row>
          <xdr:rowOff>0</xdr:rowOff>
        </xdr:from>
        <xdr:to>
          <xdr:col>23</xdr:col>
          <xdr:colOff>304800</xdr:colOff>
          <xdr:row>29</xdr:row>
          <xdr:rowOff>19050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800-00003A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29</xdr:row>
          <xdr:rowOff>0</xdr:rowOff>
        </xdr:from>
        <xdr:to>
          <xdr:col>23</xdr:col>
          <xdr:colOff>304800</xdr:colOff>
          <xdr:row>30</xdr:row>
          <xdr:rowOff>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800-00003B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30</xdr:row>
          <xdr:rowOff>0</xdr:rowOff>
        </xdr:from>
        <xdr:to>
          <xdr:col>23</xdr:col>
          <xdr:colOff>304800</xdr:colOff>
          <xdr:row>31</xdr:row>
          <xdr:rowOff>19050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800-00003C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31</xdr:row>
          <xdr:rowOff>0</xdr:rowOff>
        </xdr:from>
        <xdr:to>
          <xdr:col>23</xdr:col>
          <xdr:colOff>304800</xdr:colOff>
          <xdr:row>32</xdr:row>
          <xdr:rowOff>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800-00003D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32</xdr:row>
          <xdr:rowOff>0</xdr:rowOff>
        </xdr:from>
        <xdr:to>
          <xdr:col>23</xdr:col>
          <xdr:colOff>304800</xdr:colOff>
          <xdr:row>33</xdr:row>
          <xdr:rowOff>19050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800-00003E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33</xdr:row>
          <xdr:rowOff>0</xdr:rowOff>
        </xdr:from>
        <xdr:to>
          <xdr:col>23</xdr:col>
          <xdr:colOff>304800</xdr:colOff>
          <xdr:row>34</xdr:row>
          <xdr:rowOff>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800-00003F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34</xdr:row>
          <xdr:rowOff>0</xdr:rowOff>
        </xdr:from>
        <xdr:to>
          <xdr:col>23</xdr:col>
          <xdr:colOff>304800</xdr:colOff>
          <xdr:row>35</xdr:row>
          <xdr:rowOff>19050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800-000040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35</xdr:row>
          <xdr:rowOff>0</xdr:rowOff>
        </xdr:from>
        <xdr:to>
          <xdr:col>23</xdr:col>
          <xdr:colOff>304800</xdr:colOff>
          <xdr:row>36</xdr:row>
          <xdr:rowOff>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800-00004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36</xdr:row>
          <xdr:rowOff>0</xdr:rowOff>
        </xdr:from>
        <xdr:to>
          <xdr:col>23</xdr:col>
          <xdr:colOff>304800</xdr:colOff>
          <xdr:row>37</xdr:row>
          <xdr:rowOff>19050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800-00004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37</xdr:row>
          <xdr:rowOff>0</xdr:rowOff>
        </xdr:from>
        <xdr:to>
          <xdr:col>23</xdr:col>
          <xdr:colOff>304800</xdr:colOff>
          <xdr:row>38</xdr:row>
          <xdr:rowOff>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800-00004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38</xdr:row>
          <xdr:rowOff>0</xdr:rowOff>
        </xdr:from>
        <xdr:to>
          <xdr:col>23</xdr:col>
          <xdr:colOff>304800</xdr:colOff>
          <xdr:row>39</xdr:row>
          <xdr:rowOff>19050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800-00004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39</xdr:row>
          <xdr:rowOff>0</xdr:rowOff>
        </xdr:from>
        <xdr:to>
          <xdr:col>23</xdr:col>
          <xdr:colOff>304800</xdr:colOff>
          <xdr:row>40</xdr:row>
          <xdr:rowOff>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800-00004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40</xdr:row>
          <xdr:rowOff>0</xdr:rowOff>
        </xdr:from>
        <xdr:to>
          <xdr:col>23</xdr:col>
          <xdr:colOff>304800</xdr:colOff>
          <xdr:row>41</xdr:row>
          <xdr:rowOff>19050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800-00004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41</xdr:row>
          <xdr:rowOff>0</xdr:rowOff>
        </xdr:from>
        <xdr:to>
          <xdr:col>23</xdr:col>
          <xdr:colOff>304800</xdr:colOff>
          <xdr:row>42</xdr:row>
          <xdr:rowOff>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800-00004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42</xdr:row>
          <xdr:rowOff>0</xdr:rowOff>
        </xdr:from>
        <xdr:to>
          <xdr:col>23</xdr:col>
          <xdr:colOff>304800</xdr:colOff>
          <xdr:row>43</xdr:row>
          <xdr:rowOff>19050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800-00004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257175</xdr:colOff>
          <xdr:row>0</xdr:row>
          <xdr:rowOff>0</xdr:rowOff>
        </xdr:from>
        <xdr:to>
          <xdr:col>18</xdr:col>
          <xdr:colOff>180975</xdr:colOff>
          <xdr:row>0</xdr:row>
          <xdr:rowOff>0</xdr:rowOff>
        </xdr:to>
        <xdr:sp macro="" textlink="">
          <xdr:nvSpPr>
            <xdr:cNvPr id="33793" name="次のシートへ" hidden="1">
              <a:extLst>
                <a:ext uri="{63B3BB69-23CF-44E3-9099-C40C66FF867C}">
                  <a14:compatExt spid="_x0000_s33793"/>
                </a:ext>
                <a:ext uri="{FF2B5EF4-FFF2-40B4-BE49-F238E27FC236}">
                  <a16:creationId xmlns:a16="http://schemas.microsoft.com/office/drawing/2014/main" id="{00000000-0008-0000-1900-000001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次のシートへ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333375</xdr:colOff>
          <xdr:row>0</xdr:row>
          <xdr:rowOff>0</xdr:rowOff>
        </xdr:from>
        <xdr:to>
          <xdr:col>16</xdr:col>
          <xdr:colOff>95250</xdr:colOff>
          <xdr:row>0</xdr:row>
          <xdr:rowOff>0</xdr:rowOff>
        </xdr:to>
        <xdr:sp macro="" textlink="">
          <xdr:nvSpPr>
            <xdr:cNvPr id="33794" name="次のシートへ" hidden="1">
              <a:extLst>
                <a:ext uri="{63B3BB69-23CF-44E3-9099-C40C66FF867C}">
                  <a14:compatExt spid="_x0000_s33794"/>
                </a:ext>
                <a:ext uri="{FF2B5EF4-FFF2-40B4-BE49-F238E27FC236}">
                  <a16:creationId xmlns:a16="http://schemas.microsoft.com/office/drawing/2014/main" id="{00000000-0008-0000-1900-000002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前のシートへ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285750</xdr:colOff>
          <xdr:row>0</xdr:row>
          <xdr:rowOff>0</xdr:rowOff>
        </xdr:from>
        <xdr:to>
          <xdr:col>13</xdr:col>
          <xdr:colOff>85725</xdr:colOff>
          <xdr:row>0</xdr:row>
          <xdr:rowOff>0</xdr:rowOff>
        </xdr:to>
        <xdr:sp macro="" textlink="">
          <xdr:nvSpPr>
            <xdr:cNvPr id="33795" name="次のシートへ" hidden="1">
              <a:extLst>
                <a:ext uri="{63B3BB69-23CF-44E3-9099-C40C66FF867C}">
                  <a14:compatExt spid="_x0000_s33795"/>
                </a:ext>
                <a:ext uri="{FF2B5EF4-FFF2-40B4-BE49-F238E27FC236}">
                  <a16:creationId xmlns:a16="http://schemas.microsoft.com/office/drawing/2014/main" id="{00000000-0008-0000-1900-000003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目次</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xdr:row>
          <xdr:rowOff>104775</xdr:rowOff>
        </xdr:from>
        <xdr:to>
          <xdr:col>12</xdr:col>
          <xdr:colOff>295275</xdr:colOff>
          <xdr:row>16</xdr:row>
          <xdr:rowOff>104775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1900-000004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21</xdr:row>
          <xdr:rowOff>104775</xdr:rowOff>
        </xdr:from>
        <xdr:to>
          <xdr:col>11</xdr:col>
          <xdr:colOff>295275</xdr:colOff>
          <xdr:row>22</xdr:row>
          <xdr:rowOff>104775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1900-000005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21</xdr:row>
          <xdr:rowOff>114300</xdr:rowOff>
        </xdr:from>
        <xdr:to>
          <xdr:col>17</xdr:col>
          <xdr:colOff>276225</xdr:colOff>
          <xdr:row>22</xdr:row>
          <xdr:rowOff>104775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1900-000006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21</xdr:row>
          <xdr:rowOff>133350</xdr:rowOff>
        </xdr:from>
        <xdr:to>
          <xdr:col>23</xdr:col>
          <xdr:colOff>295275</xdr:colOff>
          <xdr:row>22</xdr:row>
          <xdr:rowOff>133350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1900-000007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21</xdr:row>
          <xdr:rowOff>114300</xdr:rowOff>
        </xdr:from>
        <xdr:to>
          <xdr:col>42</xdr:col>
          <xdr:colOff>276225</xdr:colOff>
          <xdr:row>22</xdr:row>
          <xdr:rowOff>104775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1900-000008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21</xdr:row>
          <xdr:rowOff>114300</xdr:rowOff>
        </xdr:from>
        <xdr:to>
          <xdr:col>37</xdr:col>
          <xdr:colOff>295275</xdr:colOff>
          <xdr:row>22</xdr:row>
          <xdr:rowOff>104775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1900-000009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25</xdr:row>
          <xdr:rowOff>104775</xdr:rowOff>
        </xdr:from>
        <xdr:to>
          <xdr:col>36</xdr:col>
          <xdr:colOff>276225</xdr:colOff>
          <xdr:row>26</xdr:row>
          <xdr:rowOff>104775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1900-00000A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25</xdr:row>
          <xdr:rowOff>104775</xdr:rowOff>
        </xdr:from>
        <xdr:to>
          <xdr:col>43</xdr:col>
          <xdr:colOff>276225</xdr:colOff>
          <xdr:row>26</xdr:row>
          <xdr:rowOff>104775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1900-00000B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28</xdr:row>
          <xdr:rowOff>238125</xdr:rowOff>
        </xdr:from>
        <xdr:to>
          <xdr:col>10</xdr:col>
          <xdr:colOff>295275</xdr:colOff>
          <xdr:row>30</xdr:row>
          <xdr:rowOff>0</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1900-00000C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29</xdr:row>
          <xdr:rowOff>0</xdr:rowOff>
        </xdr:from>
        <xdr:to>
          <xdr:col>19</xdr:col>
          <xdr:colOff>276225</xdr:colOff>
          <xdr:row>30</xdr:row>
          <xdr:rowOff>0</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1900-00000D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15</xdr:row>
          <xdr:rowOff>104775</xdr:rowOff>
        </xdr:from>
        <xdr:to>
          <xdr:col>39</xdr:col>
          <xdr:colOff>295275</xdr:colOff>
          <xdr:row>16</xdr:row>
          <xdr:rowOff>104775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1900-00000E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15</xdr:row>
          <xdr:rowOff>104775</xdr:rowOff>
        </xdr:from>
        <xdr:to>
          <xdr:col>31</xdr:col>
          <xdr:colOff>276225</xdr:colOff>
          <xdr:row>16</xdr:row>
          <xdr:rowOff>104775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1900-00000F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xdr:row>
          <xdr:rowOff>0</xdr:rowOff>
        </xdr:from>
        <xdr:to>
          <xdr:col>43</xdr:col>
          <xdr:colOff>276225</xdr:colOff>
          <xdr:row>18</xdr:row>
          <xdr:rowOff>0</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1900-000010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17</xdr:row>
          <xdr:rowOff>0</xdr:rowOff>
        </xdr:from>
        <xdr:to>
          <xdr:col>36</xdr:col>
          <xdr:colOff>276225</xdr:colOff>
          <xdr:row>18</xdr:row>
          <xdr:rowOff>0</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1900-000011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0</xdr:rowOff>
        </xdr:from>
        <xdr:to>
          <xdr:col>19</xdr:col>
          <xdr:colOff>276225</xdr:colOff>
          <xdr:row>18</xdr:row>
          <xdr:rowOff>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1900-000012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17</xdr:row>
          <xdr:rowOff>0</xdr:rowOff>
        </xdr:from>
        <xdr:to>
          <xdr:col>12</xdr:col>
          <xdr:colOff>276225</xdr:colOff>
          <xdr:row>18</xdr:row>
          <xdr:rowOff>0</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1900-000013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25</xdr:row>
          <xdr:rowOff>104775</xdr:rowOff>
        </xdr:from>
        <xdr:to>
          <xdr:col>12</xdr:col>
          <xdr:colOff>276225</xdr:colOff>
          <xdr:row>26</xdr:row>
          <xdr:rowOff>104775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1900-000014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25</xdr:row>
          <xdr:rowOff>104775</xdr:rowOff>
        </xdr:from>
        <xdr:to>
          <xdr:col>19</xdr:col>
          <xdr:colOff>276225</xdr:colOff>
          <xdr:row>26</xdr:row>
          <xdr:rowOff>104775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1900-000015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18</xdr:row>
          <xdr:rowOff>104775</xdr:rowOff>
        </xdr:from>
        <xdr:to>
          <xdr:col>9</xdr:col>
          <xdr:colOff>295275</xdr:colOff>
          <xdr:row>19</xdr:row>
          <xdr:rowOff>104775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1900-000016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18</xdr:row>
          <xdr:rowOff>114300</xdr:rowOff>
        </xdr:from>
        <xdr:to>
          <xdr:col>16</xdr:col>
          <xdr:colOff>295275</xdr:colOff>
          <xdr:row>19</xdr:row>
          <xdr:rowOff>104775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1900-000017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18</xdr:row>
          <xdr:rowOff>104775</xdr:rowOff>
        </xdr:from>
        <xdr:to>
          <xdr:col>12</xdr:col>
          <xdr:colOff>295275</xdr:colOff>
          <xdr:row>19</xdr:row>
          <xdr:rowOff>104775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1900-000018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18</xdr:row>
          <xdr:rowOff>114300</xdr:rowOff>
        </xdr:from>
        <xdr:to>
          <xdr:col>20</xdr:col>
          <xdr:colOff>295275</xdr:colOff>
          <xdr:row>19</xdr:row>
          <xdr:rowOff>104775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1900-000019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66675</xdr:colOff>
          <xdr:row>18</xdr:row>
          <xdr:rowOff>114300</xdr:rowOff>
        </xdr:from>
        <xdr:to>
          <xdr:col>46</xdr:col>
          <xdr:colOff>295275</xdr:colOff>
          <xdr:row>19</xdr:row>
          <xdr:rowOff>104775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1900-00001A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20</xdr:row>
          <xdr:rowOff>0</xdr:rowOff>
        </xdr:from>
        <xdr:to>
          <xdr:col>19</xdr:col>
          <xdr:colOff>276225</xdr:colOff>
          <xdr:row>21</xdr:row>
          <xdr:rowOff>0</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1900-00001B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20</xdr:row>
          <xdr:rowOff>0</xdr:rowOff>
        </xdr:from>
        <xdr:to>
          <xdr:col>12</xdr:col>
          <xdr:colOff>276225</xdr:colOff>
          <xdr:row>21</xdr:row>
          <xdr:rowOff>0</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1900-00001C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16</xdr:row>
          <xdr:rowOff>114300</xdr:rowOff>
        </xdr:from>
        <xdr:to>
          <xdr:col>4</xdr:col>
          <xdr:colOff>0</xdr:colOff>
          <xdr:row>17</xdr:row>
          <xdr:rowOff>104775</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1A00-000001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xdr:row>
          <xdr:rowOff>114300</xdr:rowOff>
        </xdr:from>
        <xdr:to>
          <xdr:col>7</xdr:col>
          <xdr:colOff>0</xdr:colOff>
          <xdr:row>17</xdr:row>
          <xdr:rowOff>104775</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1A00-000002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104775</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1A00-000003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104775</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1A00-000004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16</xdr:row>
          <xdr:rowOff>114300</xdr:rowOff>
        </xdr:from>
        <xdr:to>
          <xdr:col>20</xdr:col>
          <xdr:colOff>0</xdr:colOff>
          <xdr:row>17</xdr:row>
          <xdr:rowOff>104775</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1A00-000005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114300</xdr:rowOff>
        </xdr:from>
        <xdr:to>
          <xdr:col>23</xdr:col>
          <xdr:colOff>0</xdr:colOff>
          <xdr:row>17</xdr:row>
          <xdr:rowOff>104775</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1A00-000006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104775</xdr:rowOff>
        </xdr:to>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1A00-000007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104775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1A00-000008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23</xdr:row>
          <xdr:rowOff>114300</xdr:rowOff>
        </xdr:from>
        <xdr:to>
          <xdr:col>33</xdr:col>
          <xdr:colOff>0</xdr:colOff>
          <xdr:row>24</xdr:row>
          <xdr:rowOff>123825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1A00-000009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123825</xdr:rowOff>
        </xdr:to>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1A00-00000A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27</xdr:row>
          <xdr:rowOff>114300</xdr:rowOff>
        </xdr:from>
        <xdr:to>
          <xdr:col>22</xdr:col>
          <xdr:colOff>0</xdr:colOff>
          <xdr:row>28</xdr:row>
          <xdr:rowOff>123825</xdr:rowOff>
        </xdr:to>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1A00-00000B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27</xdr:row>
          <xdr:rowOff>114300</xdr:rowOff>
        </xdr:from>
        <xdr:to>
          <xdr:col>25</xdr:col>
          <xdr:colOff>0</xdr:colOff>
          <xdr:row>28</xdr:row>
          <xdr:rowOff>123825</xdr:rowOff>
        </xdr:to>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1A00-00000C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27</xdr:row>
          <xdr:rowOff>114300</xdr:rowOff>
        </xdr:from>
        <xdr:to>
          <xdr:col>33</xdr:col>
          <xdr:colOff>0</xdr:colOff>
          <xdr:row>28</xdr:row>
          <xdr:rowOff>123825</xdr:rowOff>
        </xdr:to>
        <xdr:sp macro="" textlink="">
          <xdr:nvSpPr>
            <xdr:cNvPr id="34829" name="Check Box 13" hidden="1">
              <a:extLst>
                <a:ext uri="{63B3BB69-23CF-44E3-9099-C40C66FF867C}">
                  <a14:compatExt spid="_x0000_s34829"/>
                </a:ext>
                <a:ext uri="{FF2B5EF4-FFF2-40B4-BE49-F238E27FC236}">
                  <a16:creationId xmlns:a16="http://schemas.microsoft.com/office/drawing/2014/main" id="{00000000-0008-0000-1A00-00000D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123825</xdr:rowOff>
        </xdr:to>
        <xdr:sp macro="" textlink="">
          <xdr:nvSpPr>
            <xdr:cNvPr id="34830" name="Check Box 14" hidden="1">
              <a:extLst>
                <a:ext uri="{63B3BB69-23CF-44E3-9099-C40C66FF867C}">
                  <a14:compatExt spid="_x0000_s34830"/>
                </a:ext>
                <a:ext uri="{FF2B5EF4-FFF2-40B4-BE49-F238E27FC236}">
                  <a16:creationId xmlns:a16="http://schemas.microsoft.com/office/drawing/2014/main" id="{00000000-0008-0000-1A00-00000E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1B00-00000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1B00-00000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1B00-00000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10</xdr:row>
          <xdr:rowOff>123825</xdr:rowOff>
        </xdr:from>
        <xdr:to>
          <xdr:col>13</xdr:col>
          <xdr:colOff>0</xdr:colOff>
          <xdr:row>11</xdr:row>
          <xdr:rowOff>123825</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1B00-00000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10</xdr:row>
          <xdr:rowOff>123825</xdr:rowOff>
        </xdr:from>
        <xdr:to>
          <xdr:col>15</xdr:col>
          <xdr:colOff>190500</xdr:colOff>
          <xdr:row>11</xdr:row>
          <xdr:rowOff>123825</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1B00-00000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1B00-00000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14</xdr:row>
          <xdr:rowOff>0</xdr:rowOff>
        </xdr:from>
        <xdr:to>
          <xdr:col>28</xdr:col>
          <xdr:colOff>276225</xdr:colOff>
          <xdr:row>15</xdr:row>
          <xdr:rowOff>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1B00-00000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1B00-00000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16</xdr:row>
          <xdr:rowOff>0</xdr:rowOff>
        </xdr:from>
        <xdr:to>
          <xdr:col>28</xdr:col>
          <xdr:colOff>276225</xdr:colOff>
          <xdr:row>17</xdr:row>
          <xdr:rowOff>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1B00-00000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16</xdr:row>
          <xdr:rowOff>0</xdr:rowOff>
        </xdr:from>
        <xdr:to>
          <xdr:col>32</xdr:col>
          <xdr:colOff>276225</xdr:colOff>
          <xdr:row>17</xdr:row>
          <xdr:rowOff>0</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1B00-00000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1B00-00000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19</xdr:row>
          <xdr:rowOff>0</xdr:rowOff>
        </xdr:from>
        <xdr:to>
          <xdr:col>35</xdr:col>
          <xdr:colOff>276225</xdr:colOff>
          <xdr:row>20</xdr:row>
          <xdr:rowOff>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1B00-00000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18</xdr:row>
          <xdr:rowOff>114300</xdr:rowOff>
        </xdr:from>
        <xdr:to>
          <xdr:col>13</xdr:col>
          <xdr:colOff>0</xdr:colOff>
          <xdr:row>19</xdr:row>
          <xdr:rowOff>114300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1B00-00000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18</xdr:row>
          <xdr:rowOff>114300</xdr:rowOff>
        </xdr:from>
        <xdr:to>
          <xdr:col>16</xdr:col>
          <xdr:colOff>0</xdr:colOff>
          <xdr:row>19</xdr:row>
          <xdr:rowOff>114300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1B00-00000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23</xdr:row>
          <xdr:rowOff>0</xdr:rowOff>
        </xdr:from>
        <xdr:to>
          <xdr:col>12</xdr:col>
          <xdr:colOff>276225</xdr:colOff>
          <xdr:row>24</xdr:row>
          <xdr:rowOff>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1B00-00000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0</xdr:rowOff>
        </xdr:from>
        <xdr:to>
          <xdr:col>15</xdr:col>
          <xdr:colOff>276225</xdr:colOff>
          <xdr:row>24</xdr:row>
          <xdr:rowOff>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1B00-00001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19</xdr:row>
          <xdr:rowOff>114300</xdr:rowOff>
        </xdr:from>
        <xdr:to>
          <xdr:col>5</xdr:col>
          <xdr:colOff>0</xdr:colOff>
          <xdr:row>20</xdr:row>
          <xdr:rowOff>114300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1B00-00001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19</xdr:row>
          <xdr:rowOff>114300</xdr:rowOff>
        </xdr:from>
        <xdr:to>
          <xdr:col>6</xdr:col>
          <xdr:colOff>314325</xdr:colOff>
          <xdr:row>20</xdr:row>
          <xdr:rowOff>123825</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1B00-00001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228600</xdr:rowOff>
        </xdr:from>
        <xdr:to>
          <xdr:col>6</xdr:col>
          <xdr:colOff>314325</xdr:colOff>
          <xdr:row>18</xdr:row>
          <xdr:rowOff>228600</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1B00-00001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238125</xdr:rowOff>
        </xdr:from>
        <xdr:to>
          <xdr:col>4</xdr:col>
          <xdr:colOff>314325</xdr:colOff>
          <xdr:row>19</xdr:row>
          <xdr:rowOff>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1B00-00001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22</xdr:row>
          <xdr:rowOff>228600</xdr:rowOff>
        </xdr:from>
        <xdr:to>
          <xdr:col>6</xdr:col>
          <xdr:colOff>314325</xdr:colOff>
          <xdr:row>23</xdr:row>
          <xdr:rowOff>228600</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1B00-00001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xdr:row>
          <xdr:rowOff>238125</xdr:rowOff>
        </xdr:from>
        <xdr:to>
          <xdr:col>4</xdr:col>
          <xdr:colOff>314325</xdr:colOff>
          <xdr:row>24</xdr:row>
          <xdr:rowOff>0</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1B00-00001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36887" name="Check Box 23" hidden="1">
              <a:extLst>
                <a:ext uri="{63B3BB69-23CF-44E3-9099-C40C66FF867C}">
                  <a14:compatExt spid="_x0000_s36887"/>
                </a:ext>
                <a:ext uri="{FF2B5EF4-FFF2-40B4-BE49-F238E27FC236}">
                  <a16:creationId xmlns:a16="http://schemas.microsoft.com/office/drawing/2014/main" id="{00000000-0008-0000-1B00-00001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36888" name="Check Box 24" hidden="1">
              <a:extLst>
                <a:ext uri="{63B3BB69-23CF-44E3-9099-C40C66FF867C}">
                  <a14:compatExt spid="_x0000_s36888"/>
                </a:ext>
                <a:ext uri="{FF2B5EF4-FFF2-40B4-BE49-F238E27FC236}">
                  <a16:creationId xmlns:a16="http://schemas.microsoft.com/office/drawing/2014/main" id="{00000000-0008-0000-1B00-00001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114300</xdr:rowOff>
        </xdr:from>
        <xdr:to>
          <xdr:col>5</xdr:col>
          <xdr:colOff>0</xdr:colOff>
          <xdr:row>26</xdr:row>
          <xdr:rowOff>123825</xdr:rowOff>
        </xdr:to>
        <xdr:sp macro="" textlink="">
          <xdr:nvSpPr>
            <xdr:cNvPr id="36889" name="Check Box 25" hidden="1">
              <a:extLst>
                <a:ext uri="{63B3BB69-23CF-44E3-9099-C40C66FF867C}">
                  <a14:compatExt spid="_x0000_s36889"/>
                </a:ext>
                <a:ext uri="{FF2B5EF4-FFF2-40B4-BE49-F238E27FC236}">
                  <a16:creationId xmlns:a16="http://schemas.microsoft.com/office/drawing/2014/main" id="{00000000-0008-0000-1B00-00001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25</xdr:row>
          <xdr:rowOff>114300</xdr:rowOff>
        </xdr:from>
        <xdr:to>
          <xdr:col>6</xdr:col>
          <xdr:colOff>314325</xdr:colOff>
          <xdr:row>26</xdr:row>
          <xdr:rowOff>123825</xdr:rowOff>
        </xdr:to>
        <xdr:sp macro="" textlink="">
          <xdr:nvSpPr>
            <xdr:cNvPr id="36890" name="Check Box 26" hidden="1">
              <a:extLst>
                <a:ext uri="{63B3BB69-23CF-44E3-9099-C40C66FF867C}">
                  <a14:compatExt spid="_x0000_s36890"/>
                </a:ext>
                <a:ext uri="{FF2B5EF4-FFF2-40B4-BE49-F238E27FC236}">
                  <a16:creationId xmlns:a16="http://schemas.microsoft.com/office/drawing/2014/main" id="{00000000-0008-0000-1B00-00001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27</xdr:row>
          <xdr:rowOff>114300</xdr:rowOff>
        </xdr:from>
        <xdr:to>
          <xdr:col>5</xdr:col>
          <xdr:colOff>0</xdr:colOff>
          <xdr:row>28</xdr:row>
          <xdr:rowOff>123825</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1B00-00001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27</xdr:row>
          <xdr:rowOff>114300</xdr:rowOff>
        </xdr:from>
        <xdr:to>
          <xdr:col>6</xdr:col>
          <xdr:colOff>314325</xdr:colOff>
          <xdr:row>28</xdr:row>
          <xdr:rowOff>123825</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1B00-00001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29</xdr:row>
          <xdr:rowOff>114300</xdr:rowOff>
        </xdr:from>
        <xdr:to>
          <xdr:col>5</xdr:col>
          <xdr:colOff>0</xdr:colOff>
          <xdr:row>30</xdr:row>
          <xdr:rowOff>123825</xdr:rowOff>
        </xdr:to>
        <xdr:sp macro="" textlink="">
          <xdr:nvSpPr>
            <xdr:cNvPr id="36893" name="Check Box 29" hidden="1">
              <a:extLst>
                <a:ext uri="{63B3BB69-23CF-44E3-9099-C40C66FF867C}">
                  <a14:compatExt spid="_x0000_s36893"/>
                </a:ext>
                <a:ext uri="{FF2B5EF4-FFF2-40B4-BE49-F238E27FC236}">
                  <a16:creationId xmlns:a16="http://schemas.microsoft.com/office/drawing/2014/main" id="{00000000-0008-0000-1B00-00001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29</xdr:row>
          <xdr:rowOff>114300</xdr:rowOff>
        </xdr:from>
        <xdr:to>
          <xdr:col>6</xdr:col>
          <xdr:colOff>314325</xdr:colOff>
          <xdr:row>30</xdr:row>
          <xdr:rowOff>123825</xdr:rowOff>
        </xdr:to>
        <xdr:sp macro="" textlink="">
          <xdr:nvSpPr>
            <xdr:cNvPr id="36894" name="Check Box 30" hidden="1">
              <a:extLst>
                <a:ext uri="{63B3BB69-23CF-44E3-9099-C40C66FF867C}">
                  <a14:compatExt spid="_x0000_s36894"/>
                </a:ext>
                <a:ext uri="{FF2B5EF4-FFF2-40B4-BE49-F238E27FC236}">
                  <a16:creationId xmlns:a16="http://schemas.microsoft.com/office/drawing/2014/main" id="{00000000-0008-0000-1B00-00001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23</xdr:row>
          <xdr:rowOff>114300</xdr:rowOff>
        </xdr:from>
        <xdr:to>
          <xdr:col>32</xdr:col>
          <xdr:colOff>0</xdr:colOff>
          <xdr:row>24</xdr:row>
          <xdr:rowOff>114300</xdr:rowOff>
        </xdr:to>
        <xdr:sp macro="" textlink="">
          <xdr:nvSpPr>
            <xdr:cNvPr id="36895" name="Check Box 31" hidden="1">
              <a:extLst>
                <a:ext uri="{63B3BB69-23CF-44E3-9099-C40C66FF867C}">
                  <a14:compatExt spid="_x0000_s36895"/>
                </a:ext>
                <a:ext uri="{FF2B5EF4-FFF2-40B4-BE49-F238E27FC236}">
                  <a16:creationId xmlns:a16="http://schemas.microsoft.com/office/drawing/2014/main" id="{00000000-0008-0000-1B00-00001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114300</xdr:rowOff>
        </xdr:to>
        <xdr:sp macro="" textlink="">
          <xdr:nvSpPr>
            <xdr:cNvPr id="36896" name="Check Box 32" hidden="1">
              <a:extLst>
                <a:ext uri="{63B3BB69-23CF-44E3-9099-C40C66FF867C}">
                  <a14:compatExt spid="_x0000_s36896"/>
                </a:ext>
                <a:ext uri="{FF2B5EF4-FFF2-40B4-BE49-F238E27FC236}">
                  <a16:creationId xmlns:a16="http://schemas.microsoft.com/office/drawing/2014/main" id="{00000000-0008-0000-1B00-00002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114300</xdr:rowOff>
        </xdr:to>
        <xdr:sp macro="" textlink="">
          <xdr:nvSpPr>
            <xdr:cNvPr id="36897" name="Check Box 33" hidden="1">
              <a:extLst>
                <a:ext uri="{63B3BB69-23CF-44E3-9099-C40C66FF867C}">
                  <a14:compatExt spid="_x0000_s36897"/>
                </a:ext>
                <a:ext uri="{FF2B5EF4-FFF2-40B4-BE49-F238E27FC236}">
                  <a16:creationId xmlns:a16="http://schemas.microsoft.com/office/drawing/2014/main" id="{00000000-0008-0000-1B00-00002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25</xdr:row>
          <xdr:rowOff>114300</xdr:rowOff>
        </xdr:from>
        <xdr:to>
          <xdr:col>36</xdr:col>
          <xdr:colOff>0</xdr:colOff>
          <xdr:row>26</xdr:row>
          <xdr:rowOff>114300</xdr:rowOff>
        </xdr:to>
        <xdr:sp macro="" textlink="">
          <xdr:nvSpPr>
            <xdr:cNvPr id="36898" name="Check Box 34" hidden="1">
              <a:extLst>
                <a:ext uri="{63B3BB69-23CF-44E3-9099-C40C66FF867C}">
                  <a14:compatExt spid="_x0000_s36898"/>
                </a:ext>
                <a:ext uri="{FF2B5EF4-FFF2-40B4-BE49-F238E27FC236}">
                  <a16:creationId xmlns:a16="http://schemas.microsoft.com/office/drawing/2014/main" id="{00000000-0008-0000-1B00-00002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114300</xdr:rowOff>
        </xdr:to>
        <xdr:sp macro="" textlink="">
          <xdr:nvSpPr>
            <xdr:cNvPr id="36899" name="Check Box 35" hidden="1">
              <a:extLst>
                <a:ext uri="{63B3BB69-23CF-44E3-9099-C40C66FF867C}">
                  <a14:compatExt spid="_x0000_s36899"/>
                </a:ext>
                <a:ext uri="{FF2B5EF4-FFF2-40B4-BE49-F238E27FC236}">
                  <a16:creationId xmlns:a16="http://schemas.microsoft.com/office/drawing/2014/main" id="{00000000-0008-0000-1B00-00002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114300</xdr:rowOff>
        </xdr:to>
        <xdr:sp macro="" textlink="">
          <xdr:nvSpPr>
            <xdr:cNvPr id="36900" name="Check Box 36" hidden="1">
              <a:extLst>
                <a:ext uri="{63B3BB69-23CF-44E3-9099-C40C66FF867C}">
                  <a14:compatExt spid="_x0000_s36900"/>
                </a:ext>
                <a:ext uri="{FF2B5EF4-FFF2-40B4-BE49-F238E27FC236}">
                  <a16:creationId xmlns:a16="http://schemas.microsoft.com/office/drawing/2014/main" id="{00000000-0008-0000-1B00-00002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36901" name="Check Box 37" hidden="1">
              <a:extLst>
                <a:ext uri="{63B3BB69-23CF-44E3-9099-C40C66FF867C}">
                  <a14:compatExt spid="_x0000_s36901"/>
                </a:ext>
                <a:ext uri="{FF2B5EF4-FFF2-40B4-BE49-F238E27FC236}">
                  <a16:creationId xmlns:a16="http://schemas.microsoft.com/office/drawing/2014/main" id="{00000000-0008-0000-1B00-00002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9525</xdr:rowOff>
        </xdr:to>
        <xdr:sp macro="" textlink="">
          <xdr:nvSpPr>
            <xdr:cNvPr id="36902" name="Check Box 38" hidden="1">
              <a:extLst>
                <a:ext uri="{63B3BB69-23CF-44E3-9099-C40C66FF867C}">
                  <a14:compatExt spid="_x0000_s36902"/>
                </a:ext>
                <a:ext uri="{FF2B5EF4-FFF2-40B4-BE49-F238E27FC236}">
                  <a16:creationId xmlns:a16="http://schemas.microsoft.com/office/drawing/2014/main" id="{00000000-0008-0000-1B00-00002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1C00-00000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1C00-00000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1C00-00000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1C00-00000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1C00-00000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1C00-00000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1C00-00000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1C00-00000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1C00-00000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1C00-00000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1C00-00000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1C00-00000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27</xdr:row>
          <xdr:rowOff>0</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1C00-00000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27</xdr:row>
          <xdr:rowOff>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1C00-00000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26</xdr:row>
          <xdr:rowOff>238125</xdr:rowOff>
        </xdr:from>
        <xdr:to>
          <xdr:col>11</xdr:col>
          <xdr:colOff>304800</xdr:colOff>
          <xdr:row>27</xdr:row>
          <xdr:rowOff>228600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1C00-00000F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26</xdr:row>
          <xdr:rowOff>238125</xdr:rowOff>
        </xdr:from>
        <xdr:to>
          <xdr:col>15</xdr:col>
          <xdr:colOff>304800</xdr:colOff>
          <xdr:row>27</xdr:row>
          <xdr:rowOff>228600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1C00-000010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27</xdr:row>
          <xdr:rowOff>238125</xdr:rowOff>
        </xdr:from>
        <xdr:to>
          <xdr:col>11</xdr:col>
          <xdr:colOff>304800</xdr:colOff>
          <xdr:row>28</xdr:row>
          <xdr:rowOff>228600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1C00-00001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27</xdr:row>
          <xdr:rowOff>238125</xdr:rowOff>
        </xdr:from>
        <xdr:to>
          <xdr:col>15</xdr:col>
          <xdr:colOff>304800</xdr:colOff>
          <xdr:row>28</xdr:row>
          <xdr:rowOff>228600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1C00-00001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28</xdr:row>
          <xdr:rowOff>238125</xdr:rowOff>
        </xdr:from>
        <xdr:to>
          <xdr:col>11</xdr:col>
          <xdr:colOff>304800</xdr:colOff>
          <xdr:row>29</xdr:row>
          <xdr:rowOff>228600</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1C00-00001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28</xdr:row>
          <xdr:rowOff>238125</xdr:rowOff>
        </xdr:from>
        <xdr:to>
          <xdr:col>15</xdr:col>
          <xdr:colOff>304800</xdr:colOff>
          <xdr:row>29</xdr:row>
          <xdr:rowOff>228600</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1C00-00001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28</xdr:row>
          <xdr:rowOff>238125</xdr:rowOff>
        </xdr:from>
        <xdr:to>
          <xdr:col>11</xdr:col>
          <xdr:colOff>304800</xdr:colOff>
          <xdr:row>29</xdr:row>
          <xdr:rowOff>228600</xdr:rowOff>
        </xdr:to>
        <xdr:sp macro="" textlink="">
          <xdr:nvSpPr>
            <xdr:cNvPr id="37909" name="Check Box 21" hidden="1">
              <a:extLst>
                <a:ext uri="{63B3BB69-23CF-44E3-9099-C40C66FF867C}">
                  <a14:compatExt spid="_x0000_s37909"/>
                </a:ext>
                <a:ext uri="{FF2B5EF4-FFF2-40B4-BE49-F238E27FC236}">
                  <a16:creationId xmlns:a16="http://schemas.microsoft.com/office/drawing/2014/main" id="{00000000-0008-0000-1C00-00001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28</xdr:row>
          <xdr:rowOff>238125</xdr:rowOff>
        </xdr:from>
        <xdr:to>
          <xdr:col>15</xdr:col>
          <xdr:colOff>304800</xdr:colOff>
          <xdr:row>29</xdr:row>
          <xdr:rowOff>228600</xdr:rowOff>
        </xdr:to>
        <xdr:sp macro="" textlink="">
          <xdr:nvSpPr>
            <xdr:cNvPr id="37910" name="Check Box 22" hidden="1">
              <a:extLst>
                <a:ext uri="{63B3BB69-23CF-44E3-9099-C40C66FF867C}">
                  <a14:compatExt spid="_x0000_s37910"/>
                </a:ext>
                <a:ext uri="{FF2B5EF4-FFF2-40B4-BE49-F238E27FC236}">
                  <a16:creationId xmlns:a16="http://schemas.microsoft.com/office/drawing/2014/main" id="{00000000-0008-0000-1C00-00001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29</xdr:row>
          <xdr:rowOff>238125</xdr:rowOff>
        </xdr:from>
        <xdr:to>
          <xdr:col>11</xdr:col>
          <xdr:colOff>304800</xdr:colOff>
          <xdr:row>30</xdr:row>
          <xdr:rowOff>228600</xdr:rowOff>
        </xdr:to>
        <xdr:sp macro="" textlink="">
          <xdr:nvSpPr>
            <xdr:cNvPr id="37911" name="Check Box 23" hidden="1">
              <a:extLst>
                <a:ext uri="{63B3BB69-23CF-44E3-9099-C40C66FF867C}">
                  <a14:compatExt spid="_x0000_s37911"/>
                </a:ext>
                <a:ext uri="{FF2B5EF4-FFF2-40B4-BE49-F238E27FC236}">
                  <a16:creationId xmlns:a16="http://schemas.microsoft.com/office/drawing/2014/main" id="{00000000-0008-0000-1C00-00001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29</xdr:row>
          <xdr:rowOff>238125</xdr:rowOff>
        </xdr:from>
        <xdr:to>
          <xdr:col>15</xdr:col>
          <xdr:colOff>304800</xdr:colOff>
          <xdr:row>30</xdr:row>
          <xdr:rowOff>228600</xdr:rowOff>
        </xdr:to>
        <xdr:sp macro="" textlink="">
          <xdr:nvSpPr>
            <xdr:cNvPr id="37912" name="Check Box 24" hidden="1">
              <a:extLst>
                <a:ext uri="{63B3BB69-23CF-44E3-9099-C40C66FF867C}">
                  <a14:compatExt spid="_x0000_s37912"/>
                </a:ext>
                <a:ext uri="{FF2B5EF4-FFF2-40B4-BE49-F238E27FC236}">
                  <a16:creationId xmlns:a16="http://schemas.microsoft.com/office/drawing/2014/main" id="{00000000-0008-0000-1C00-00001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29</xdr:row>
          <xdr:rowOff>238125</xdr:rowOff>
        </xdr:from>
        <xdr:to>
          <xdr:col>11</xdr:col>
          <xdr:colOff>304800</xdr:colOff>
          <xdr:row>30</xdr:row>
          <xdr:rowOff>228600</xdr:rowOff>
        </xdr:to>
        <xdr:sp macro="" textlink="">
          <xdr:nvSpPr>
            <xdr:cNvPr id="37913" name="Check Box 25" hidden="1">
              <a:extLst>
                <a:ext uri="{63B3BB69-23CF-44E3-9099-C40C66FF867C}">
                  <a14:compatExt spid="_x0000_s37913"/>
                </a:ext>
                <a:ext uri="{FF2B5EF4-FFF2-40B4-BE49-F238E27FC236}">
                  <a16:creationId xmlns:a16="http://schemas.microsoft.com/office/drawing/2014/main" id="{00000000-0008-0000-1C00-00001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29</xdr:row>
          <xdr:rowOff>238125</xdr:rowOff>
        </xdr:from>
        <xdr:to>
          <xdr:col>15</xdr:col>
          <xdr:colOff>304800</xdr:colOff>
          <xdr:row>30</xdr:row>
          <xdr:rowOff>228600</xdr:rowOff>
        </xdr:to>
        <xdr:sp macro="" textlink="">
          <xdr:nvSpPr>
            <xdr:cNvPr id="37914" name="Check Box 26" hidden="1">
              <a:extLst>
                <a:ext uri="{63B3BB69-23CF-44E3-9099-C40C66FF867C}">
                  <a14:compatExt spid="_x0000_s37914"/>
                </a:ext>
                <a:ext uri="{FF2B5EF4-FFF2-40B4-BE49-F238E27FC236}">
                  <a16:creationId xmlns:a16="http://schemas.microsoft.com/office/drawing/2014/main" id="{00000000-0008-0000-1C00-00001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39</xdr:row>
          <xdr:rowOff>238125</xdr:rowOff>
        </xdr:from>
        <xdr:to>
          <xdr:col>28</xdr:col>
          <xdr:colOff>304800</xdr:colOff>
          <xdr:row>40</xdr:row>
          <xdr:rowOff>228600</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1C00-00001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39</xdr:row>
          <xdr:rowOff>238125</xdr:rowOff>
        </xdr:from>
        <xdr:to>
          <xdr:col>28</xdr:col>
          <xdr:colOff>304800</xdr:colOff>
          <xdr:row>40</xdr:row>
          <xdr:rowOff>228600</xdr:rowOff>
        </xdr:to>
        <xdr:sp macro="" textlink="">
          <xdr:nvSpPr>
            <xdr:cNvPr id="37916" name="Check Box 28" hidden="1">
              <a:extLst>
                <a:ext uri="{63B3BB69-23CF-44E3-9099-C40C66FF867C}">
                  <a14:compatExt spid="_x0000_s37916"/>
                </a:ext>
                <a:ext uri="{FF2B5EF4-FFF2-40B4-BE49-F238E27FC236}">
                  <a16:creationId xmlns:a16="http://schemas.microsoft.com/office/drawing/2014/main" id="{00000000-0008-0000-1C00-00001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39</xdr:row>
          <xdr:rowOff>238125</xdr:rowOff>
        </xdr:from>
        <xdr:to>
          <xdr:col>31</xdr:col>
          <xdr:colOff>304800</xdr:colOff>
          <xdr:row>40</xdr:row>
          <xdr:rowOff>228600</xdr:rowOff>
        </xdr:to>
        <xdr:sp macro="" textlink="">
          <xdr:nvSpPr>
            <xdr:cNvPr id="37917" name="Check Box 29" hidden="1">
              <a:extLst>
                <a:ext uri="{63B3BB69-23CF-44E3-9099-C40C66FF867C}">
                  <a14:compatExt spid="_x0000_s37917"/>
                </a:ext>
                <a:ext uri="{FF2B5EF4-FFF2-40B4-BE49-F238E27FC236}">
                  <a16:creationId xmlns:a16="http://schemas.microsoft.com/office/drawing/2014/main" id="{00000000-0008-0000-1C00-00001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39</xdr:row>
          <xdr:rowOff>238125</xdr:rowOff>
        </xdr:from>
        <xdr:to>
          <xdr:col>31</xdr:col>
          <xdr:colOff>304800</xdr:colOff>
          <xdr:row>40</xdr:row>
          <xdr:rowOff>228600</xdr:rowOff>
        </xdr:to>
        <xdr:sp macro="" textlink="">
          <xdr:nvSpPr>
            <xdr:cNvPr id="37918" name="Check Box 30" hidden="1">
              <a:extLst>
                <a:ext uri="{63B3BB69-23CF-44E3-9099-C40C66FF867C}">
                  <a14:compatExt spid="_x0000_s37918"/>
                </a:ext>
                <a:ext uri="{FF2B5EF4-FFF2-40B4-BE49-F238E27FC236}">
                  <a16:creationId xmlns:a16="http://schemas.microsoft.com/office/drawing/2014/main" id="{00000000-0008-0000-1C00-00001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38</xdr:row>
          <xdr:rowOff>238125</xdr:rowOff>
        </xdr:from>
        <xdr:to>
          <xdr:col>34</xdr:col>
          <xdr:colOff>304800</xdr:colOff>
          <xdr:row>39</xdr:row>
          <xdr:rowOff>228600</xdr:rowOff>
        </xdr:to>
        <xdr:sp macro="" textlink="">
          <xdr:nvSpPr>
            <xdr:cNvPr id="37919" name="Check Box 31" hidden="1">
              <a:extLst>
                <a:ext uri="{63B3BB69-23CF-44E3-9099-C40C66FF867C}">
                  <a14:compatExt spid="_x0000_s37919"/>
                </a:ext>
                <a:ext uri="{FF2B5EF4-FFF2-40B4-BE49-F238E27FC236}">
                  <a16:creationId xmlns:a16="http://schemas.microsoft.com/office/drawing/2014/main" id="{00000000-0008-0000-1C00-00001F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38</xdr:row>
          <xdr:rowOff>238125</xdr:rowOff>
        </xdr:from>
        <xdr:to>
          <xdr:col>39</xdr:col>
          <xdr:colOff>304800</xdr:colOff>
          <xdr:row>39</xdr:row>
          <xdr:rowOff>228600</xdr:rowOff>
        </xdr:to>
        <xdr:sp macro="" textlink="">
          <xdr:nvSpPr>
            <xdr:cNvPr id="37920" name="Check Box 32" hidden="1">
              <a:extLst>
                <a:ext uri="{63B3BB69-23CF-44E3-9099-C40C66FF867C}">
                  <a14:compatExt spid="_x0000_s37920"/>
                </a:ext>
                <a:ext uri="{FF2B5EF4-FFF2-40B4-BE49-F238E27FC236}">
                  <a16:creationId xmlns:a16="http://schemas.microsoft.com/office/drawing/2014/main" id="{00000000-0008-0000-1C00-000020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44</xdr:row>
          <xdr:rowOff>114300</xdr:rowOff>
        </xdr:from>
        <xdr:to>
          <xdr:col>9</xdr:col>
          <xdr:colOff>0</xdr:colOff>
          <xdr:row>45</xdr:row>
          <xdr:rowOff>114300</xdr:rowOff>
        </xdr:to>
        <xdr:sp macro="" textlink="">
          <xdr:nvSpPr>
            <xdr:cNvPr id="37921" name="Check Box 33" hidden="1">
              <a:extLst>
                <a:ext uri="{63B3BB69-23CF-44E3-9099-C40C66FF867C}">
                  <a14:compatExt spid="_x0000_s37921"/>
                </a:ext>
                <a:ext uri="{FF2B5EF4-FFF2-40B4-BE49-F238E27FC236}">
                  <a16:creationId xmlns:a16="http://schemas.microsoft.com/office/drawing/2014/main" id="{00000000-0008-0000-1C00-00002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44</xdr:row>
          <xdr:rowOff>114300</xdr:rowOff>
        </xdr:from>
        <xdr:to>
          <xdr:col>6</xdr:col>
          <xdr:colOff>0</xdr:colOff>
          <xdr:row>45</xdr:row>
          <xdr:rowOff>114300</xdr:rowOff>
        </xdr:to>
        <xdr:sp macro="" textlink="">
          <xdr:nvSpPr>
            <xdr:cNvPr id="37922" name="Check Box 34" hidden="1">
              <a:extLst>
                <a:ext uri="{63B3BB69-23CF-44E3-9099-C40C66FF867C}">
                  <a14:compatExt spid="_x0000_s37922"/>
                </a:ext>
                <a:ext uri="{FF2B5EF4-FFF2-40B4-BE49-F238E27FC236}">
                  <a16:creationId xmlns:a16="http://schemas.microsoft.com/office/drawing/2014/main" id="{00000000-0008-0000-1C00-00002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46</xdr:row>
          <xdr:rowOff>114300</xdr:rowOff>
        </xdr:from>
        <xdr:to>
          <xdr:col>9</xdr:col>
          <xdr:colOff>0</xdr:colOff>
          <xdr:row>47</xdr:row>
          <xdr:rowOff>114300</xdr:rowOff>
        </xdr:to>
        <xdr:sp macro="" textlink="">
          <xdr:nvSpPr>
            <xdr:cNvPr id="37923" name="Check Box 35" hidden="1">
              <a:extLst>
                <a:ext uri="{63B3BB69-23CF-44E3-9099-C40C66FF867C}">
                  <a14:compatExt spid="_x0000_s37923"/>
                </a:ext>
                <a:ext uri="{FF2B5EF4-FFF2-40B4-BE49-F238E27FC236}">
                  <a16:creationId xmlns:a16="http://schemas.microsoft.com/office/drawing/2014/main" id="{00000000-0008-0000-1C00-00002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46</xdr:row>
          <xdr:rowOff>114300</xdr:rowOff>
        </xdr:from>
        <xdr:to>
          <xdr:col>6</xdr:col>
          <xdr:colOff>0</xdr:colOff>
          <xdr:row>47</xdr:row>
          <xdr:rowOff>114300</xdr:rowOff>
        </xdr:to>
        <xdr:sp macro="" textlink="">
          <xdr:nvSpPr>
            <xdr:cNvPr id="37924" name="Check Box 36" hidden="1">
              <a:extLst>
                <a:ext uri="{63B3BB69-23CF-44E3-9099-C40C66FF867C}">
                  <a14:compatExt spid="_x0000_s37924"/>
                </a:ext>
                <a:ext uri="{FF2B5EF4-FFF2-40B4-BE49-F238E27FC236}">
                  <a16:creationId xmlns:a16="http://schemas.microsoft.com/office/drawing/2014/main" id="{00000000-0008-0000-1C00-00002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44</xdr:row>
          <xdr:rowOff>114300</xdr:rowOff>
        </xdr:from>
        <xdr:to>
          <xdr:col>32</xdr:col>
          <xdr:colOff>0</xdr:colOff>
          <xdr:row>45</xdr:row>
          <xdr:rowOff>114300</xdr:rowOff>
        </xdr:to>
        <xdr:sp macro="" textlink="">
          <xdr:nvSpPr>
            <xdr:cNvPr id="37925" name="Check Box 37" hidden="1">
              <a:extLst>
                <a:ext uri="{63B3BB69-23CF-44E3-9099-C40C66FF867C}">
                  <a14:compatExt spid="_x0000_s37925"/>
                </a:ext>
                <a:ext uri="{FF2B5EF4-FFF2-40B4-BE49-F238E27FC236}">
                  <a16:creationId xmlns:a16="http://schemas.microsoft.com/office/drawing/2014/main" id="{00000000-0008-0000-1C00-00002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44</xdr:row>
          <xdr:rowOff>114300</xdr:rowOff>
        </xdr:from>
        <xdr:to>
          <xdr:col>29</xdr:col>
          <xdr:colOff>0</xdr:colOff>
          <xdr:row>45</xdr:row>
          <xdr:rowOff>114300</xdr:rowOff>
        </xdr:to>
        <xdr:sp macro="" textlink="">
          <xdr:nvSpPr>
            <xdr:cNvPr id="37926" name="Check Box 38" hidden="1">
              <a:extLst>
                <a:ext uri="{63B3BB69-23CF-44E3-9099-C40C66FF867C}">
                  <a14:compatExt spid="_x0000_s37926"/>
                </a:ext>
                <a:ext uri="{FF2B5EF4-FFF2-40B4-BE49-F238E27FC236}">
                  <a16:creationId xmlns:a16="http://schemas.microsoft.com/office/drawing/2014/main" id="{00000000-0008-0000-1C00-00002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46</xdr:row>
          <xdr:rowOff>114300</xdr:rowOff>
        </xdr:from>
        <xdr:to>
          <xdr:col>32</xdr:col>
          <xdr:colOff>0</xdr:colOff>
          <xdr:row>47</xdr:row>
          <xdr:rowOff>114300</xdr:rowOff>
        </xdr:to>
        <xdr:sp macro="" textlink="">
          <xdr:nvSpPr>
            <xdr:cNvPr id="37927" name="Check Box 39" hidden="1">
              <a:extLst>
                <a:ext uri="{63B3BB69-23CF-44E3-9099-C40C66FF867C}">
                  <a14:compatExt spid="_x0000_s37927"/>
                </a:ext>
                <a:ext uri="{FF2B5EF4-FFF2-40B4-BE49-F238E27FC236}">
                  <a16:creationId xmlns:a16="http://schemas.microsoft.com/office/drawing/2014/main" id="{00000000-0008-0000-1C00-00002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46</xdr:row>
          <xdr:rowOff>114300</xdr:rowOff>
        </xdr:from>
        <xdr:to>
          <xdr:col>29</xdr:col>
          <xdr:colOff>0</xdr:colOff>
          <xdr:row>47</xdr:row>
          <xdr:rowOff>114300</xdr:rowOff>
        </xdr:to>
        <xdr:sp macro="" textlink="">
          <xdr:nvSpPr>
            <xdr:cNvPr id="37928" name="Check Box 40" hidden="1">
              <a:extLst>
                <a:ext uri="{63B3BB69-23CF-44E3-9099-C40C66FF867C}">
                  <a14:compatExt spid="_x0000_s37928"/>
                </a:ext>
                <a:ext uri="{FF2B5EF4-FFF2-40B4-BE49-F238E27FC236}">
                  <a16:creationId xmlns:a16="http://schemas.microsoft.com/office/drawing/2014/main" id="{00000000-0008-0000-1C00-00002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44</xdr:row>
          <xdr:rowOff>114300</xdr:rowOff>
        </xdr:from>
        <xdr:to>
          <xdr:col>39</xdr:col>
          <xdr:colOff>0</xdr:colOff>
          <xdr:row>45</xdr:row>
          <xdr:rowOff>114300</xdr:rowOff>
        </xdr:to>
        <xdr:sp macro="" textlink="">
          <xdr:nvSpPr>
            <xdr:cNvPr id="37929" name="Check Box 41" hidden="1">
              <a:extLst>
                <a:ext uri="{63B3BB69-23CF-44E3-9099-C40C66FF867C}">
                  <a14:compatExt spid="_x0000_s37929"/>
                </a:ext>
                <a:ext uri="{FF2B5EF4-FFF2-40B4-BE49-F238E27FC236}">
                  <a16:creationId xmlns:a16="http://schemas.microsoft.com/office/drawing/2014/main" id="{00000000-0008-0000-1C00-00002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44</xdr:row>
          <xdr:rowOff>114300</xdr:rowOff>
        </xdr:from>
        <xdr:to>
          <xdr:col>36</xdr:col>
          <xdr:colOff>0</xdr:colOff>
          <xdr:row>45</xdr:row>
          <xdr:rowOff>114300</xdr:rowOff>
        </xdr:to>
        <xdr:sp macro="" textlink="">
          <xdr:nvSpPr>
            <xdr:cNvPr id="37930" name="Check Box 42" hidden="1">
              <a:extLst>
                <a:ext uri="{63B3BB69-23CF-44E3-9099-C40C66FF867C}">
                  <a14:compatExt spid="_x0000_s37930"/>
                </a:ext>
                <a:ext uri="{FF2B5EF4-FFF2-40B4-BE49-F238E27FC236}">
                  <a16:creationId xmlns:a16="http://schemas.microsoft.com/office/drawing/2014/main" id="{00000000-0008-0000-1C00-00002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19</xdr:row>
          <xdr:rowOff>238125</xdr:rowOff>
        </xdr:from>
        <xdr:to>
          <xdr:col>36</xdr:col>
          <xdr:colOff>304800</xdr:colOff>
          <xdr:row>20</xdr:row>
          <xdr:rowOff>228600</xdr:rowOff>
        </xdr:to>
        <xdr:sp macro="" textlink="">
          <xdr:nvSpPr>
            <xdr:cNvPr id="37931" name="Check Box 43" hidden="1">
              <a:extLst>
                <a:ext uri="{63B3BB69-23CF-44E3-9099-C40C66FF867C}">
                  <a14:compatExt spid="_x0000_s37931"/>
                </a:ext>
                <a:ext uri="{FF2B5EF4-FFF2-40B4-BE49-F238E27FC236}">
                  <a16:creationId xmlns:a16="http://schemas.microsoft.com/office/drawing/2014/main" id="{00000000-0008-0000-1C00-00002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19</xdr:row>
          <xdr:rowOff>238125</xdr:rowOff>
        </xdr:from>
        <xdr:to>
          <xdr:col>39</xdr:col>
          <xdr:colOff>304800</xdr:colOff>
          <xdr:row>20</xdr:row>
          <xdr:rowOff>228600</xdr:rowOff>
        </xdr:to>
        <xdr:sp macro="" textlink="">
          <xdr:nvSpPr>
            <xdr:cNvPr id="37932" name="Check Box 44" hidden="1">
              <a:extLst>
                <a:ext uri="{63B3BB69-23CF-44E3-9099-C40C66FF867C}">
                  <a14:compatExt spid="_x0000_s37932"/>
                </a:ext>
                <a:ext uri="{FF2B5EF4-FFF2-40B4-BE49-F238E27FC236}">
                  <a16:creationId xmlns:a16="http://schemas.microsoft.com/office/drawing/2014/main" id="{00000000-0008-0000-1C00-00002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20</xdr:row>
          <xdr:rowOff>238125</xdr:rowOff>
        </xdr:from>
        <xdr:to>
          <xdr:col>36</xdr:col>
          <xdr:colOff>304800</xdr:colOff>
          <xdr:row>21</xdr:row>
          <xdr:rowOff>228600</xdr:rowOff>
        </xdr:to>
        <xdr:sp macro="" textlink="">
          <xdr:nvSpPr>
            <xdr:cNvPr id="37933" name="Check Box 45" hidden="1">
              <a:extLst>
                <a:ext uri="{63B3BB69-23CF-44E3-9099-C40C66FF867C}">
                  <a14:compatExt spid="_x0000_s37933"/>
                </a:ext>
                <a:ext uri="{FF2B5EF4-FFF2-40B4-BE49-F238E27FC236}">
                  <a16:creationId xmlns:a16="http://schemas.microsoft.com/office/drawing/2014/main" id="{00000000-0008-0000-1C00-00002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20</xdr:row>
          <xdr:rowOff>238125</xdr:rowOff>
        </xdr:from>
        <xdr:to>
          <xdr:col>39</xdr:col>
          <xdr:colOff>304800</xdr:colOff>
          <xdr:row>21</xdr:row>
          <xdr:rowOff>228600</xdr:rowOff>
        </xdr:to>
        <xdr:sp macro="" textlink="">
          <xdr:nvSpPr>
            <xdr:cNvPr id="37934" name="Check Box 46" hidden="1">
              <a:extLst>
                <a:ext uri="{63B3BB69-23CF-44E3-9099-C40C66FF867C}">
                  <a14:compatExt spid="_x0000_s37934"/>
                </a:ext>
                <a:ext uri="{FF2B5EF4-FFF2-40B4-BE49-F238E27FC236}">
                  <a16:creationId xmlns:a16="http://schemas.microsoft.com/office/drawing/2014/main" id="{00000000-0008-0000-1C00-00002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28575</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1D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28575</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1D00-00000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0</xdr:colOff>
          <xdr:row>4</xdr:row>
          <xdr:rowOff>285750</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1D00-00000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20</xdr:col>
          <xdr:colOff>0</xdr:colOff>
          <xdr:row>4</xdr:row>
          <xdr:rowOff>285750</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1D00-00000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0</xdr:colOff>
          <xdr:row>5</xdr:row>
          <xdr:rowOff>285750</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1D00-00000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20</xdr:col>
          <xdr:colOff>0</xdr:colOff>
          <xdr:row>5</xdr:row>
          <xdr:rowOff>285750</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1D00-00000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0</xdr:colOff>
          <xdr:row>6</xdr:row>
          <xdr:rowOff>285750</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1D00-00000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20</xdr:col>
          <xdr:colOff>0</xdr:colOff>
          <xdr:row>6</xdr:row>
          <xdr:rowOff>285750</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1D00-00000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0</xdr:colOff>
          <xdr:row>7</xdr:row>
          <xdr:rowOff>285750</xdr:rowOff>
        </xdr:to>
        <xdr:sp macro="" textlink="">
          <xdr:nvSpPr>
            <xdr:cNvPr id="39945" name="Check Box 9" hidden="1">
              <a:extLst>
                <a:ext uri="{63B3BB69-23CF-44E3-9099-C40C66FF867C}">
                  <a14:compatExt spid="_x0000_s39945"/>
                </a:ext>
                <a:ext uri="{FF2B5EF4-FFF2-40B4-BE49-F238E27FC236}">
                  <a16:creationId xmlns:a16="http://schemas.microsoft.com/office/drawing/2014/main" id="{00000000-0008-0000-1D00-00000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20</xdr:col>
          <xdr:colOff>0</xdr:colOff>
          <xdr:row>7</xdr:row>
          <xdr:rowOff>285750</xdr:rowOff>
        </xdr:to>
        <xdr:sp macro="" textlink="">
          <xdr:nvSpPr>
            <xdr:cNvPr id="39946" name="Check Box 10" hidden="1">
              <a:extLst>
                <a:ext uri="{63B3BB69-23CF-44E3-9099-C40C66FF867C}">
                  <a14:compatExt spid="_x0000_s39946"/>
                </a:ext>
                <a:ext uri="{FF2B5EF4-FFF2-40B4-BE49-F238E27FC236}">
                  <a16:creationId xmlns:a16="http://schemas.microsoft.com/office/drawing/2014/main" id="{00000000-0008-0000-1D00-00000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0</xdr:colOff>
          <xdr:row>8</xdr:row>
          <xdr:rowOff>285750</xdr:rowOff>
        </xdr:to>
        <xdr:sp macro="" textlink="">
          <xdr:nvSpPr>
            <xdr:cNvPr id="39947" name="Check Box 11" hidden="1">
              <a:extLst>
                <a:ext uri="{63B3BB69-23CF-44E3-9099-C40C66FF867C}">
                  <a14:compatExt spid="_x0000_s39947"/>
                </a:ext>
                <a:ext uri="{FF2B5EF4-FFF2-40B4-BE49-F238E27FC236}">
                  <a16:creationId xmlns:a16="http://schemas.microsoft.com/office/drawing/2014/main" id="{00000000-0008-0000-1D00-00000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20</xdr:col>
          <xdr:colOff>0</xdr:colOff>
          <xdr:row>8</xdr:row>
          <xdr:rowOff>285750</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1D00-00000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0</xdr:colOff>
          <xdr:row>9</xdr:row>
          <xdr:rowOff>285750</xdr:rowOff>
        </xdr:to>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1D00-00000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20</xdr:col>
          <xdr:colOff>0</xdr:colOff>
          <xdr:row>9</xdr:row>
          <xdr:rowOff>285750</xdr:rowOff>
        </xdr:to>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1D00-00000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0</xdr:colOff>
          <xdr:row>10</xdr:row>
          <xdr:rowOff>285750</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1D00-00000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20</xdr:col>
          <xdr:colOff>0</xdr:colOff>
          <xdr:row>10</xdr:row>
          <xdr:rowOff>285750</xdr:rowOff>
        </xdr:to>
        <xdr:sp macro="" textlink="">
          <xdr:nvSpPr>
            <xdr:cNvPr id="39952" name="Check Box 16" hidden="1">
              <a:extLst>
                <a:ext uri="{63B3BB69-23CF-44E3-9099-C40C66FF867C}">
                  <a14:compatExt spid="_x0000_s39952"/>
                </a:ext>
                <a:ext uri="{FF2B5EF4-FFF2-40B4-BE49-F238E27FC236}">
                  <a16:creationId xmlns:a16="http://schemas.microsoft.com/office/drawing/2014/main" id="{00000000-0008-0000-1D00-00001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0</xdr:colOff>
          <xdr:row>11</xdr:row>
          <xdr:rowOff>285750</xdr:rowOff>
        </xdr:to>
        <xdr:sp macro="" textlink="">
          <xdr:nvSpPr>
            <xdr:cNvPr id="39953" name="Check Box 17" hidden="1">
              <a:extLst>
                <a:ext uri="{63B3BB69-23CF-44E3-9099-C40C66FF867C}">
                  <a14:compatExt spid="_x0000_s39953"/>
                </a:ext>
                <a:ext uri="{FF2B5EF4-FFF2-40B4-BE49-F238E27FC236}">
                  <a16:creationId xmlns:a16="http://schemas.microsoft.com/office/drawing/2014/main" id="{00000000-0008-0000-1D00-00001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20</xdr:col>
          <xdr:colOff>0</xdr:colOff>
          <xdr:row>11</xdr:row>
          <xdr:rowOff>285750</xdr:rowOff>
        </xdr:to>
        <xdr:sp macro="" textlink="">
          <xdr:nvSpPr>
            <xdr:cNvPr id="39954" name="Check Box 18" hidden="1">
              <a:extLst>
                <a:ext uri="{63B3BB69-23CF-44E3-9099-C40C66FF867C}">
                  <a14:compatExt spid="_x0000_s39954"/>
                </a:ext>
                <a:ext uri="{FF2B5EF4-FFF2-40B4-BE49-F238E27FC236}">
                  <a16:creationId xmlns:a16="http://schemas.microsoft.com/office/drawing/2014/main" id="{00000000-0008-0000-1D00-00001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0</xdr:colOff>
          <xdr:row>12</xdr:row>
          <xdr:rowOff>285750</xdr:rowOff>
        </xdr:to>
        <xdr:sp macro="" textlink="">
          <xdr:nvSpPr>
            <xdr:cNvPr id="39955" name="Check Box 19" hidden="1">
              <a:extLst>
                <a:ext uri="{63B3BB69-23CF-44E3-9099-C40C66FF867C}">
                  <a14:compatExt spid="_x0000_s39955"/>
                </a:ext>
                <a:ext uri="{FF2B5EF4-FFF2-40B4-BE49-F238E27FC236}">
                  <a16:creationId xmlns:a16="http://schemas.microsoft.com/office/drawing/2014/main" id="{00000000-0008-0000-1D00-00001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20</xdr:col>
          <xdr:colOff>0</xdr:colOff>
          <xdr:row>12</xdr:row>
          <xdr:rowOff>285750</xdr:rowOff>
        </xdr:to>
        <xdr:sp macro="" textlink="">
          <xdr:nvSpPr>
            <xdr:cNvPr id="39956" name="Check Box 20" hidden="1">
              <a:extLst>
                <a:ext uri="{63B3BB69-23CF-44E3-9099-C40C66FF867C}">
                  <a14:compatExt spid="_x0000_s39956"/>
                </a:ext>
                <a:ext uri="{FF2B5EF4-FFF2-40B4-BE49-F238E27FC236}">
                  <a16:creationId xmlns:a16="http://schemas.microsoft.com/office/drawing/2014/main" id="{00000000-0008-0000-1D00-00001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39957" name="Check Box 21" hidden="1">
              <a:extLst>
                <a:ext uri="{63B3BB69-23CF-44E3-9099-C40C66FF867C}">
                  <a14:compatExt spid="_x0000_s39957"/>
                </a:ext>
                <a:ext uri="{FF2B5EF4-FFF2-40B4-BE49-F238E27FC236}">
                  <a16:creationId xmlns:a16="http://schemas.microsoft.com/office/drawing/2014/main" id="{00000000-0008-0000-1D00-00001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0</xdr:colOff>
          <xdr:row>15</xdr:row>
          <xdr:rowOff>133350</xdr:rowOff>
        </xdr:to>
        <xdr:sp macro="" textlink="">
          <xdr:nvSpPr>
            <xdr:cNvPr id="39958" name="Check Box 22" hidden="1">
              <a:extLst>
                <a:ext uri="{63B3BB69-23CF-44E3-9099-C40C66FF867C}">
                  <a14:compatExt spid="_x0000_s39958"/>
                </a:ext>
                <a:ext uri="{FF2B5EF4-FFF2-40B4-BE49-F238E27FC236}">
                  <a16:creationId xmlns:a16="http://schemas.microsoft.com/office/drawing/2014/main" id="{00000000-0008-0000-1D00-00001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20</xdr:col>
          <xdr:colOff>0</xdr:colOff>
          <xdr:row>15</xdr:row>
          <xdr:rowOff>133350</xdr:rowOff>
        </xdr:to>
        <xdr:sp macro="" textlink="">
          <xdr:nvSpPr>
            <xdr:cNvPr id="39959" name="Check Box 23" hidden="1">
              <a:extLst>
                <a:ext uri="{63B3BB69-23CF-44E3-9099-C40C66FF867C}">
                  <a14:compatExt spid="_x0000_s39959"/>
                </a:ext>
                <a:ext uri="{FF2B5EF4-FFF2-40B4-BE49-F238E27FC236}">
                  <a16:creationId xmlns:a16="http://schemas.microsoft.com/office/drawing/2014/main" id="{00000000-0008-0000-1D00-00001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0</xdr:colOff>
          <xdr:row>17</xdr:row>
          <xdr:rowOff>285750</xdr:rowOff>
        </xdr:to>
        <xdr:sp macro="" textlink="">
          <xdr:nvSpPr>
            <xdr:cNvPr id="39960" name="Check Box 24" hidden="1">
              <a:extLst>
                <a:ext uri="{63B3BB69-23CF-44E3-9099-C40C66FF867C}">
                  <a14:compatExt spid="_x0000_s39960"/>
                </a:ext>
                <a:ext uri="{FF2B5EF4-FFF2-40B4-BE49-F238E27FC236}">
                  <a16:creationId xmlns:a16="http://schemas.microsoft.com/office/drawing/2014/main" id="{00000000-0008-0000-1D00-00001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20</xdr:col>
          <xdr:colOff>0</xdr:colOff>
          <xdr:row>17</xdr:row>
          <xdr:rowOff>285750</xdr:rowOff>
        </xdr:to>
        <xdr:sp macro="" textlink="">
          <xdr:nvSpPr>
            <xdr:cNvPr id="39961" name="Check Box 25" hidden="1">
              <a:extLst>
                <a:ext uri="{63B3BB69-23CF-44E3-9099-C40C66FF867C}">
                  <a14:compatExt spid="_x0000_s39961"/>
                </a:ext>
                <a:ext uri="{FF2B5EF4-FFF2-40B4-BE49-F238E27FC236}">
                  <a16:creationId xmlns:a16="http://schemas.microsoft.com/office/drawing/2014/main" id="{00000000-0008-0000-1D00-00001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0</xdr:colOff>
          <xdr:row>18</xdr:row>
          <xdr:rowOff>285750</xdr:rowOff>
        </xdr:to>
        <xdr:sp macro="" textlink="">
          <xdr:nvSpPr>
            <xdr:cNvPr id="39962" name="Check Box 26" hidden="1">
              <a:extLst>
                <a:ext uri="{63B3BB69-23CF-44E3-9099-C40C66FF867C}">
                  <a14:compatExt spid="_x0000_s39962"/>
                </a:ext>
                <a:ext uri="{FF2B5EF4-FFF2-40B4-BE49-F238E27FC236}">
                  <a16:creationId xmlns:a16="http://schemas.microsoft.com/office/drawing/2014/main" id="{00000000-0008-0000-1D00-00001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20</xdr:col>
          <xdr:colOff>0</xdr:colOff>
          <xdr:row>18</xdr:row>
          <xdr:rowOff>285750</xdr:rowOff>
        </xdr:to>
        <xdr:sp macro="" textlink="">
          <xdr:nvSpPr>
            <xdr:cNvPr id="39963" name="Check Box 27" hidden="1">
              <a:extLst>
                <a:ext uri="{63B3BB69-23CF-44E3-9099-C40C66FF867C}">
                  <a14:compatExt spid="_x0000_s39963"/>
                </a:ext>
                <a:ext uri="{FF2B5EF4-FFF2-40B4-BE49-F238E27FC236}">
                  <a16:creationId xmlns:a16="http://schemas.microsoft.com/office/drawing/2014/main" id="{00000000-0008-0000-1D00-00001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0</xdr:colOff>
          <xdr:row>19</xdr:row>
          <xdr:rowOff>285750</xdr:rowOff>
        </xdr:to>
        <xdr:sp macro="" textlink="">
          <xdr:nvSpPr>
            <xdr:cNvPr id="39964" name="Check Box 28" hidden="1">
              <a:extLst>
                <a:ext uri="{63B3BB69-23CF-44E3-9099-C40C66FF867C}">
                  <a14:compatExt spid="_x0000_s39964"/>
                </a:ext>
                <a:ext uri="{FF2B5EF4-FFF2-40B4-BE49-F238E27FC236}">
                  <a16:creationId xmlns:a16="http://schemas.microsoft.com/office/drawing/2014/main" id="{00000000-0008-0000-1D00-00001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20</xdr:col>
          <xdr:colOff>0</xdr:colOff>
          <xdr:row>19</xdr:row>
          <xdr:rowOff>285750</xdr:rowOff>
        </xdr:to>
        <xdr:sp macro="" textlink="">
          <xdr:nvSpPr>
            <xdr:cNvPr id="39965" name="Check Box 29" hidden="1">
              <a:extLst>
                <a:ext uri="{63B3BB69-23CF-44E3-9099-C40C66FF867C}">
                  <a14:compatExt spid="_x0000_s39965"/>
                </a:ext>
                <a:ext uri="{FF2B5EF4-FFF2-40B4-BE49-F238E27FC236}">
                  <a16:creationId xmlns:a16="http://schemas.microsoft.com/office/drawing/2014/main" id="{00000000-0008-0000-1D00-00001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0</xdr:colOff>
          <xdr:row>20</xdr:row>
          <xdr:rowOff>285750</xdr:rowOff>
        </xdr:to>
        <xdr:sp macro="" textlink="">
          <xdr:nvSpPr>
            <xdr:cNvPr id="39966" name="Check Box 30" hidden="1">
              <a:extLst>
                <a:ext uri="{63B3BB69-23CF-44E3-9099-C40C66FF867C}">
                  <a14:compatExt spid="_x0000_s39966"/>
                </a:ext>
                <a:ext uri="{FF2B5EF4-FFF2-40B4-BE49-F238E27FC236}">
                  <a16:creationId xmlns:a16="http://schemas.microsoft.com/office/drawing/2014/main" id="{00000000-0008-0000-1D00-00001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20</xdr:col>
          <xdr:colOff>0</xdr:colOff>
          <xdr:row>20</xdr:row>
          <xdr:rowOff>285750</xdr:rowOff>
        </xdr:to>
        <xdr:sp macro="" textlink="">
          <xdr:nvSpPr>
            <xdr:cNvPr id="39967" name="Check Box 31" hidden="1">
              <a:extLst>
                <a:ext uri="{63B3BB69-23CF-44E3-9099-C40C66FF867C}">
                  <a14:compatExt spid="_x0000_s39967"/>
                </a:ext>
                <a:ext uri="{FF2B5EF4-FFF2-40B4-BE49-F238E27FC236}">
                  <a16:creationId xmlns:a16="http://schemas.microsoft.com/office/drawing/2014/main" id="{00000000-0008-0000-1D00-00001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0</xdr:colOff>
          <xdr:row>21</xdr:row>
          <xdr:rowOff>285750</xdr:rowOff>
        </xdr:to>
        <xdr:sp macro="" textlink="">
          <xdr:nvSpPr>
            <xdr:cNvPr id="39968" name="Check Box 32" hidden="1">
              <a:extLst>
                <a:ext uri="{63B3BB69-23CF-44E3-9099-C40C66FF867C}">
                  <a14:compatExt spid="_x0000_s39968"/>
                </a:ext>
                <a:ext uri="{FF2B5EF4-FFF2-40B4-BE49-F238E27FC236}">
                  <a16:creationId xmlns:a16="http://schemas.microsoft.com/office/drawing/2014/main" id="{00000000-0008-0000-1D00-00002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20</xdr:col>
          <xdr:colOff>0</xdr:colOff>
          <xdr:row>21</xdr:row>
          <xdr:rowOff>285750</xdr:rowOff>
        </xdr:to>
        <xdr:sp macro="" textlink="">
          <xdr:nvSpPr>
            <xdr:cNvPr id="39969" name="Check Box 33" hidden="1">
              <a:extLst>
                <a:ext uri="{63B3BB69-23CF-44E3-9099-C40C66FF867C}">
                  <a14:compatExt spid="_x0000_s39969"/>
                </a:ext>
                <a:ext uri="{FF2B5EF4-FFF2-40B4-BE49-F238E27FC236}">
                  <a16:creationId xmlns:a16="http://schemas.microsoft.com/office/drawing/2014/main" id="{00000000-0008-0000-1D00-00002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0</xdr:colOff>
          <xdr:row>22</xdr:row>
          <xdr:rowOff>285750</xdr:rowOff>
        </xdr:to>
        <xdr:sp macro="" textlink="">
          <xdr:nvSpPr>
            <xdr:cNvPr id="39970" name="Check Box 34" hidden="1">
              <a:extLst>
                <a:ext uri="{63B3BB69-23CF-44E3-9099-C40C66FF867C}">
                  <a14:compatExt spid="_x0000_s39970"/>
                </a:ext>
                <a:ext uri="{FF2B5EF4-FFF2-40B4-BE49-F238E27FC236}">
                  <a16:creationId xmlns:a16="http://schemas.microsoft.com/office/drawing/2014/main" id="{00000000-0008-0000-1D00-00002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20</xdr:col>
          <xdr:colOff>0</xdr:colOff>
          <xdr:row>22</xdr:row>
          <xdr:rowOff>285750</xdr:rowOff>
        </xdr:to>
        <xdr:sp macro="" textlink="">
          <xdr:nvSpPr>
            <xdr:cNvPr id="39971" name="Check Box 35" hidden="1">
              <a:extLst>
                <a:ext uri="{63B3BB69-23CF-44E3-9099-C40C66FF867C}">
                  <a14:compatExt spid="_x0000_s39971"/>
                </a:ext>
                <a:ext uri="{FF2B5EF4-FFF2-40B4-BE49-F238E27FC236}">
                  <a16:creationId xmlns:a16="http://schemas.microsoft.com/office/drawing/2014/main" id="{00000000-0008-0000-1D00-00002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0</xdr:colOff>
          <xdr:row>23</xdr:row>
          <xdr:rowOff>285750</xdr:rowOff>
        </xdr:to>
        <xdr:sp macro="" textlink="">
          <xdr:nvSpPr>
            <xdr:cNvPr id="39972" name="Check Box 36" hidden="1">
              <a:extLst>
                <a:ext uri="{63B3BB69-23CF-44E3-9099-C40C66FF867C}">
                  <a14:compatExt spid="_x0000_s39972"/>
                </a:ext>
                <a:ext uri="{FF2B5EF4-FFF2-40B4-BE49-F238E27FC236}">
                  <a16:creationId xmlns:a16="http://schemas.microsoft.com/office/drawing/2014/main" id="{00000000-0008-0000-1D00-00002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20</xdr:col>
          <xdr:colOff>0</xdr:colOff>
          <xdr:row>23</xdr:row>
          <xdr:rowOff>285750</xdr:rowOff>
        </xdr:to>
        <xdr:sp macro="" textlink="">
          <xdr:nvSpPr>
            <xdr:cNvPr id="39973" name="Check Box 37" hidden="1">
              <a:extLst>
                <a:ext uri="{63B3BB69-23CF-44E3-9099-C40C66FF867C}">
                  <a14:compatExt spid="_x0000_s39973"/>
                </a:ext>
                <a:ext uri="{FF2B5EF4-FFF2-40B4-BE49-F238E27FC236}">
                  <a16:creationId xmlns:a16="http://schemas.microsoft.com/office/drawing/2014/main" id="{00000000-0008-0000-1D00-00002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0</xdr:colOff>
          <xdr:row>24</xdr:row>
          <xdr:rowOff>285750</xdr:rowOff>
        </xdr:to>
        <xdr:sp macro="" textlink="">
          <xdr:nvSpPr>
            <xdr:cNvPr id="39974" name="Check Box 38" hidden="1">
              <a:extLst>
                <a:ext uri="{63B3BB69-23CF-44E3-9099-C40C66FF867C}">
                  <a14:compatExt spid="_x0000_s39974"/>
                </a:ext>
                <a:ext uri="{FF2B5EF4-FFF2-40B4-BE49-F238E27FC236}">
                  <a16:creationId xmlns:a16="http://schemas.microsoft.com/office/drawing/2014/main" id="{00000000-0008-0000-1D00-00002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20</xdr:col>
          <xdr:colOff>0</xdr:colOff>
          <xdr:row>24</xdr:row>
          <xdr:rowOff>285750</xdr:rowOff>
        </xdr:to>
        <xdr:sp macro="" textlink="">
          <xdr:nvSpPr>
            <xdr:cNvPr id="39975" name="Check Box 39" hidden="1">
              <a:extLst>
                <a:ext uri="{63B3BB69-23CF-44E3-9099-C40C66FF867C}">
                  <a14:compatExt spid="_x0000_s39975"/>
                </a:ext>
                <a:ext uri="{FF2B5EF4-FFF2-40B4-BE49-F238E27FC236}">
                  <a16:creationId xmlns:a16="http://schemas.microsoft.com/office/drawing/2014/main" id="{00000000-0008-0000-1D00-00002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0</xdr:colOff>
          <xdr:row>25</xdr:row>
          <xdr:rowOff>285750</xdr:rowOff>
        </xdr:to>
        <xdr:sp macro="" textlink="">
          <xdr:nvSpPr>
            <xdr:cNvPr id="39976" name="Check Box 40" hidden="1">
              <a:extLst>
                <a:ext uri="{63B3BB69-23CF-44E3-9099-C40C66FF867C}">
                  <a14:compatExt spid="_x0000_s39976"/>
                </a:ext>
                <a:ext uri="{FF2B5EF4-FFF2-40B4-BE49-F238E27FC236}">
                  <a16:creationId xmlns:a16="http://schemas.microsoft.com/office/drawing/2014/main" id="{00000000-0008-0000-1D00-00002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20</xdr:col>
          <xdr:colOff>0</xdr:colOff>
          <xdr:row>25</xdr:row>
          <xdr:rowOff>285750</xdr:rowOff>
        </xdr:to>
        <xdr:sp macro="" textlink="">
          <xdr:nvSpPr>
            <xdr:cNvPr id="39977" name="Check Box 41" hidden="1">
              <a:extLst>
                <a:ext uri="{63B3BB69-23CF-44E3-9099-C40C66FF867C}">
                  <a14:compatExt spid="_x0000_s39977"/>
                </a:ext>
                <a:ext uri="{FF2B5EF4-FFF2-40B4-BE49-F238E27FC236}">
                  <a16:creationId xmlns:a16="http://schemas.microsoft.com/office/drawing/2014/main" id="{00000000-0008-0000-1D00-00002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0</xdr:colOff>
          <xdr:row>26</xdr:row>
          <xdr:rowOff>285750</xdr:rowOff>
        </xdr:to>
        <xdr:sp macro="" textlink="">
          <xdr:nvSpPr>
            <xdr:cNvPr id="39978" name="Check Box 42" hidden="1">
              <a:extLst>
                <a:ext uri="{63B3BB69-23CF-44E3-9099-C40C66FF867C}">
                  <a14:compatExt spid="_x0000_s39978"/>
                </a:ext>
                <a:ext uri="{FF2B5EF4-FFF2-40B4-BE49-F238E27FC236}">
                  <a16:creationId xmlns:a16="http://schemas.microsoft.com/office/drawing/2014/main" id="{00000000-0008-0000-1D00-00002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20</xdr:col>
          <xdr:colOff>0</xdr:colOff>
          <xdr:row>26</xdr:row>
          <xdr:rowOff>285750</xdr:rowOff>
        </xdr:to>
        <xdr:sp macro="" textlink="">
          <xdr:nvSpPr>
            <xdr:cNvPr id="39979" name="Check Box 43" hidden="1">
              <a:extLst>
                <a:ext uri="{63B3BB69-23CF-44E3-9099-C40C66FF867C}">
                  <a14:compatExt spid="_x0000_s39979"/>
                </a:ext>
                <a:ext uri="{FF2B5EF4-FFF2-40B4-BE49-F238E27FC236}">
                  <a16:creationId xmlns:a16="http://schemas.microsoft.com/office/drawing/2014/main" id="{00000000-0008-0000-1D00-00002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0</xdr:colOff>
          <xdr:row>27</xdr:row>
          <xdr:rowOff>285750</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1D00-00002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20</xdr:col>
          <xdr:colOff>0</xdr:colOff>
          <xdr:row>27</xdr:row>
          <xdr:rowOff>285750</xdr:rowOff>
        </xdr:to>
        <xdr:sp macro="" textlink="">
          <xdr:nvSpPr>
            <xdr:cNvPr id="39981" name="Check Box 45" hidden="1">
              <a:extLst>
                <a:ext uri="{63B3BB69-23CF-44E3-9099-C40C66FF867C}">
                  <a14:compatExt spid="_x0000_s39981"/>
                </a:ext>
                <a:ext uri="{FF2B5EF4-FFF2-40B4-BE49-F238E27FC236}">
                  <a16:creationId xmlns:a16="http://schemas.microsoft.com/office/drawing/2014/main" id="{00000000-0008-0000-1D00-00002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0</xdr:colOff>
          <xdr:row>28</xdr:row>
          <xdr:rowOff>285750</xdr:rowOff>
        </xdr:to>
        <xdr:sp macro="" textlink="">
          <xdr:nvSpPr>
            <xdr:cNvPr id="39982" name="Check Box 46" hidden="1">
              <a:extLst>
                <a:ext uri="{63B3BB69-23CF-44E3-9099-C40C66FF867C}">
                  <a14:compatExt spid="_x0000_s39982"/>
                </a:ext>
                <a:ext uri="{FF2B5EF4-FFF2-40B4-BE49-F238E27FC236}">
                  <a16:creationId xmlns:a16="http://schemas.microsoft.com/office/drawing/2014/main" id="{00000000-0008-0000-1D00-00002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20</xdr:col>
          <xdr:colOff>0</xdr:colOff>
          <xdr:row>28</xdr:row>
          <xdr:rowOff>285750</xdr:rowOff>
        </xdr:to>
        <xdr:sp macro="" textlink="">
          <xdr:nvSpPr>
            <xdr:cNvPr id="39983" name="Check Box 47" hidden="1">
              <a:extLst>
                <a:ext uri="{63B3BB69-23CF-44E3-9099-C40C66FF867C}">
                  <a14:compatExt spid="_x0000_s39983"/>
                </a:ext>
                <a:ext uri="{FF2B5EF4-FFF2-40B4-BE49-F238E27FC236}">
                  <a16:creationId xmlns:a16="http://schemas.microsoft.com/office/drawing/2014/main" id="{00000000-0008-0000-1D00-00002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0</xdr:colOff>
          <xdr:row>29</xdr:row>
          <xdr:rowOff>285750</xdr:rowOff>
        </xdr:to>
        <xdr:sp macro="" textlink="">
          <xdr:nvSpPr>
            <xdr:cNvPr id="39984" name="Check Box 48" hidden="1">
              <a:extLst>
                <a:ext uri="{63B3BB69-23CF-44E3-9099-C40C66FF867C}">
                  <a14:compatExt spid="_x0000_s39984"/>
                </a:ext>
                <a:ext uri="{FF2B5EF4-FFF2-40B4-BE49-F238E27FC236}">
                  <a16:creationId xmlns:a16="http://schemas.microsoft.com/office/drawing/2014/main" id="{00000000-0008-0000-1D00-00003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20</xdr:col>
          <xdr:colOff>0</xdr:colOff>
          <xdr:row>29</xdr:row>
          <xdr:rowOff>285750</xdr:rowOff>
        </xdr:to>
        <xdr:sp macro="" textlink="">
          <xdr:nvSpPr>
            <xdr:cNvPr id="39985" name="Check Box 49" hidden="1">
              <a:extLst>
                <a:ext uri="{63B3BB69-23CF-44E3-9099-C40C66FF867C}">
                  <a14:compatExt spid="_x0000_s39985"/>
                </a:ext>
                <a:ext uri="{FF2B5EF4-FFF2-40B4-BE49-F238E27FC236}">
                  <a16:creationId xmlns:a16="http://schemas.microsoft.com/office/drawing/2014/main" id="{00000000-0008-0000-1D00-00003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0</xdr:colOff>
          <xdr:row>30</xdr:row>
          <xdr:rowOff>285750</xdr:rowOff>
        </xdr:to>
        <xdr:sp macro="" textlink="">
          <xdr:nvSpPr>
            <xdr:cNvPr id="39986" name="Check Box 50" hidden="1">
              <a:extLst>
                <a:ext uri="{63B3BB69-23CF-44E3-9099-C40C66FF867C}">
                  <a14:compatExt spid="_x0000_s39986"/>
                </a:ext>
                <a:ext uri="{FF2B5EF4-FFF2-40B4-BE49-F238E27FC236}">
                  <a16:creationId xmlns:a16="http://schemas.microsoft.com/office/drawing/2014/main" id="{00000000-0008-0000-1D00-00003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20</xdr:col>
          <xdr:colOff>0</xdr:colOff>
          <xdr:row>30</xdr:row>
          <xdr:rowOff>285750</xdr:rowOff>
        </xdr:to>
        <xdr:sp macro="" textlink="">
          <xdr:nvSpPr>
            <xdr:cNvPr id="39987" name="Check Box 51" hidden="1">
              <a:extLst>
                <a:ext uri="{63B3BB69-23CF-44E3-9099-C40C66FF867C}">
                  <a14:compatExt spid="_x0000_s39987"/>
                </a:ext>
                <a:ext uri="{FF2B5EF4-FFF2-40B4-BE49-F238E27FC236}">
                  <a16:creationId xmlns:a16="http://schemas.microsoft.com/office/drawing/2014/main" id="{00000000-0008-0000-1D00-00003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0</xdr:colOff>
          <xdr:row>31</xdr:row>
          <xdr:rowOff>285750</xdr:rowOff>
        </xdr:to>
        <xdr:sp macro="" textlink="">
          <xdr:nvSpPr>
            <xdr:cNvPr id="39988" name="Check Box 52" hidden="1">
              <a:extLst>
                <a:ext uri="{63B3BB69-23CF-44E3-9099-C40C66FF867C}">
                  <a14:compatExt spid="_x0000_s39988"/>
                </a:ext>
                <a:ext uri="{FF2B5EF4-FFF2-40B4-BE49-F238E27FC236}">
                  <a16:creationId xmlns:a16="http://schemas.microsoft.com/office/drawing/2014/main" id="{00000000-0008-0000-1D00-00003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20</xdr:col>
          <xdr:colOff>0</xdr:colOff>
          <xdr:row>31</xdr:row>
          <xdr:rowOff>285750</xdr:rowOff>
        </xdr:to>
        <xdr:sp macro="" textlink="">
          <xdr:nvSpPr>
            <xdr:cNvPr id="39989" name="Check Box 53" hidden="1">
              <a:extLst>
                <a:ext uri="{63B3BB69-23CF-44E3-9099-C40C66FF867C}">
                  <a14:compatExt spid="_x0000_s39989"/>
                </a:ext>
                <a:ext uri="{FF2B5EF4-FFF2-40B4-BE49-F238E27FC236}">
                  <a16:creationId xmlns:a16="http://schemas.microsoft.com/office/drawing/2014/main" id="{00000000-0008-0000-1D00-00003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0</xdr:colOff>
          <xdr:row>4</xdr:row>
          <xdr:rowOff>285750</xdr:rowOff>
        </xdr:to>
        <xdr:sp macro="" textlink="">
          <xdr:nvSpPr>
            <xdr:cNvPr id="39990" name="Check Box 54" hidden="1">
              <a:extLst>
                <a:ext uri="{63B3BB69-23CF-44E3-9099-C40C66FF867C}">
                  <a14:compatExt spid="_x0000_s39990"/>
                </a:ext>
                <a:ext uri="{FF2B5EF4-FFF2-40B4-BE49-F238E27FC236}">
                  <a16:creationId xmlns:a16="http://schemas.microsoft.com/office/drawing/2014/main" id="{00000000-0008-0000-1D00-00003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42</xdr:col>
          <xdr:colOff>0</xdr:colOff>
          <xdr:row>4</xdr:row>
          <xdr:rowOff>285750</xdr:rowOff>
        </xdr:to>
        <xdr:sp macro="" textlink="">
          <xdr:nvSpPr>
            <xdr:cNvPr id="39991" name="Check Box 55" hidden="1">
              <a:extLst>
                <a:ext uri="{63B3BB69-23CF-44E3-9099-C40C66FF867C}">
                  <a14:compatExt spid="_x0000_s39991"/>
                </a:ext>
                <a:ext uri="{FF2B5EF4-FFF2-40B4-BE49-F238E27FC236}">
                  <a16:creationId xmlns:a16="http://schemas.microsoft.com/office/drawing/2014/main" id="{00000000-0008-0000-1D00-00003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0</xdr:colOff>
          <xdr:row>5</xdr:row>
          <xdr:rowOff>285750</xdr:rowOff>
        </xdr:to>
        <xdr:sp macro="" textlink="">
          <xdr:nvSpPr>
            <xdr:cNvPr id="39992" name="Check Box 56" hidden="1">
              <a:extLst>
                <a:ext uri="{63B3BB69-23CF-44E3-9099-C40C66FF867C}">
                  <a14:compatExt spid="_x0000_s39992"/>
                </a:ext>
                <a:ext uri="{FF2B5EF4-FFF2-40B4-BE49-F238E27FC236}">
                  <a16:creationId xmlns:a16="http://schemas.microsoft.com/office/drawing/2014/main" id="{00000000-0008-0000-1D00-00003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42</xdr:col>
          <xdr:colOff>0</xdr:colOff>
          <xdr:row>5</xdr:row>
          <xdr:rowOff>285750</xdr:rowOff>
        </xdr:to>
        <xdr:sp macro="" textlink="">
          <xdr:nvSpPr>
            <xdr:cNvPr id="39993" name="Check Box 57" hidden="1">
              <a:extLst>
                <a:ext uri="{63B3BB69-23CF-44E3-9099-C40C66FF867C}">
                  <a14:compatExt spid="_x0000_s39993"/>
                </a:ext>
                <a:ext uri="{FF2B5EF4-FFF2-40B4-BE49-F238E27FC236}">
                  <a16:creationId xmlns:a16="http://schemas.microsoft.com/office/drawing/2014/main" id="{00000000-0008-0000-1D00-00003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57150</xdr:rowOff>
        </xdr:from>
        <xdr:to>
          <xdr:col>39</xdr:col>
          <xdr:colOff>0</xdr:colOff>
          <xdr:row>6</xdr:row>
          <xdr:rowOff>285750</xdr:rowOff>
        </xdr:to>
        <xdr:sp macro="" textlink="">
          <xdr:nvSpPr>
            <xdr:cNvPr id="39994" name="Check Box 58" hidden="1">
              <a:extLst>
                <a:ext uri="{63B3BB69-23CF-44E3-9099-C40C66FF867C}">
                  <a14:compatExt spid="_x0000_s39994"/>
                </a:ext>
                <a:ext uri="{FF2B5EF4-FFF2-40B4-BE49-F238E27FC236}">
                  <a16:creationId xmlns:a16="http://schemas.microsoft.com/office/drawing/2014/main" id="{00000000-0008-0000-1D00-00003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42</xdr:col>
          <xdr:colOff>0</xdr:colOff>
          <xdr:row>6</xdr:row>
          <xdr:rowOff>285750</xdr:rowOff>
        </xdr:to>
        <xdr:sp macro="" textlink="">
          <xdr:nvSpPr>
            <xdr:cNvPr id="39995" name="Check Box 59" hidden="1">
              <a:extLst>
                <a:ext uri="{63B3BB69-23CF-44E3-9099-C40C66FF867C}">
                  <a14:compatExt spid="_x0000_s39995"/>
                </a:ext>
                <a:ext uri="{FF2B5EF4-FFF2-40B4-BE49-F238E27FC236}">
                  <a16:creationId xmlns:a16="http://schemas.microsoft.com/office/drawing/2014/main" id="{00000000-0008-0000-1D00-00003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57150</xdr:rowOff>
        </xdr:from>
        <xdr:to>
          <xdr:col>39</xdr:col>
          <xdr:colOff>0</xdr:colOff>
          <xdr:row>7</xdr:row>
          <xdr:rowOff>285750</xdr:rowOff>
        </xdr:to>
        <xdr:sp macro="" textlink="">
          <xdr:nvSpPr>
            <xdr:cNvPr id="39996" name="Check Box 60" hidden="1">
              <a:extLst>
                <a:ext uri="{63B3BB69-23CF-44E3-9099-C40C66FF867C}">
                  <a14:compatExt spid="_x0000_s39996"/>
                </a:ext>
                <a:ext uri="{FF2B5EF4-FFF2-40B4-BE49-F238E27FC236}">
                  <a16:creationId xmlns:a16="http://schemas.microsoft.com/office/drawing/2014/main" id="{00000000-0008-0000-1D00-00003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42</xdr:col>
          <xdr:colOff>0</xdr:colOff>
          <xdr:row>7</xdr:row>
          <xdr:rowOff>285750</xdr:rowOff>
        </xdr:to>
        <xdr:sp macro="" textlink="">
          <xdr:nvSpPr>
            <xdr:cNvPr id="39997" name="Check Box 61" hidden="1">
              <a:extLst>
                <a:ext uri="{63B3BB69-23CF-44E3-9099-C40C66FF867C}">
                  <a14:compatExt spid="_x0000_s39997"/>
                </a:ext>
                <a:ext uri="{FF2B5EF4-FFF2-40B4-BE49-F238E27FC236}">
                  <a16:creationId xmlns:a16="http://schemas.microsoft.com/office/drawing/2014/main" id="{00000000-0008-0000-1D00-00003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0</xdr:colOff>
          <xdr:row>8</xdr:row>
          <xdr:rowOff>285750</xdr:rowOff>
        </xdr:to>
        <xdr:sp macro="" textlink="">
          <xdr:nvSpPr>
            <xdr:cNvPr id="39998" name="Check Box 62" hidden="1">
              <a:extLst>
                <a:ext uri="{63B3BB69-23CF-44E3-9099-C40C66FF867C}">
                  <a14:compatExt spid="_x0000_s39998"/>
                </a:ext>
                <a:ext uri="{FF2B5EF4-FFF2-40B4-BE49-F238E27FC236}">
                  <a16:creationId xmlns:a16="http://schemas.microsoft.com/office/drawing/2014/main" id="{00000000-0008-0000-1D00-00003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42</xdr:col>
          <xdr:colOff>0</xdr:colOff>
          <xdr:row>8</xdr:row>
          <xdr:rowOff>285750</xdr:rowOff>
        </xdr:to>
        <xdr:sp macro="" textlink="">
          <xdr:nvSpPr>
            <xdr:cNvPr id="39999" name="Check Box 63" hidden="1">
              <a:extLst>
                <a:ext uri="{63B3BB69-23CF-44E3-9099-C40C66FF867C}">
                  <a14:compatExt spid="_x0000_s39999"/>
                </a:ext>
                <a:ext uri="{FF2B5EF4-FFF2-40B4-BE49-F238E27FC236}">
                  <a16:creationId xmlns:a16="http://schemas.microsoft.com/office/drawing/2014/main" id="{00000000-0008-0000-1D00-00003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0</xdr:colOff>
          <xdr:row>9</xdr:row>
          <xdr:rowOff>285750</xdr:rowOff>
        </xdr:to>
        <xdr:sp macro="" textlink="">
          <xdr:nvSpPr>
            <xdr:cNvPr id="40000" name="Check Box 64" hidden="1">
              <a:extLst>
                <a:ext uri="{63B3BB69-23CF-44E3-9099-C40C66FF867C}">
                  <a14:compatExt spid="_x0000_s40000"/>
                </a:ext>
                <a:ext uri="{FF2B5EF4-FFF2-40B4-BE49-F238E27FC236}">
                  <a16:creationId xmlns:a16="http://schemas.microsoft.com/office/drawing/2014/main" id="{00000000-0008-0000-1D00-00004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42</xdr:col>
          <xdr:colOff>0</xdr:colOff>
          <xdr:row>9</xdr:row>
          <xdr:rowOff>285750</xdr:rowOff>
        </xdr:to>
        <xdr:sp macro="" textlink="">
          <xdr:nvSpPr>
            <xdr:cNvPr id="40001" name="Check Box 65" hidden="1">
              <a:extLst>
                <a:ext uri="{63B3BB69-23CF-44E3-9099-C40C66FF867C}">
                  <a14:compatExt spid="_x0000_s40001"/>
                </a:ext>
                <a:ext uri="{FF2B5EF4-FFF2-40B4-BE49-F238E27FC236}">
                  <a16:creationId xmlns:a16="http://schemas.microsoft.com/office/drawing/2014/main" id="{00000000-0008-0000-1D00-00004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0</xdr:colOff>
          <xdr:row>10</xdr:row>
          <xdr:rowOff>285750</xdr:rowOff>
        </xdr:to>
        <xdr:sp macro="" textlink="">
          <xdr:nvSpPr>
            <xdr:cNvPr id="40002" name="Check Box 66" hidden="1">
              <a:extLst>
                <a:ext uri="{63B3BB69-23CF-44E3-9099-C40C66FF867C}">
                  <a14:compatExt spid="_x0000_s40002"/>
                </a:ext>
                <a:ext uri="{FF2B5EF4-FFF2-40B4-BE49-F238E27FC236}">
                  <a16:creationId xmlns:a16="http://schemas.microsoft.com/office/drawing/2014/main" id="{00000000-0008-0000-1D00-00004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42</xdr:col>
          <xdr:colOff>0</xdr:colOff>
          <xdr:row>10</xdr:row>
          <xdr:rowOff>285750</xdr:rowOff>
        </xdr:to>
        <xdr:sp macro="" textlink="">
          <xdr:nvSpPr>
            <xdr:cNvPr id="40003" name="Check Box 67" hidden="1">
              <a:extLst>
                <a:ext uri="{63B3BB69-23CF-44E3-9099-C40C66FF867C}">
                  <a14:compatExt spid="_x0000_s40003"/>
                </a:ext>
                <a:ext uri="{FF2B5EF4-FFF2-40B4-BE49-F238E27FC236}">
                  <a16:creationId xmlns:a16="http://schemas.microsoft.com/office/drawing/2014/main" id="{00000000-0008-0000-1D00-00004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0</xdr:colOff>
          <xdr:row>11</xdr:row>
          <xdr:rowOff>285750</xdr:rowOff>
        </xdr:to>
        <xdr:sp macro="" textlink="">
          <xdr:nvSpPr>
            <xdr:cNvPr id="40004" name="Check Box 68" hidden="1">
              <a:extLst>
                <a:ext uri="{63B3BB69-23CF-44E3-9099-C40C66FF867C}">
                  <a14:compatExt spid="_x0000_s40004"/>
                </a:ext>
                <a:ext uri="{FF2B5EF4-FFF2-40B4-BE49-F238E27FC236}">
                  <a16:creationId xmlns:a16="http://schemas.microsoft.com/office/drawing/2014/main" id="{00000000-0008-0000-1D00-00004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42</xdr:col>
          <xdr:colOff>0</xdr:colOff>
          <xdr:row>11</xdr:row>
          <xdr:rowOff>285750</xdr:rowOff>
        </xdr:to>
        <xdr:sp macro="" textlink="">
          <xdr:nvSpPr>
            <xdr:cNvPr id="40005" name="Check Box 69" hidden="1">
              <a:extLst>
                <a:ext uri="{63B3BB69-23CF-44E3-9099-C40C66FF867C}">
                  <a14:compatExt spid="_x0000_s40005"/>
                </a:ext>
                <a:ext uri="{FF2B5EF4-FFF2-40B4-BE49-F238E27FC236}">
                  <a16:creationId xmlns:a16="http://schemas.microsoft.com/office/drawing/2014/main" id="{00000000-0008-0000-1D00-00004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0</xdr:colOff>
          <xdr:row>12</xdr:row>
          <xdr:rowOff>285750</xdr:rowOff>
        </xdr:to>
        <xdr:sp macro="" textlink="">
          <xdr:nvSpPr>
            <xdr:cNvPr id="40006" name="Check Box 70" hidden="1">
              <a:extLst>
                <a:ext uri="{63B3BB69-23CF-44E3-9099-C40C66FF867C}">
                  <a14:compatExt spid="_x0000_s40006"/>
                </a:ext>
                <a:ext uri="{FF2B5EF4-FFF2-40B4-BE49-F238E27FC236}">
                  <a16:creationId xmlns:a16="http://schemas.microsoft.com/office/drawing/2014/main" id="{00000000-0008-0000-1D00-00004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42</xdr:col>
          <xdr:colOff>0</xdr:colOff>
          <xdr:row>12</xdr:row>
          <xdr:rowOff>285750</xdr:rowOff>
        </xdr:to>
        <xdr:sp macro="" textlink="">
          <xdr:nvSpPr>
            <xdr:cNvPr id="40007" name="Check Box 71" hidden="1">
              <a:extLst>
                <a:ext uri="{63B3BB69-23CF-44E3-9099-C40C66FF867C}">
                  <a14:compatExt spid="_x0000_s40007"/>
                </a:ext>
                <a:ext uri="{FF2B5EF4-FFF2-40B4-BE49-F238E27FC236}">
                  <a16:creationId xmlns:a16="http://schemas.microsoft.com/office/drawing/2014/main" id="{00000000-0008-0000-1D00-00004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0</xdr:colOff>
          <xdr:row>13</xdr:row>
          <xdr:rowOff>285750</xdr:rowOff>
        </xdr:to>
        <xdr:sp macro="" textlink="">
          <xdr:nvSpPr>
            <xdr:cNvPr id="40008" name="Check Box 72" hidden="1">
              <a:extLst>
                <a:ext uri="{63B3BB69-23CF-44E3-9099-C40C66FF867C}">
                  <a14:compatExt spid="_x0000_s40008"/>
                </a:ext>
                <a:ext uri="{FF2B5EF4-FFF2-40B4-BE49-F238E27FC236}">
                  <a16:creationId xmlns:a16="http://schemas.microsoft.com/office/drawing/2014/main" id="{00000000-0008-0000-1D00-00004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42</xdr:col>
          <xdr:colOff>0</xdr:colOff>
          <xdr:row>13</xdr:row>
          <xdr:rowOff>285750</xdr:rowOff>
        </xdr:to>
        <xdr:sp macro="" textlink="">
          <xdr:nvSpPr>
            <xdr:cNvPr id="40009" name="Check Box 73" hidden="1">
              <a:extLst>
                <a:ext uri="{63B3BB69-23CF-44E3-9099-C40C66FF867C}">
                  <a14:compatExt spid="_x0000_s40009"/>
                </a:ext>
                <a:ext uri="{FF2B5EF4-FFF2-40B4-BE49-F238E27FC236}">
                  <a16:creationId xmlns:a16="http://schemas.microsoft.com/office/drawing/2014/main" id="{00000000-0008-0000-1D00-00004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14</xdr:row>
          <xdr:rowOff>57150</xdr:rowOff>
        </xdr:from>
        <xdr:to>
          <xdr:col>39</xdr:col>
          <xdr:colOff>0</xdr:colOff>
          <xdr:row>14</xdr:row>
          <xdr:rowOff>285750</xdr:rowOff>
        </xdr:to>
        <xdr:sp macro="" textlink="">
          <xdr:nvSpPr>
            <xdr:cNvPr id="40010" name="Check Box 74" hidden="1">
              <a:extLst>
                <a:ext uri="{63B3BB69-23CF-44E3-9099-C40C66FF867C}">
                  <a14:compatExt spid="_x0000_s40010"/>
                </a:ext>
                <a:ext uri="{FF2B5EF4-FFF2-40B4-BE49-F238E27FC236}">
                  <a16:creationId xmlns:a16="http://schemas.microsoft.com/office/drawing/2014/main" id="{00000000-0008-0000-1D00-00004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14</xdr:row>
          <xdr:rowOff>57150</xdr:rowOff>
        </xdr:from>
        <xdr:to>
          <xdr:col>42</xdr:col>
          <xdr:colOff>0</xdr:colOff>
          <xdr:row>14</xdr:row>
          <xdr:rowOff>285750</xdr:rowOff>
        </xdr:to>
        <xdr:sp macro="" textlink="">
          <xdr:nvSpPr>
            <xdr:cNvPr id="40011" name="Check Box 75" hidden="1">
              <a:extLst>
                <a:ext uri="{63B3BB69-23CF-44E3-9099-C40C66FF867C}">
                  <a14:compatExt spid="_x0000_s40011"/>
                </a:ext>
                <a:ext uri="{FF2B5EF4-FFF2-40B4-BE49-F238E27FC236}">
                  <a16:creationId xmlns:a16="http://schemas.microsoft.com/office/drawing/2014/main" id="{00000000-0008-0000-1D00-00004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15</xdr:row>
          <xdr:rowOff>57150</xdr:rowOff>
        </xdr:from>
        <xdr:to>
          <xdr:col>39</xdr:col>
          <xdr:colOff>0</xdr:colOff>
          <xdr:row>15</xdr:row>
          <xdr:rowOff>285750</xdr:rowOff>
        </xdr:to>
        <xdr:sp macro="" textlink="">
          <xdr:nvSpPr>
            <xdr:cNvPr id="40012" name="Check Box 76" hidden="1">
              <a:extLst>
                <a:ext uri="{63B3BB69-23CF-44E3-9099-C40C66FF867C}">
                  <a14:compatExt spid="_x0000_s40012"/>
                </a:ext>
                <a:ext uri="{FF2B5EF4-FFF2-40B4-BE49-F238E27FC236}">
                  <a16:creationId xmlns:a16="http://schemas.microsoft.com/office/drawing/2014/main" id="{00000000-0008-0000-1D00-00004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15</xdr:row>
          <xdr:rowOff>57150</xdr:rowOff>
        </xdr:from>
        <xdr:to>
          <xdr:col>42</xdr:col>
          <xdr:colOff>0</xdr:colOff>
          <xdr:row>15</xdr:row>
          <xdr:rowOff>285750</xdr:rowOff>
        </xdr:to>
        <xdr:sp macro="" textlink="">
          <xdr:nvSpPr>
            <xdr:cNvPr id="40013" name="Check Box 77" hidden="1">
              <a:extLst>
                <a:ext uri="{63B3BB69-23CF-44E3-9099-C40C66FF867C}">
                  <a14:compatExt spid="_x0000_s40013"/>
                </a:ext>
                <a:ext uri="{FF2B5EF4-FFF2-40B4-BE49-F238E27FC236}">
                  <a16:creationId xmlns:a16="http://schemas.microsoft.com/office/drawing/2014/main" id="{00000000-0008-0000-1D00-00004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16</xdr:row>
          <xdr:rowOff>57150</xdr:rowOff>
        </xdr:from>
        <xdr:to>
          <xdr:col>39</xdr:col>
          <xdr:colOff>0</xdr:colOff>
          <xdr:row>16</xdr:row>
          <xdr:rowOff>285750</xdr:rowOff>
        </xdr:to>
        <xdr:sp macro="" textlink="">
          <xdr:nvSpPr>
            <xdr:cNvPr id="40014" name="Check Box 78" hidden="1">
              <a:extLst>
                <a:ext uri="{63B3BB69-23CF-44E3-9099-C40C66FF867C}">
                  <a14:compatExt spid="_x0000_s40014"/>
                </a:ext>
                <a:ext uri="{FF2B5EF4-FFF2-40B4-BE49-F238E27FC236}">
                  <a16:creationId xmlns:a16="http://schemas.microsoft.com/office/drawing/2014/main" id="{00000000-0008-0000-1D00-00004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16</xdr:row>
          <xdr:rowOff>57150</xdr:rowOff>
        </xdr:from>
        <xdr:to>
          <xdr:col>42</xdr:col>
          <xdr:colOff>0</xdr:colOff>
          <xdr:row>16</xdr:row>
          <xdr:rowOff>285750</xdr:rowOff>
        </xdr:to>
        <xdr:sp macro="" textlink="">
          <xdr:nvSpPr>
            <xdr:cNvPr id="40015" name="Check Box 79" hidden="1">
              <a:extLst>
                <a:ext uri="{63B3BB69-23CF-44E3-9099-C40C66FF867C}">
                  <a14:compatExt spid="_x0000_s40015"/>
                </a:ext>
                <a:ext uri="{FF2B5EF4-FFF2-40B4-BE49-F238E27FC236}">
                  <a16:creationId xmlns:a16="http://schemas.microsoft.com/office/drawing/2014/main" id="{00000000-0008-0000-1D00-00004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17</xdr:row>
          <xdr:rowOff>57150</xdr:rowOff>
        </xdr:from>
        <xdr:to>
          <xdr:col>39</xdr:col>
          <xdr:colOff>0</xdr:colOff>
          <xdr:row>17</xdr:row>
          <xdr:rowOff>285750</xdr:rowOff>
        </xdr:to>
        <xdr:sp macro="" textlink="">
          <xdr:nvSpPr>
            <xdr:cNvPr id="40016" name="Check Box 80" hidden="1">
              <a:extLst>
                <a:ext uri="{63B3BB69-23CF-44E3-9099-C40C66FF867C}">
                  <a14:compatExt spid="_x0000_s40016"/>
                </a:ext>
                <a:ext uri="{FF2B5EF4-FFF2-40B4-BE49-F238E27FC236}">
                  <a16:creationId xmlns:a16="http://schemas.microsoft.com/office/drawing/2014/main" id="{00000000-0008-0000-1D00-00005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17</xdr:row>
          <xdr:rowOff>57150</xdr:rowOff>
        </xdr:from>
        <xdr:to>
          <xdr:col>42</xdr:col>
          <xdr:colOff>0</xdr:colOff>
          <xdr:row>17</xdr:row>
          <xdr:rowOff>285750</xdr:rowOff>
        </xdr:to>
        <xdr:sp macro="" textlink="">
          <xdr:nvSpPr>
            <xdr:cNvPr id="40017" name="Check Box 81" hidden="1">
              <a:extLst>
                <a:ext uri="{63B3BB69-23CF-44E3-9099-C40C66FF867C}">
                  <a14:compatExt spid="_x0000_s40017"/>
                </a:ext>
                <a:ext uri="{FF2B5EF4-FFF2-40B4-BE49-F238E27FC236}">
                  <a16:creationId xmlns:a16="http://schemas.microsoft.com/office/drawing/2014/main" id="{00000000-0008-0000-1D00-00005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18</xdr:row>
          <xdr:rowOff>57150</xdr:rowOff>
        </xdr:from>
        <xdr:to>
          <xdr:col>39</xdr:col>
          <xdr:colOff>0</xdr:colOff>
          <xdr:row>18</xdr:row>
          <xdr:rowOff>285750</xdr:rowOff>
        </xdr:to>
        <xdr:sp macro="" textlink="">
          <xdr:nvSpPr>
            <xdr:cNvPr id="40018" name="Check Box 82" hidden="1">
              <a:extLst>
                <a:ext uri="{63B3BB69-23CF-44E3-9099-C40C66FF867C}">
                  <a14:compatExt spid="_x0000_s40018"/>
                </a:ext>
                <a:ext uri="{FF2B5EF4-FFF2-40B4-BE49-F238E27FC236}">
                  <a16:creationId xmlns:a16="http://schemas.microsoft.com/office/drawing/2014/main" id="{00000000-0008-0000-1D00-00005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18</xdr:row>
          <xdr:rowOff>57150</xdr:rowOff>
        </xdr:from>
        <xdr:to>
          <xdr:col>42</xdr:col>
          <xdr:colOff>0</xdr:colOff>
          <xdr:row>18</xdr:row>
          <xdr:rowOff>285750</xdr:rowOff>
        </xdr:to>
        <xdr:sp macro="" textlink="">
          <xdr:nvSpPr>
            <xdr:cNvPr id="40019" name="Check Box 83" hidden="1">
              <a:extLst>
                <a:ext uri="{63B3BB69-23CF-44E3-9099-C40C66FF867C}">
                  <a14:compatExt spid="_x0000_s40019"/>
                </a:ext>
                <a:ext uri="{FF2B5EF4-FFF2-40B4-BE49-F238E27FC236}">
                  <a16:creationId xmlns:a16="http://schemas.microsoft.com/office/drawing/2014/main" id="{00000000-0008-0000-1D00-00005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19</xdr:row>
          <xdr:rowOff>57150</xdr:rowOff>
        </xdr:from>
        <xdr:to>
          <xdr:col>39</xdr:col>
          <xdr:colOff>0</xdr:colOff>
          <xdr:row>19</xdr:row>
          <xdr:rowOff>285750</xdr:rowOff>
        </xdr:to>
        <xdr:sp macro="" textlink="">
          <xdr:nvSpPr>
            <xdr:cNvPr id="40020" name="Check Box 84" hidden="1">
              <a:extLst>
                <a:ext uri="{63B3BB69-23CF-44E3-9099-C40C66FF867C}">
                  <a14:compatExt spid="_x0000_s40020"/>
                </a:ext>
                <a:ext uri="{FF2B5EF4-FFF2-40B4-BE49-F238E27FC236}">
                  <a16:creationId xmlns:a16="http://schemas.microsoft.com/office/drawing/2014/main" id="{00000000-0008-0000-1D00-00005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19</xdr:row>
          <xdr:rowOff>57150</xdr:rowOff>
        </xdr:from>
        <xdr:to>
          <xdr:col>42</xdr:col>
          <xdr:colOff>0</xdr:colOff>
          <xdr:row>19</xdr:row>
          <xdr:rowOff>285750</xdr:rowOff>
        </xdr:to>
        <xdr:sp macro="" textlink="">
          <xdr:nvSpPr>
            <xdr:cNvPr id="40021" name="Check Box 85" hidden="1">
              <a:extLst>
                <a:ext uri="{63B3BB69-23CF-44E3-9099-C40C66FF867C}">
                  <a14:compatExt spid="_x0000_s40021"/>
                </a:ext>
                <a:ext uri="{FF2B5EF4-FFF2-40B4-BE49-F238E27FC236}">
                  <a16:creationId xmlns:a16="http://schemas.microsoft.com/office/drawing/2014/main" id="{00000000-0008-0000-1D00-00005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20</xdr:row>
          <xdr:rowOff>57150</xdr:rowOff>
        </xdr:from>
        <xdr:to>
          <xdr:col>39</xdr:col>
          <xdr:colOff>0</xdr:colOff>
          <xdr:row>20</xdr:row>
          <xdr:rowOff>285750</xdr:rowOff>
        </xdr:to>
        <xdr:sp macro="" textlink="">
          <xdr:nvSpPr>
            <xdr:cNvPr id="40022" name="Check Box 86" hidden="1">
              <a:extLst>
                <a:ext uri="{63B3BB69-23CF-44E3-9099-C40C66FF867C}">
                  <a14:compatExt spid="_x0000_s40022"/>
                </a:ext>
                <a:ext uri="{FF2B5EF4-FFF2-40B4-BE49-F238E27FC236}">
                  <a16:creationId xmlns:a16="http://schemas.microsoft.com/office/drawing/2014/main" id="{00000000-0008-0000-1D00-00005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20</xdr:row>
          <xdr:rowOff>57150</xdr:rowOff>
        </xdr:from>
        <xdr:to>
          <xdr:col>42</xdr:col>
          <xdr:colOff>0</xdr:colOff>
          <xdr:row>20</xdr:row>
          <xdr:rowOff>285750</xdr:rowOff>
        </xdr:to>
        <xdr:sp macro="" textlink="">
          <xdr:nvSpPr>
            <xdr:cNvPr id="40023" name="Check Box 87" hidden="1">
              <a:extLst>
                <a:ext uri="{63B3BB69-23CF-44E3-9099-C40C66FF867C}">
                  <a14:compatExt spid="_x0000_s40023"/>
                </a:ext>
                <a:ext uri="{FF2B5EF4-FFF2-40B4-BE49-F238E27FC236}">
                  <a16:creationId xmlns:a16="http://schemas.microsoft.com/office/drawing/2014/main" id="{00000000-0008-0000-1D00-00005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21</xdr:row>
          <xdr:rowOff>57150</xdr:rowOff>
        </xdr:from>
        <xdr:to>
          <xdr:col>39</xdr:col>
          <xdr:colOff>0</xdr:colOff>
          <xdr:row>21</xdr:row>
          <xdr:rowOff>285750</xdr:rowOff>
        </xdr:to>
        <xdr:sp macro="" textlink="">
          <xdr:nvSpPr>
            <xdr:cNvPr id="40024" name="Check Box 88" hidden="1">
              <a:extLst>
                <a:ext uri="{63B3BB69-23CF-44E3-9099-C40C66FF867C}">
                  <a14:compatExt spid="_x0000_s40024"/>
                </a:ext>
                <a:ext uri="{FF2B5EF4-FFF2-40B4-BE49-F238E27FC236}">
                  <a16:creationId xmlns:a16="http://schemas.microsoft.com/office/drawing/2014/main" id="{00000000-0008-0000-1D00-00005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21</xdr:row>
          <xdr:rowOff>57150</xdr:rowOff>
        </xdr:from>
        <xdr:to>
          <xdr:col>42</xdr:col>
          <xdr:colOff>0</xdr:colOff>
          <xdr:row>21</xdr:row>
          <xdr:rowOff>285750</xdr:rowOff>
        </xdr:to>
        <xdr:sp macro="" textlink="">
          <xdr:nvSpPr>
            <xdr:cNvPr id="40025" name="Check Box 89" hidden="1">
              <a:extLst>
                <a:ext uri="{63B3BB69-23CF-44E3-9099-C40C66FF867C}">
                  <a14:compatExt spid="_x0000_s40025"/>
                </a:ext>
                <a:ext uri="{FF2B5EF4-FFF2-40B4-BE49-F238E27FC236}">
                  <a16:creationId xmlns:a16="http://schemas.microsoft.com/office/drawing/2014/main" id="{00000000-0008-0000-1D00-00005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40026" name="Check Box 90" hidden="1">
              <a:extLst>
                <a:ext uri="{63B3BB69-23CF-44E3-9099-C40C66FF867C}">
                  <a14:compatExt spid="_x0000_s40026"/>
                </a:ext>
                <a:ext uri="{FF2B5EF4-FFF2-40B4-BE49-F238E27FC236}">
                  <a16:creationId xmlns:a16="http://schemas.microsoft.com/office/drawing/2014/main" id="{00000000-0008-0000-1D00-00005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40027" name="Check Box 91" hidden="1">
              <a:extLst>
                <a:ext uri="{63B3BB69-23CF-44E3-9099-C40C66FF867C}">
                  <a14:compatExt spid="_x0000_s40027"/>
                </a:ext>
                <a:ext uri="{FF2B5EF4-FFF2-40B4-BE49-F238E27FC236}">
                  <a16:creationId xmlns:a16="http://schemas.microsoft.com/office/drawing/2014/main" id="{00000000-0008-0000-1D00-00005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22</xdr:row>
      <xdr:rowOff>9525</xdr:rowOff>
    </xdr:from>
    <xdr:to>
      <xdr:col>6</xdr:col>
      <xdr:colOff>0</xdr:colOff>
      <xdr:row>24</xdr:row>
      <xdr:rowOff>0</xdr:rowOff>
    </xdr:to>
    <xdr:cxnSp macro="">
      <xdr:nvCxnSpPr>
        <xdr:cNvPr id="2" name="直線コネクタ 6">
          <a:extLst>
            <a:ext uri="{FF2B5EF4-FFF2-40B4-BE49-F238E27FC236}">
              <a16:creationId xmlns:a16="http://schemas.microsoft.com/office/drawing/2014/main" id="{00000000-0008-0000-0200-000002000000}"/>
            </a:ext>
          </a:extLst>
        </xdr:cNvPr>
        <xdr:cNvCxnSpPr>
          <a:cxnSpLocks noChangeShapeType="1"/>
        </xdr:cNvCxnSpPr>
      </xdr:nvCxnSpPr>
      <xdr:spPr bwMode="auto">
        <a:xfrm>
          <a:off x="0" y="524827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34</xdr:row>
          <xdr:rowOff>0</xdr:rowOff>
        </xdr:from>
        <xdr:to>
          <xdr:col>7</xdr:col>
          <xdr:colOff>104775</xdr:colOff>
          <xdr:row>36</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34</xdr:row>
          <xdr:rowOff>0</xdr:rowOff>
        </xdr:from>
        <xdr:to>
          <xdr:col>10</xdr:col>
          <xdr:colOff>104775</xdr:colOff>
          <xdr:row>36</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34</xdr:row>
          <xdr:rowOff>0</xdr:rowOff>
        </xdr:from>
        <xdr:to>
          <xdr:col>12</xdr:col>
          <xdr:colOff>104775</xdr:colOff>
          <xdr:row>36</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34</xdr:row>
          <xdr:rowOff>0</xdr:rowOff>
        </xdr:from>
        <xdr:to>
          <xdr:col>15</xdr:col>
          <xdr:colOff>104775</xdr:colOff>
          <xdr:row>36</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34</xdr:row>
          <xdr:rowOff>0</xdr:rowOff>
        </xdr:from>
        <xdr:to>
          <xdr:col>17</xdr:col>
          <xdr:colOff>104775</xdr:colOff>
          <xdr:row>36</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34</xdr:row>
          <xdr:rowOff>0</xdr:rowOff>
        </xdr:from>
        <xdr:to>
          <xdr:col>20</xdr:col>
          <xdr:colOff>104775</xdr:colOff>
          <xdr:row>36</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0</xdr:rowOff>
        </xdr:from>
        <xdr:to>
          <xdr:col>7</xdr:col>
          <xdr:colOff>104775</xdr:colOff>
          <xdr:row>42</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40</xdr:row>
          <xdr:rowOff>0</xdr:rowOff>
        </xdr:from>
        <xdr:to>
          <xdr:col>10</xdr:col>
          <xdr:colOff>104775</xdr:colOff>
          <xdr:row>42</xdr:row>
          <xdr:rowOff>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40</xdr:row>
          <xdr:rowOff>0</xdr:rowOff>
        </xdr:from>
        <xdr:to>
          <xdr:col>12</xdr:col>
          <xdr:colOff>104775</xdr:colOff>
          <xdr:row>42</xdr:row>
          <xdr:rowOff>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40</xdr:row>
          <xdr:rowOff>0</xdr:rowOff>
        </xdr:from>
        <xdr:to>
          <xdr:col>15</xdr:col>
          <xdr:colOff>104775</xdr:colOff>
          <xdr:row>42</xdr:row>
          <xdr:rowOff>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40</xdr:row>
          <xdr:rowOff>0</xdr:rowOff>
        </xdr:from>
        <xdr:to>
          <xdr:col>17</xdr:col>
          <xdr:colOff>104775</xdr:colOff>
          <xdr:row>42</xdr:row>
          <xdr:rowOff>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40</xdr:row>
          <xdr:rowOff>0</xdr:rowOff>
        </xdr:from>
        <xdr:to>
          <xdr:col>20</xdr:col>
          <xdr:colOff>104775</xdr:colOff>
          <xdr:row>42</xdr:row>
          <xdr:rowOff>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34</xdr:row>
          <xdr:rowOff>0</xdr:rowOff>
        </xdr:from>
        <xdr:to>
          <xdr:col>22</xdr:col>
          <xdr:colOff>104775</xdr:colOff>
          <xdr:row>36</xdr:row>
          <xdr:rowOff>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34</xdr:row>
          <xdr:rowOff>0</xdr:rowOff>
        </xdr:from>
        <xdr:to>
          <xdr:col>25</xdr:col>
          <xdr:colOff>104775</xdr:colOff>
          <xdr:row>36</xdr:row>
          <xdr:rowOff>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40</xdr:row>
          <xdr:rowOff>0</xdr:rowOff>
        </xdr:from>
        <xdr:to>
          <xdr:col>22</xdr:col>
          <xdr:colOff>104775</xdr:colOff>
          <xdr:row>42</xdr:row>
          <xdr:rowOff>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40</xdr:row>
          <xdr:rowOff>0</xdr:rowOff>
        </xdr:from>
        <xdr:to>
          <xdr:col>25</xdr:col>
          <xdr:colOff>104775</xdr:colOff>
          <xdr:row>42</xdr:row>
          <xdr:rowOff>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19050</xdr:colOff>
      <xdr:row>5</xdr:row>
      <xdr:rowOff>228600</xdr:rowOff>
    </xdr:to>
    <xdr:cxnSp macro="">
      <xdr:nvCxnSpPr>
        <xdr:cNvPr id="3" name="直線コネクタ 4">
          <a:extLst>
            <a:ext uri="{FF2B5EF4-FFF2-40B4-BE49-F238E27FC236}">
              <a16:creationId xmlns:a16="http://schemas.microsoft.com/office/drawing/2014/main" id="{00000000-0008-0000-0300-000003000000}"/>
            </a:ext>
          </a:extLst>
        </xdr:cNvPr>
        <xdr:cNvCxnSpPr>
          <a:cxnSpLocks noChangeShapeType="1"/>
        </xdr:cNvCxnSpPr>
      </xdr:nvCxnSpPr>
      <xdr:spPr bwMode="auto">
        <a:xfrm>
          <a:off x="0" y="476250"/>
          <a:ext cx="344805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6</xdr:col>
          <xdr:colOff>0</xdr:colOff>
          <xdr:row>45</xdr:row>
          <xdr:rowOff>38100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257175</xdr:colOff>
          <xdr:row>45</xdr:row>
          <xdr:rowOff>38100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0400-00000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55298" name="Check Box 2" hidden="1">
              <a:extLst>
                <a:ext uri="{63B3BB69-23CF-44E3-9099-C40C66FF867C}">
                  <a14:compatExt spid="_x0000_s55298"/>
                </a:ext>
                <a:ext uri="{FF2B5EF4-FFF2-40B4-BE49-F238E27FC236}">
                  <a16:creationId xmlns:a16="http://schemas.microsoft.com/office/drawing/2014/main" id="{00000000-0008-0000-0400-00000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55299" name="Check Box 3" hidden="1">
              <a:extLst>
                <a:ext uri="{63B3BB69-23CF-44E3-9099-C40C66FF867C}">
                  <a14:compatExt spid="_x0000_s55299"/>
                </a:ext>
                <a:ext uri="{FF2B5EF4-FFF2-40B4-BE49-F238E27FC236}">
                  <a16:creationId xmlns:a16="http://schemas.microsoft.com/office/drawing/2014/main" id="{00000000-0008-0000-0400-00000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55300" name="Check Box 4" hidden="1">
              <a:extLst>
                <a:ext uri="{63B3BB69-23CF-44E3-9099-C40C66FF867C}">
                  <a14:compatExt spid="_x0000_s55300"/>
                </a:ext>
                <a:ext uri="{FF2B5EF4-FFF2-40B4-BE49-F238E27FC236}">
                  <a16:creationId xmlns:a16="http://schemas.microsoft.com/office/drawing/2014/main" id="{00000000-0008-0000-0400-00000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55301" name="Check Box 5" hidden="1">
              <a:extLst>
                <a:ext uri="{63B3BB69-23CF-44E3-9099-C40C66FF867C}">
                  <a14:compatExt spid="_x0000_s55301"/>
                </a:ext>
                <a:ext uri="{FF2B5EF4-FFF2-40B4-BE49-F238E27FC236}">
                  <a16:creationId xmlns:a16="http://schemas.microsoft.com/office/drawing/2014/main" id="{00000000-0008-0000-0400-00000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55302" name="Check Box 6" hidden="1">
              <a:extLst>
                <a:ext uri="{63B3BB69-23CF-44E3-9099-C40C66FF867C}">
                  <a14:compatExt spid="_x0000_s55302"/>
                </a:ext>
                <a:ext uri="{FF2B5EF4-FFF2-40B4-BE49-F238E27FC236}">
                  <a16:creationId xmlns:a16="http://schemas.microsoft.com/office/drawing/2014/main" id="{00000000-0008-0000-0400-00000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55303" name="Check Box 7" hidden="1">
              <a:extLst>
                <a:ext uri="{63B3BB69-23CF-44E3-9099-C40C66FF867C}">
                  <a14:compatExt spid="_x0000_s55303"/>
                </a:ext>
                <a:ext uri="{FF2B5EF4-FFF2-40B4-BE49-F238E27FC236}">
                  <a16:creationId xmlns:a16="http://schemas.microsoft.com/office/drawing/2014/main" id="{00000000-0008-0000-0400-00000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55304" name="Check Box 8" hidden="1">
              <a:extLst>
                <a:ext uri="{63B3BB69-23CF-44E3-9099-C40C66FF867C}">
                  <a14:compatExt spid="_x0000_s55304"/>
                </a:ext>
                <a:ext uri="{FF2B5EF4-FFF2-40B4-BE49-F238E27FC236}">
                  <a16:creationId xmlns:a16="http://schemas.microsoft.com/office/drawing/2014/main" id="{00000000-0008-0000-0400-00000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55305" name="Check Box 9" hidden="1">
              <a:extLst>
                <a:ext uri="{63B3BB69-23CF-44E3-9099-C40C66FF867C}">
                  <a14:compatExt spid="_x0000_s55305"/>
                </a:ext>
                <a:ext uri="{FF2B5EF4-FFF2-40B4-BE49-F238E27FC236}">
                  <a16:creationId xmlns:a16="http://schemas.microsoft.com/office/drawing/2014/main" id="{00000000-0008-0000-0400-00000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55306" name="Check Box 10" hidden="1">
              <a:extLst>
                <a:ext uri="{63B3BB69-23CF-44E3-9099-C40C66FF867C}">
                  <a14:compatExt spid="_x0000_s55306"/>
                </a:ext>
                <a:ext uri="{FF2B5EF4-FFF2-40B4-BE49-F238E27FC236}">
                  <a16:creationId xmlns:a16="http://schemas.microsoft.com/office/drawing/2014/main" id="{00000000-0008-0000-0400-00000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55307" name="Check Box 11" hidden="1">
              <a:extLst>
                <a:ext uri="{63B3BB69-23CF-44E3-9099-C40C66FF867C}">
                  <a14:compatExt spid="_x0000_s55307"/>
                </a:ext>
                <a:ext uri="{FF2B5EF4-FFF2-40B4-BE49-F238E27FC236}">
                  <a16:creationId xmlns:a16="http://schemas.microsoft.com/office/drawing/2014/main" id="{00000000-0008-0000-0400-00000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55308" name="Check Box 12" hidden="1">
              <a:extLst>
                <a:ext uri="{63B3BB69-23CF-44E3-9099-C40C66FF867C}">
                  <a14:compatExt spid="_x0000_s55308"/>
                </a:ext>
                <a:ext uri="{FF2B5EF4-FFF2-40B4-BE49-F238E27FC236}">
                  <a16:creationId xmlns:a16="http://schemas.microsoft.com/office/drawing/2014/main" id="{00000000-0008-0000-0400-00000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55309" name="Check Box 13" hidden="1">
              <a:extLst>
                <a:ext uri="{63B3BB69-23CF-44E3-9099-C40C66FF867C}">
                  <a14:compatExt spid="_x0000_s55309"/>
                </a:ext>
                <a:ext uri="{FF2B5EF4-FFF2-40B4-BE49-F238E27FC236}">
                  <a16:creationId xmlns:a16="http://schemas.microsoft.com/office/drawing/2014/main" id="{00000000-0008-0000-0400-00000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55310" name="Check Box 14" hidden="1">
              <a:extLst>
                <a:ext uri="{63B3BB69-23CF-44E3-9099-C40C66FF867C}">
                  <a14:compatExt spid="_x0000_s55310"/>
                </a:ext>
                <a:ext uri="{FF2B5EF4-FFF2-40B4-BE49-F238E27FC236}">
                  <a16:creationId xmlns:a16="http://schemas.microsoft.com/office/drawing/2014/main" id="{00000000-0008-0000-0400-00000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55311" name="Check Box 15" hidden="1">
              <a:extLst>
                <a:ext uri="{63B3BB69-23CF-44E3-9099-C40C66FF867C}">
                  <a14:compatExt spid="_x0000_s55311"/>
                </a:ext>
                <a:ext uri="{FF2B5EF4-FFF2-40B4-BE49-F238E27FC236}">
                  <a16:creationId xmlns:a16="http://schemas.microsoft.com/office/drawing/2014/main" id="{00000000-0008-0000-0400-00000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55312" name="Check Box 16" hidden="1">
              <a:extLst>
                <a:ext uri="{63B3BB69-23CF-44E3-9099-C40C66FF867C}">
                  <a14:compatExt spid="_x0000_s55312"/>
                </a:ext>
                <a:ext uri="{FF2B5EF4-FFF2-40B4-BE49-F238E27FC236}">
                  <a16:creationId xmlns:a16="http://schemas.microsoft.com/office/drawing/2014/main" id="{00000000-0008-0000-0400-00001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55313" name="Check Box 17" hidden="1">
              <a:extLst>
                <a:ext uri="{63B3BB69-23CF-44E3-9099-C40C66FF867C}">
                  <a14:compatExt spid="_x0000_s55313"/>
                </a:ext>
                <a:ext uri="{FF2B5EF4-FFF2-40B4-BE49-F238E27FC236}">
                  <a16:creationId xmlns:a16="http://schemas.microsoft.com/office/drawing/2014/main" id="{00000000-0008-0000-0400-00001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55314" name="Check Box 18" hidden="1">
              <a:extLst>
                <a:ext uri="{63B3BB69-23CF-44E3-9099-C40C66FF867C}">
                  <a14:compatExt spid="_x0000_s55314"/>
                </a:ext>
                <a:ext uri="{FF2B5EF4-FFF2-40B4-BE49-F238E27FC236}">
                  <a16:creationId xmlns:a16="http://schemas.microsoft.com/office/drawing/2014/main" id="{00000000-0008-0000-0400-00001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55315" name="Check Box 19" hidden="1">
              <a:extLst>
                <a:ext uri="{63B3BB69-23CF-44E3-9099-C40C66FF867C}">
                  <a14:compatExt spid="_x0000_s55315"/>
                </a:ext>
                <a:ext uri="{FF2B5EF4-FFF2-40B4-BE49-F238E27FC236}">
                  <a16:creationId xmlns:a16="http://schemas.microsoft.com/office/drawing/2014/main" id="{00000000-0008-0000-0400-00001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55316" name="Check Box 20" hidden="1">
              <a:extLst>
                <a:ext uri="{63B3BB69-23CF-44E3-9099-C40C66FF867C}">
                  <a14:compatExt spid="_x0000_s55316"/>
                </a:ext>
                <a:ext uri="{FF2B5EF4-FFF2-40B4-BE49-F238E27FC236}">
                  <a16:creationId xmlns:a16="http://schemas.microsoft.com/office/drawing/2014/main" id="{00000000-0008-0000-0400-00001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55317" name="Check Box 21" hidden="1">
              <a:extLst>
                <a:ext uri="{63B3BB69-23CF-44E3-9099-C40C66FF867C}">
                  <a14:compatExt spid="_x0000_s55317"/>
                </a:ext>
                <a:ext uri="{FF2B5EF4-FFF2-40B4-BE49-F238E27FC236}">
                  <a16:creationId xmlns:a16="http://schemas.microsoft.com/office/drawing/2014/main" id="{00000000-0008-0000-0400-00001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55318" name="Check Box 22" hidden="1">
              <a:extLst>
                <a:ext uri="{63B3BB69-23CF-44E3-9099-C40C66FF867C}">
                  <a14:compatExt spid="_x0000_s55318"/>
                </a:ext>
                <a:ext uri="{FF2B5EF4-FFF2-40B4-BE49-F238E27FC236}">
                  <a16:creationId xmlns:a16="http://schemas.microsoft.com/office/drawing/2014/main" id="{00000000-0008-0000-0400-00001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55319" name="Check Box 23" hidden="1">
              <a:extLst>
                <a:ext uri="{63B3BB69-23CF-44E3-9099-C40C66FF867C}">
                  <a14:compatExt spid="_x0000_s55319"/>
                </a:ext>
                <a:ext uri="{FF2B5EF4-FFF2-40B4-BE49-F238E27FC236}">
                  <a16:creationId xmlns:a16="http://schemas.microsoft.com/office/drawing/2014/main" id="{00000000-0008-0000-0400-00001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55320" name="Check Box 24" hidden="1">
              <a:extLst>
                <a:ext uri="{63B3BB69-23CF-44E3-9099-C40C66FF867C}">
                  <a14:compatExt spid="_x0000_s55320"/>
                </a:ext>
                <a:ext uri="{FF2B5EF4-FFF2-40B4-BE49-F238E27FC236}">
                  <a16:creationId xmlns:a16="http://schemas.microsoft.com/office/drawing/2014/main" id="{00000000-0008-0000-0400-00001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55321" name="Check Box 25" hidden="1">
              <a:extLst>
                <a:ext uri="{63B3BB69-23CF-44E3-9099-C40C66FF867C}">
                  <a14:compatExt spid="_x0000_s55321"/>
                </a:ext>
                <a:ext uri="{FF2B5EF4-FFF2-40B4-BE49-F238E27FC236}">
                  <a16:creationId xmlns:a16="http://schemas.microsoft.com/office/drawing/2014/main" id="{00000000-0008-0000-0400-00001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55322" name="Check Box 26" hidden="1">
              <a:extLst>
                <a:ext uri="{63B3BB69-23CF-44E3-9099-C40C66FF867C}">
                  <a14:compatExt spid="_x0000_s55322"/>
                </a:ext>
                <a:ext uri="{FF2B5EF4-FFF2-40B4-BE49-F238E27FC236}">
                  <a16:creationId xmlns:a16="http://schemas.microsoft.com/office/drawing/2014/main" id="{00000000-0008-0000-0400-00001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55323" name="Check Box 27" hidden="1">
              <a:extLst>
                <a:ext uri="{63B3BB69-23CF-44E3-9099-C40C66FF867C}">
                  <a14:compatExt spid="_x0000_s55323"/>
                </a:ext>
                <a:ext uri="{FF2B5EF4-FFF2-40B4-BE49-F238E27FC236}">
                  <a16:creationId xmlns:a16="http://schemas.microsoft.com/office/drawing/2014/main" id="{00000000-0008-0000-0400-00001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55324" name="Check Box 28" hidden="1">
              <a:extLst>
                <a:ext uri="{63B3BB69-23CF-44E3-9099-C40C66FF867C}">
                  <a14:compatExt spid="_x0000_s55324"/>
                </a:ext>
                <a:ext uri="{FF2B5EF4-FFF2-40B4-BE49-F238E27FC236}">
                  <a16:creationId xmlns:a16="http://schemas.microsoft.com/office/drawing/2014/main" id="{00000000-0008-0000-0400-00001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55325" name="Check Box 29" hidden="1">
              <a:extLst>
                <a:ext uri="{63B3BB69-23CF-44E3-9099-C40C66FF867C}">
                  <a14:compatExt spid="_x0000_s55325"/>
                </a:ext>
                <a:ext uri="{FF2B5EF4-FFF2-40B4-BE49-F238E27FC236}">
                  <a16:creationId xmlns:a16="http://schemas.microsoft.com/office/drawing/2014/main" id="{00000000-0008-0000-0400-00001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55326" name="Check Box 30" hidden="1">
              <a:extLst>
                <a:ext uri="{63B3BB69-23CF-44E3-9099-C40C66FF867C}">
                  <a14:compatExt spid="_x0000_s55326"/>
                </a:ext>
                <a:ext uri="{FF2B5EF4-FFF2-40B4-BE49-F238E27FC236}">
                  <a16:creationId xmlns:a16="http://schemas.microsoft.com/office/drawing/2014/main" id="{00000000-0008-0000-0400-00001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55327" name="Check Box 31" hidden="1">
              <a:extLst>
                <a:ext uri="{63B3BB69-23CF-44E3-9099-C40C66FF867C}">
                  <a14:compatExt spid="_x0000_s55327"/>
                </a:ext>
                <a:ext uri="{FF2B5EF4-FFF2-40B4-BE49-F238E27FC236}">
                  <a16:creationId xmlns:a16="http://schemas.microsoft.com/office/drawing/2014/main" id="{00000000-0008-0000-0400-00001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55328" name="Check Box 32" hidden="1">
              <a:extLst>
                <a:ext uri="{63B3BB69-23CF-44E3-9099-C40C66FF867C}">
                  <a14:compatExt spid="_x0000_s55328"/>
                </a:ext>
                <a:ext uri="{FF2B5EF4-FFF2-40B4-BE49-F238E27FC236}">
                  <a16:creationId xmlns:a16="http://schemas.microsoft.com/office/drawing/2014/main" id="{00000000-0008-0000-0400-00002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55329" name="Check Box 33" hidden="1">
              <a:extLst>
                <a:ext uri="{63B3BB69-23CF-44E3-9099-C40C66FF867C}">
                  <a14:compatExt spid="_x0000_s55329"/>
                </a:ext>
                <a:ext uri="{FF2B5EF4-FFF2-40B4-BE49-F238E27FC236}">
                  <a16:creationId xmlns:a16="http://schemas.microsoft.com/office/drawing/2014/main" id="{00000000-0008-0000-0400-00002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55330" name="Check Box 34" hidden="1">
              <a:extLst>
                <a:ext uri="{63B3BB69-23CF-44E3-9099-C40C66FF867C}">
                  <a14:compatExt spid="_x0000_s55330"/>
                </a:ext>
                <a:ext uri="{FF2B5EF4-FFF2-40B4-BE49-F238E27FC236}">
                  <a16:creationId xmlns:a16="http://schemas.microsoft.com/office/drawing/2014/main" id="{00000000-0008-0000-0400-00002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55331" name="Check Box 35" hidden="1">
              <a:extLst>
                <a:ext uri="{63B3BB69-23CF-44E3-9099-C40C66FF867C}">
                  <a14:compatExt spid="_x0000_s55331"/>
                </a:ext>
                <a:ext uri="{FF2B5EF4-FFF2-40B4-BE49-F238E27FC236}">
                  <a16:creationId xmlns:a16="http://schemas.microsoft.com/office/drawing/2014/main" id="{00000000-0008-0000-0400-00002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55332" name="Check Box 36" hidden="1">
              <a:extLst>
                <a:ext uri="{63B3BB69-23CF-44E3-9099-C40C66FF867C}">
                  <a14:compatExt spid="_x0000_s55332"/>
                </a:ext>
                <a:ext uri="{FF2B5EF4-FFF2-40B4-BE49-F238E27FC236}">
                  <a16:creationId xmlns:a16="http://schemas.microsoft.com/office/drawing/2014/main" id="{00000000-0008-0000-0400-00002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55333" name="Check Box 37" hidden="1">
              <a:extLst>
                <a:ext uri="{63B3BB69-23CF-44E3-9099-C40C66FF867C}">
                  <a14:compatExt spid="_x0000_s55333"/>
                </a:ext>
                <a:ext uri="{FF2B5EF4-FFF2-40B4-BE49-F238E27FC236}">
                  <a16:creationId xmlns:a16="http://schemas.microsoft.com/office/drawing/2014/main" id="{00000000-0008-0000-0400-00002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55334" name="Check Box 38" hidden="1">
              <a:extLst>
                <a:ext uri="{63B3BB69-23CF-44E3-9099-C40C66FF867C}">
                  <a14:compatExt spid="_x0000_s55334"/>
                </a:ext>
                <a:ext uri="{FF2B5EF4-FFF2-40B4-BE49-F238E27FC236}">
                  <a16:creationId xmlns:a16="http://schemas.microsoft.com/office/drawing/2014/main" id="{00000000-0008-0000-0400-00002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55335" name="Check Box 39" hidden="1">
              <a:extLst>
                <a:ext uri="{63B3BB69-23CF-44E3-9099-C40C66FF867C}">
                  <a14:compatExt spid="_x0000_s55335"/>
                </a:ext>
                <a:ext uri="{FF2B5EF4-FFF2-40B4-BE49-F238E27FC236}">
                  <a16:creationId xmlns:a16="http://schemas.microsoft.com/office/drawing/2014/main" id="{00000000-0008-0000-0400-00002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55336" name="Check Box 40" hidden="1">
              <a:extLst>
                <a:ext uri="{63B3BB69-23CF-44E3-9099-C40C66FF867C}">
                  <a14:compatExt spid="_x0000_s55336"/>
                </a:ext>
                <a:ext uri="{FF2B5EF4-FFF2-40B4-BE49-F238E27FC236}">
                  <a16:creationId xmlns:a16="http://schemas.microsoft.com/office/drawing/2014/main" id="{00000000-0008-0000-0400-00002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55337" name="Check Box 41" hidden="1">
              <a:extLst>
                <a:ext uri="{63B3BB69-23CF-44E3-9099-C40C66FF867C}">
                  <a14:compatExt spid="_x0000_s55337"/>
                </a:ext>
                <a:ext uri="{FF2B5EF4-FFF2-40B4-BE49-F238E27FC236}">
                  <a16:creationId xmlns:a16="http://schemas.microsoft.com/office/drawing/2014/main" id="{00000000-0008-0000-0400-00002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55338" name="Check Box 42" hidden="1">
              <a:extLst>
                <a:ext uri="{63B3BB69-23CF-44E3-9099-C40C66FF867C}">
                  <a14:compatExt spid="_x0000_s55338"/>
                </a:ext>
                <a:ext uri="{FF2B5EF4-FFF2-40B4-BE49-F238E27FC236}">
                  <a16:creationId xmlns:a16="http://schemas.microsoft.com/office/drawing/2014/main" id="{00000000-0008-0000-0400-00002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55339" name="Check Box 43" hidden="1">
              <a:extLst>
                <a:ext uri="{63B3BB69-23CF-44E3-9099-C40C66FF867C}">
                  <a14:compatExt spid="_x0000_s55339"/>
                </a:ext>
                <a:ext uri="{FF2B5EF4-FFF2-40B4-BE49-F238E27FC236}">
                  <a16:creationId xmlns:a16="http://schemas.microsoft.com/office/drawing/2014/main" id="{00000000-0008-0000-0400-00002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55340" name="Check Box 44" hidden="1">
              <a:extLst>
                <a:ext uri="{63B3BB69-23CF-44E3-9099-C40C66FF867C}">
                  <a14:compatExt spid="_x0000_s55340"/>
                </a:ext>
                <a:ext uri="{FF2B5EF4-FFF2-40B4-BE49-F238E27FC236}">
                  <a16:creationId xmlns:a16="http://schemas.microsoft.com/office/drawing/2014/main" id="{00000000-0008-0000-0400-00002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55341" name="Check Box 45" hidden="1">
              <a:extLst>
                <a:ext uri="{63B3BB69-23CF-44E3-9099-C40C66FF867C}">
                  <a14:compatExt spid="_x0000_s55341"/>
                </a:ext>
                <a:ext uri="{FF2B5EF4-FFF2-40B4-BE49-F238E27FC236}">
                  <a16:creationId xmlns:a16="http://schemas.microsoft.com/office/drawing/2014/main" id="{00000000-0008-0000-0400-00002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55342" name="Check Box 46" hidden="1">
              <a:extLst>
                <a:ext uri="{63B3BB69-23CF-44E3-9099-C40C66FF867C}">
                  <a14:compatExt spid="_x0000_s55342"/>
                </a:ext>
                <a:ext uri="{FF2B5EF4-FFF2-40B4-BE49-F238E27FC236}">
                  <a16:creationId xmlns:a16="http://schemas.microsoft.com/office/drawing/2014/main" id="{00000000-0008-0000-0400-00002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55343" name="Check Box 47" hidden="1">
              <a:extLst>
                <a:ext uri="{63B3BB69-23CF-44E3-9099-C40C66FF867C}">
                  <a14:compatExt spid="_x0000_s55343"/>
                </a:ext>
                <a:ext uri="{FF2B5EF4-FFF2-40B4-BE49-F238E27FC236}">
                  <a16:creationId xmlns:a16="http://schemas.microsoft.com/office/drawing/2014/main" id="{00000000-0008-0000-0400-00002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55344" name="Check Box 48" hidden="1">
              <a:extLst>
                <a:ext uri="{63B3BB69-23CF-44E3-9099-C40C66FF867C}">
                  <a14:compatExt spid="_x0000_s55344"/>
                </a:ext>
                <a:ext uri="{FF2B5EF4-FFF2-40B4-BE49-F238E27FC236}">
                  <a16:creationId xmlns:a16="http://schemas.microsoft.com/office/drawing/2014/main" id="{00000000-0008-0000-0400-00003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55345" name="Check Box 49" hidden="1">
              <a:extLst>
                <a:ext uri="{63B3BB69-23CF-44E3-9099-C40C66FF867C}">
                  <a14:compatExt spid="_x0000_s55345"/>
                </a:ext>
                <a:ext uri="{FF2B5EF4-FFF2-40B4-BE49-F238E27FC236}">
                  <a16:creationId xmlns:a16="http://schemas.microsoft.com/office/drawing/2014/main" id="{00000000-0008-0000-0400-00003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55346" name="Check Box 50" hidden="1">
              <a:extLst>
                <a:ext uri="{63B3BB69-23CF-44E3-9099-C40C66FF867C}">
                  <a14:compatExt spid="_x0000_s55346"/>
                </a:ext>
                <a:ext uri="{FF2B5EF4-FFF2-40B4-BE49-F238E27FC236}">
                  <a16:creationId xmlns:a16="http://schemas.microsoft.com/office/drawing/2014/main" id="{00000000-0008-0000-0400-00003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55347" name="Check Box 51" hidden="1">
              <a:extLst>
                <a:ext uri="{63B3BB69-23CF-44E3-9099-C40C66FF867C}">
                  <a14:compatExt spid="_x0000_s55347"/>
                </a:ext>
                <a:ext uri="{FF2B5EF4-FFF2-40B4-BE49-F238E27FC236}">
                  <a16:creationId xmlns:a16="http://schemas.microsoft.com/office/drawing/2014/main" id="{00000000-0008-0000-0400-00003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55348" name="Check Box 52" hidden="1">
              <a:extLst>
                <a:ext uri="{63B3BB69-23CF-44E3-9099-C40C66FF867C}">
                  <a14:compatExt spid="_x0000_s55348"/>
                </a:ext>
                <a:ext uri="{FF2B5EF4-FFF2-40B4-BE49-F238E27FC236}">
                  <a16:creationId xmlns:a16="http://schemas.microsoft.com/office/drawing/2014/main" id="{00000000-0008-0000-0400-00003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55349" name="Check Box 53" hidden="1">
              <a:extLst>
                <a:ext uri="{63B3BB69-23CF-44E3-9099-C40C66FF867C}">
                  <a14:compatExt spid="_x0000_s55349"/>
                </a:ext>
                <a:ext uri="{FF2B5EF4-FFF2-40B4-BE49-F238E27FC236}">
                  <a16:creationId xmlns:a16="http://schemas.microsoft.com/office/drawing/2014/main" id="{00000000-0008-0000-0400-00003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55350" name="Check Box 54" hidden="1">
              <a:extLst>
                <a:ext uri="{63B3BB69-23CF-44E3-9099-C40C66FF867C}">
                  <a14:compatExt spid="_x0000_s55350"/>
                </a:ext>
                <a:ext uri="{FF2B5EF4-FFF2-40B4-BE49-F238E27FC236}">
                  <a16:creationId xmlns:a16="http://schemas.microsoft.com/office/drawing/2014/main" id="{00000000-0008-0000-0400-00003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55351" name="Check Box 55" hidden="1">
              <a:extLst>
                <a:ext uri="{63B3BB69-23CF-44E3-9099-C40C66FF867C}">
                  <a14:compatExt spid="_x0000_s55351"/>
                </a:ext>
                <a:ext uri="{FF2B5EF4-FFF2-40B4-BE49-F238E27FC236}">
                  <a16:creationId xmlns:a16="http://schemas.microsoft.com/office/drawing/2014/main" id="{00000000-0008-0000-0400-00003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55352" name="Check Box 56" hidden="1">
              <a:extLst>
                <a:ext uri="{63B3BB69-23CF-44E3-9099-C40C66FF867C}">
                  <a14:compatExt spid="_x0000_s55352"/>
                </a:ext>
                <a:ext uri="{FF2B5EF4-FFF2-40B4-BE49-F238E27FC236}">
                  <a16:creationId xmlns:a16="http://schemas.microsoft.com/office/drawing/2014/main" id="{00000000-0008-0000-0400-00003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55353" name="Check Box 57" hidden="1">
              <a:extLst>
                <a:ext uri="{63B3BB69-23CF-44E3-9099-C40C66FF867C}">
                  <a14:compatExt spid="_x0000_s55353"/>
                </a:ext>
                <a:ext uri="{FF2B5EF4-FFF2-40B4-BE49-F238E27FC236}">
                  <a16:creationId xmlns:a16="http://schemas.microsoft.com/office/drawing/2014/main" id="{00000000-0008-0000-0400-00003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55354" name="Check Box 58" hidden="1">
              <a:extLst>
                <a:ext uri="{63B3BB69-23CF-44E3-9099-C40C66FF867C}">
                  <a14:compatExt spid="_x0000_s55354"/>
                </a:ext>
                <a:ext uri="{FF2B5EF4-FFF2-40B4-BE49-F238E27FC236}">
                  <a16:creationId xmlns:a16="http://schemas.microsoft.com/office/drawing/2014/main" id="{00000000-0008-0000-0400-00003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55355" name="Check Box 59" hidden="1">
              <a:extLst>
                <a:ext uri="{63B3BB69-23CF-44E3-9099-C40C66FF867C}">
                  <a14:compatExt spid="_x0000_s55355"/>
                </a:ext>
                <a:ext uri="{FF2B5EF4-FFF2-40B4-BE49-F238E27FC236}">
                  <a16:creationId xmlns:a16="http://schemas.microsoft.com/office/drawing/2014/main" id="{00000000-0008-0000-0400-00003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55356" name="Check Box 60" hidden="1">
              <a:extLst>
                <a:ext uri="{63B3BB69-23CF-44E3-9099-C40C66FF867C}">
                  <a14:compatExt spid="_x0000_s55356"/>
                </a:ext>
                <a:ext uri="{FF2B5EF4-FFF2-40B4-BE49-F238E27FC236}">
                  <a16:creationId xmlns:a16="http://schemas.microsoft.com/office/drawing/2014/main" id="{00000000-0008-0000-0400-00003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55357" name="Check Box 61" hidden="1">
              <a:extLst>
                <a:ext uri="{63B3BB69-23CF-44E3-9099-C40C66FF867C}">
                  <a14:compatExt spid="_x0000_s55357"/>
                </a:ext>
                <a:ext uri="{FF2B5EF4-FFF2-40B4-BE49-F238E27FC236}">
                  <a16:creationId xmlns:a16="http://schemas.microsoft.com/office/drawing/2014/main" id="{00000000-0008-0000-0400-00003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55358" name="Check Box 62" hidden="1">
              <a:extLst>
                <a:ext uri="{63B3BB69-23CF-44E3-9099-C40C66FF867C}">
                  <a14:compatExt spid="_x0000_s55358"/>
                </a:ext>
                <a:ext uri="{FF2B5EF4-FFF2-40B4-BE49-F238E27FC236}">
                  <a16:creationId xmlns:a16="http://schemas.microsoft.com/office/drawing/2014/main" id="{00000000-0008-0000-0400-00003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55359" name="Check Box 63" hidden="1">
              <a:extLst>
                <a:ext uri="{63B3BB69-23CF-44E3-9099-C40C66FF867C}">
                  <a14:compatExt spid="_x0000_s55359"/>
                </a:ext>
                <a:ext uri="{FF2B5EF4-FFF2-40B4-BE49-F238E27FC236}">
                  <a16:creationId xmlns:a16="http://schemas.microsoft.com/office/drawing/2014/main" id="{00000000-0008-0000-0400-00003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55360" name="Check Box 64" hidden="1">
              <a:extLst>
                <a:ext uri="{63B3BB69-23CF-44E3-9099-C40C66FF867C}">
                  <a14:compatExt spid="_x0000_s55360"/>
                </a:ext>
                <a:ext uri="{FF2B5EF4-FFF2-40B4-BE49-F238E27FC236}">
                  <a16:creationId xmlns:a16="http://schemas.microsoft.com/office/drawing/2014/main" id="{00000000-0008-0000-0400-00004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55361" name="Check Box 65" hidden="1">
              <a:extLst>
                <a:ext uri="{63B3BB69-23CF-44E3-9099-C40C66FF867C}">
                  <a14:compatExt spid="_x0000_s55361"/>
                </a:ext>
                <a:ext uri="{FF2B5EF4-FFF2-40B4-BE49-F238E27FC236}">
                  <a16:creationId xmlns:a16="http://schemas.microsoft.com/office/drawing/2014/main" id="{00000000-0008-0000-0400-00004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55362" name="Check Box 66" hidden="1">
              <a:extLst>
                <a:ext uri="{63B3BB69-23CF-44E3-9099-C40C66FF867C}">
                  <a14:compatExt spid="_x0000_s55362"/>
                </a:ext>
                <a:ext uri="{FF2B5EF4-FFF2-40B4-BE49-F238E27FC236}">
                  <a16:creationId xmlns:a16="http://schemas.microsoft.com/office/drawing/2014/main" id="{00000000-0008-0000-0400-00004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55363" name="Check Box 67" hidden="1">
              <a:extLst>
                <a:ext uri="{63B3BB69-23CF-44E3-9099-C40C66FF867C}">
                  <a14:compatExt spid="_x0000_s55363"/>
                </a:ext>
                <a:ext uri="{FF2B5EF4-FFF2-40B4-BE49-F238E27FC236}">
                  <a16:creationId xmlns:a16="http://schemas.microsoft.com/office/drawing/2014/main" id="{00000000-0008-0000-0400-00004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55364" name="Check Box 68" hidden="1">
              <a:extLst>
                <a:ext uri="{63B3BB69-23CF-44E3-9099-C40C66FF867C}">
                  <a14:compatExt spid="_x0000_s55364"/>
                </a:ext>
                <a:ext uri="{FF2B5EF4-FFF2-40B4-BE49-F238E27FC236}">
                  <a16:creationId xmlns:a16="http://schemas.microsoft.com/office/drawing/2014/main" id="{00000000-0008-0000-0400-00004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55365" name="Check Box 69" hidden="1">
              <a:extLst>
                <a:ext uri="{63B3BB69-23CF-44E3-9099-C40C66FF867C}">
                  <a14:compatExt spid="_x0000_s55365"/>
                </a:ext>
                <a:ext uri="{FF2B5EF4-FFF2-40B4-BE49-F238E27FC236}">
                  <a16:creationId xmlns:a16="http://schemas.microsoft.com/office/drawing/2014/main" id="{00000000-0008-0000-0400-00004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55366" name="Check Box 70" hidden="1">
              <a:extLst>
                <a:ext uri="{63B3BB69-23CF-44E3-9099-C40C66FF867C}">
                  <a14:compatExt spid="_x0000_s55366"/>
                </a:ext>
                <a:ext uri="{FF2B5EF4-FFF2-40B4-BE49-F238E27FC236}">
                  <a16:creationId xmlns:a16="http://schemas.microsoft.com/office/drawing/2014/main" id="{00000000-0008-0000-0400-00004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55367" name="Check Box 71" hidden="1">
              <a:extLst>
                <a:ext uri="{63B3BB69-23CF-44E3-9099-C40C66FF867C}">
                  <a14:compatExt spid="_x0000_s55367"/>
                </a:ext>
                <a:ext uri="{FF2B5EF4-FFF2-40B4-BE49-F238E27FC236}">
                  <a16:creationId xmlns:a16="http://schemas.microsoft.com/office/drawing/2014/main" id="{00000000-0008-0000-0400-00004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55368" name="Check Box 72" hidden="1">
              <a:extLst>
                <a:ext uri="{63B3BB69-23CF-44E3-9099-C40C66FF867C}">
                  <a14:compatExt spid="_x0000_s55368"/>
                </a:ext>
                <a:ext uri="{FF2B5EF4-FFF2-40B4-BE49-F238E27FC236}">
                  <a16:creationId xmlns:a16="http://schemas.microsoft.com/office/drawing/2014/main" id="{00000000-0008-0000-0400-00004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55369" name="Check Box 73" hidden="1">
              <a:extLst>
                <a:ext uri="{63B3BB69-23CF-44E3-9099-C40C66FF867C}">
                  <a14:compatExt spid="_x0000_s55369"/>
                </a:ext>
                <a:ext uri="{FF2B5EF4-FFF2-40B4-BE49-F238E27FC236}">
                  <a16:creationId xmlns:a16="http://schemas.microsoft.com/office/drawing/2014/main" id="{00000000-0008-0000-0400-00004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55370" name="Check Box 74" hidden="1">
              <a:extLst>
                <a:ext uri="{63B3BB69-23CF-44E3-9099-C40C66FF867C}">
                  <a14:compatExt spid="_x0000_s55370"/>
                </a:ext>
                <a:ext uri="{FF2B5EF4-FFF2-40B4-BE49-F238E27FC236}">
                  <a16:creationId xmlns:a16="http://schemas.microsoft.com/office/drawing/2014/main" id="{00000000-0008-0000-0400-00004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55371" name="Check Box 75" hidden="1">
              <a:extLst>
                <a:ext uri="{63B3BB69-23CF-44E3-9099-C40C66FF867C}">
                  <a14:compatExt spid="_x0000_s55371"/>
                </a:ext>
                <a:ext uri="{FF2B5EF4-FFF2-40B4-BE49-F238E27FC236}">
                  <a16:creationId xmlns:a16="http://schemas.microsoft.com/office/drawing/2014/main" id="{00000000-0008-0000-0400-00004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55372" name="Check Box 76" hidden="1">
              <a:extLst>
                <a:ext uri="{63B3BB69-23CF-44E3-9099-C40C66FF867C}">
                  <a14:compatExt spid="_x0000_s55372"/>
                </a:ext>
                <a:ext uri="{FF2B5EF4-FFF2-40B4-BE49-F238E27FC236}">
                  <a16:creationId xmlns:a16="http://schemas.microsoft.com/office/drawing/2014/main" id="{00000000-0008-0000-0400-00004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55373" name="Check Box 77" hidden="1">
              <a:extLst>
                <a:ext uri="{63B3BB69-23CF-44E3-9099-C40C66FF867C}">
                  <a14:compatExt spid="_x0000_s55373"/>
                </a:ext>
                <a:ext uri="{FF2B5EF4-FFF2-40B4-BE49-F238E27FC236}">
                  <a16:creationId xmlns:a16="http://schemas.microsoft.com/office/drawing/2014/main" id="{00000000-0008-0000-0400-00004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55374" name="Check Box 78" hidden="1">
              <a:extLst>
                <a:ext uri="{63B3BB69-23CF-44E3-9099-C40C66FF867C}">
                  <a14:compatExt spid="_x0000_s55374"/>
                </a:ext>
                <a:ext uri="{FF2B5EF4-FFF2-40B4-BE49-F238E27FC236}">
                  <a16:creationId xmlns:a16="http://schemas.microsoft.com/office/drawing/2014/main" id="{00000000-0008-0000-0400-00004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55375" name="Check Box 79" hidden="1">
              <a:extLst>
                <a:ext uri="{63B3BB69-23CF-44E3-9099-C40C66FF867C}">
                  <a14:compatExt spid="_x0000_s55375"/>
                </a:ext>
                <a:ext uri="{FF2B5EF4-FFF2-40B4-BE49-F238E27FC236}">
                  <a16:creationId xmlns:a16="http://schemas.microsoft.com/office/drawing/2014/main" id="{00000000-0008-0000-0400-00004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55376" name="Check Box 80" hidden="1">
              <a:extLst>
                <a:ext uri="{63B3BB69-23CF-44E3-9099-C40C66FF867C}">
                  <a14:compatExt spid="_x0000_s55376"/>
                </a:ext>
                <a:ext uri="{FF2B5EF4-FFF2-40B4-BE49-F238E27FC236}">
                  <a16:creationId xmlns:a16="http://schemas.microsoft.com/office/drawing/2014/main" id="{00000000-0008-0000-0400-00005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55377" name="Check Box 81" hidden="1">
              <a:extLst>
                <a:ext uri="{63B3BB69-23CF-44E3-9099-C40C66FF867C}">
                  <a14:compatExt spid="_x0000_s55377"/>
                </a:ext>
                <a:ext uri="{FF2B5EF4-FFF2-40B4-BE49-F238E27FC236}">
                  <a16:creationId xmlns:a16="http://schemas.microsoft.com/office/drawing/2014/main" id="{00000000-0008-0000-0400-00005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55378" name="Check Box 82" hidden="1">
              <a:extLst>
                <a:ext uri="{63B3BB69-23CF-44E3-9099-C40C66FF867C}">
                  <a14:compatExt spid="_x0000_s55378"/>
                </a:ext>
                <a:ext uri="{FF2B5EF4-FFF2-40B4-BE49-F238E27FC236}">
                  <a16:creationId xmlns:a16="http://schemas.microsoft.com/office/drawing/2014/main" id="{00000000-0008-0000-0400-00005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55379" name="Check Box 83" hidden="1">
              <a:extLst>
                <a:ext uri="{63B3BB69-23CF-44E3-9099-C40C66FF867C}">
                  <a14:compatExt spid="_x0000_s55379"/>
                </a:ext>
                <a:ext uri="{FF2B5EF4-FFF2-40B4-BE49-F238E27FC236}">
                  <a16:creationId xmlns:a16="http://schemas.microsoft.com/office/drawing/2014/main" id="{00000000-0008-0000-0400-00005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55380" name="Check Box 84" hidden="1">
              <a:extLst>
                <a:ext uri="{63B3BB69-23CF-44E3-9099-C40C66FF867C}">
                  <a14:compatExt spid="_x0000_s55380"/>
                </a:ext>
                <a:ext uri="{FF2B5EF4-FFF2-40B4-BE49-F238E27FC236}">
                  <a16:creationId xmlns:a16="http://schemas.microsoft.com/office/drawing/2014/main" id="{00000000-0008-0000-0400-00005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55381" name="Check Box 85" hidden="1">
              <a:extLst>
                <a:ext uri="{63B3BB69-23CF-44E3-9099-C40C66FF867C}">
                  <a14:compatExt spid="_x0000_s55381"/>
                </a:ext>
                <a:ext uri="{FF2B5EF4-FFF2-40B4-BE49-F238E27FC236}">
                  <a16:creationId xmlns:a16="http://schemas.microsoft.com/office/drawing/2014/main" id="{00000000-0008-0000-0400-00005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55382" name="Check Box 86" hidden="1">
              <a:extLst>
                <a:ext uri="{63B3BB69-23CF-44E3-9099-C40C66FF867C}">
                  <a14:compatExt spid="_x0000_s55382"/>
                </a:ext>
                <a:ext uri="{FF2B5EF4-FFF2-40B4-BE49-F238E27FC236}">
                  <a16:creationId xmlns:a16="http://schemas.microsoft.com/office/drawing/2014/main" id="{00000000-0008-0000-0400-00005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55383" name="Check Box 87" hidden="1">
              <a:extLst>
                <a:ext uri="{63B3BB69-23CF-44E3-9099-C40C66FF867C}">
                  <a14:compatExt spid="_x0000_s55383"/>
                </a:ext>
                <a:ext uri="{FF2B5EF4-FFF2-40B4-BE49-F238E27FC236}">
                  <a16:creationId xmlns:a16="http://schemas.microsoft.com/office/drawing/2014/main" id="{00000000-0008-0000-0400-00005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55384" name="Check Box 88" hidden="1">
              <a:extLst>
                <a:ext uri="{63B3BB69-23CF-44E3-9099-C40C66FF867C}">
                  <a14:compatExt spid="_x0000_s55384"/>
                </a:ext>
                <a:ext uri="{FF2B5EF4-FFF2-40B4-BE49-F238E27FC236}">
                  <a16:creationId xmlns:a16="http://schemas.microsoft.com/office/drawing/2014/main" id="{00000000-0008-0000-0400-00005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55385" name="Check Box 89" hidden="1">
              <a:extLst>
                <a:ext uri="{63B3BB69-23CF-44E3-9099-C40C66FF867C}">
                  <a14:compatExt spid="_x0000_s55385"/>
                </a:ext>
                <a:ext uri="{FF2B5EF4-FFF2-40B4-BE49-F238E27FC236}">
                  <a16:creationId xmlns:a16="http://schemas.microsoft.com/office/drawing/2014/main" id="{00000000-0008-0000-0400-00005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55386" name="Check Box 90" hidden="1">
              <a:extLst>
                <a:ext uri="{63B3BB69-23CF-44E3-9099-C40C66FF867C}">
                  <a14:compatExt spid="_x0000_s55386"/>
                </a:ext>
                <a:ext uri="{FF2B5EF4-FFF2-40B4-BE49-F238E27FC236}">
                  <a16:creationId xmlns:a16="http://schemas.microsoft.com/office/drawing/2014/main" id="{00000000-0008-0000-0400-00005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55387" name="Check Box 91" hidden="1">
              <a:extLst>
                <a:ext uri="{63B3BB69-23CF-44E3-9099-C40C66FF867C}">
                  <a14:compatExt spid="_x0000_s55387"/>
                </a:ext>
                <a:ext uri="{FF2B5EF4-FFF2-40B4-BE49-F238E27FC236}">
                  <a16:creationId xmlns:a16="http://schemas.microsoft.com/office/drawing/2014/main" id="{00000000-0008-0000-0400-00005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55388" name="Check Box 92" hidden="1">
              <a:extLst>
                <a:ext uri="{63B3BB69-23CF-44E3-9099-C40C66FF867C}">
                  <a14:compatExt spid="_x0000_s55388"/>
                </a:ext>
                <a:ext uri="{FF2B5EF4-FFF2-40B4-BE49-F238E27FC236}">
                  <a16:creationId xmlns:a16="http://schemas.microsoft.com/office/drawing/2014/main" id="{00000000-0008-0000-0400-00005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55389" name="Check Box 93" hidden="1">
              <a:extLst>
                <a:ext uri="{63B3BB69-23CF-44E3-9099-C40C66FF867C}">
                  <a14:compatExt spid="_x0000_s55389"/>
                </a:ext>
                <a:ext uri="{FF2B5EF4-FFF2-40B4-BE49-F238E27FC236}">
                  <a16:creationId xmlns:a16="http://schemas.microsoft.com/office/drawing/2014/main" id="{00000000-0008-0000-0400-00005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55390" name="Check Box 94" hidden="1">
              <a:extLst>
                <a:ext uri="{63B3BB69-23CF-44E3-9099-C40C66FF867C}">
                  <a14:compatExt spid="_x0000_s55390"/>
                </a:ext>
                <a:ext uri="{FF2B5EF4-FFF2-40B4-BE49-F238E27FC236}">
                  <a16:creationId xmlns:a16="http://schemas.microsoft.com/office/drawing/2014/main" id="{00000000-0008-0000-0400-00005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55391" name="Check Box 95" hidden="1">
              <a:extLst>
                <a:ext uri="{63B3BB69-23CF-44E3-9099-C40C66FF867C}">
                  <a14:compatExt spid="_x0000_s55391"/>
                </a:ext>
                <a:ext uri="{FF2B5EF4-FFF2-40B4-BE49-F238E27FC236}">
                  <a16:creationId xmlns:a16="http://schemas.microsoft.com/office/drawing/2014/main" id="{00000000-0008-0000-0400-00005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55392" name="Check Box 96" hidden="1">
              <a:extLst>
                <a:ext uri="{63B3BB69-23CF-44E3-9099-C40C66FF867C}">
                  <a14:compatExt spid="_x0000_s55392"/>
                </a:ext>
                <a:ext uri="{FF2B5EF4-FFF2-40B4-BE49-F238E27FC236}">
                  <a16:creationId xmlns:a16="http://schemas.microsoft.com/office/drawing/2014/main" id="{00000000-0008-0000-0400-00006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55393" name="Check Box 97" hidden="1">
              <a:extLst>
                <a:ext uri="{63B3BB69-23CF-44E3-9099-C40C66FF867C}">
                  <a14:compatExt spid="_x0000_s55393"/>
                </a:ext>
                <a:ext uri="{FF2B5EF4-FFF2-40B4-BE49-F238E27FC236}">
                  <a16:creationId xmlns:a16="http://schemas.microsoft.com/office/drawing/2014/main" id="{00000000-0008-0000-0400-00006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55394" name="Check Box 98" hidden="1">
              <a:extLst>
                <a:ext uri="{63B3BB69-23CF-44E3-9099-C40C66FF867C}">
                  <a14:compatExt spid="_x0000_s55394"/>
                </a:ext>
                <a:ext uri="{FF2B5EF4-FFF2-40B4-BE49-F238E27FC236}">
                  <a16:creationId xmlns:a16="http://schemas.microsoft.com/office/drawing/2014/main" id="{00000000-0008-0000-0400-00006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55395" name="Check Box 99" hidden="1">
              <a:extLst>
                <a:ext uri="{63B3BB69-23CF-44E3-9099-C40C66FF867C}">
                  <a14:compatExt spid="_x0000_s55395"/>
                </a:ext>
                <a:ext uri="{FF2B5EF4-FFF2-40B4-BE49-F238E27FC236}">
                  <a16:creationId xmlns:a16="http://schemas.microsoft.com/office/drawing/2014/main" id="{00000000-0008-0000-0400-00006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55396" name="Check Box 100" hidden="1">
              <a:extLst>
                <a:ext uri="{63B3BB69-23CF-44E3-9099-C40C66FF867C}">
                  <a14:compatExt spid="_x0000_s55396"/>
                </a:ext>
                <a:ext uri="{FF2B5EF4-FFF2-40B4-BE49-F238E27FC236}">
                  <a16:creationId xmlns:a16="http://schemas.microsoft.com/office/drawing/2014/main" id="{00000000-0008-0000-0400-00006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55397" name="Check Box 101" hidden="1">
              <a:extLst>
                <a:ext uri="{63B3BB69-23CF-44E3-9099-C40C66FF867C}">
                  <a14:compatExt spid="_x0000_s55397"/>
                </a:ext>
                <a:ext uri="{FF2B5EF4-FFF2-40B4-BE49-F238E27FC236}">
                  <a16:creationId xmlns:a16="http://schemas.microsoft.com/office/drawing/2014/main" id="{00000000-0008-0000-0400-00006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55398" name="Check Box 102" hidden="1">
              <a:extLst>
                <a:ext uri="{63B3BB69-23CF-44E3-9099-C40C66FF867C}">
                  <a14:compatExt spid="_x0000_s55398"/>
                </a:ext>
                <a:ext uri="{FF2B5EF4-FFF2-40B4-BE49-F238E27FC236}">
                  <a16:creationId xmlns:a16="http://schemas.microsoft.com/office/drawing/2014/main" id="{00000000-0008-0000-0400-00006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55399" name="Check Box 103" hidden="1">
              <a:extLst>
                <a:ext uri="{63B3BB69-23CF-44E3-9099-C40C66FF867C}">
                  <a14:compatExt spid="_x0000_s55399"/>
                </a:ext>
                <a:ext uri="{FF2B5EF4-FFF2-40B4-BE49-F238E27FC236}">
                  <a16:creationId xmlns:a16="http://schemas.microsoft.com/office/drawing/2014/main" id="{00000000-0008-0000-0400-00006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55400" name="Check Box 104" hidden="1">
              <a:extLst>
                <a:ext uri="{63B3BB69-23CF-44E3-9099-C40C66FF867C}">
                  <a14:compatExt spid="_x0000_s55400"/>
                </a:ext>
                <a:ext uri="{FF2B5EF4-FFF2-40B4-BE49-F238E27FC236}">
                  <a16:creationId xmlns:a16="http://schemas.microsoft.com/office/drawing/2014/main" id="{00000000-0008-0000-0400-00006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55401" name="Check Box 105" hidden="1">
              <a:extLst>
                <a:ext uri="{63B3BB69-23CF-44E3-9099-C40C66FF867C}">
                  <a14:compatExt spid="_x0000_s55401"/>
                </a:ext>
                <a:ext uri="{FF2B5EF4-FFF2-40B4-BE49-F238E27FC236}">
                  <a16:creationId xmlns:a16="http://schemas.microsoft.com/office/drawing/2014/main" id="{00000000-0008-0000-0400-00006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55402" name="Check Box 106" hidden="1">
              <a:extLst>
                <a:ext uri="{63B3BB69-23CF-44E3-9099-C40C66FF867C}">
                  <a14:compatExt spid="_x0000_s55402"/>
                </a:ext>
                <a:ext uri="{FF2B5EF4-FFF2-40B4-BE49-F238E27FC236}">
                  <a16:creationId xmlns:a16="http://schemas.microsoft.com/office/drawing/2014/main" id="{00000000-0008-0000-0400-00006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55403" name="Check Box 107" hidden="1">
              <a:extLst>
                <a:ext uri="{63B3BB69-23CF-44E3-9099-C40C66FF867C}">
                  <a14:compatExt spid="_x0000_s55403"/>
                </a:ext>
                <a:ext uri="{FF2B5EF4-FFF2-40B4-BE49-F238E27FC236}">
                  <a16:creationId xmlns:a16="http://schemas.microsoft.com/office/drawing/2014/main" id="{00000000-0008-0000-0400-00006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55404" name="Check Box 108" hidden="1">
              <a:extLst>
                <a:ext uri="{63B3BB69-23CF-44E3-9099-C40C66FF867C}">
                  <a14:compatExt spid="_x0000_s55404"/>
                </a:ext>
                <a:ext uri="{FF2B5EF4-FFF2-40B4-BE49-F238E27FC236}">
                  <a16:creationId xmlns:a16="http://schemas.microsoft.com/office/drawing/2014/main" id="{00000000-0008-0000-0400-00006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55408" name="Check Box 112" hidden="1">
              <a:extLst>
                <a:ext uri="{63B3BB69-23CF-44E3-9099-C40C66FF867C}">
                  <a14:compatExt spid="_x0000_s55408"/>
                </a:ext>
                <a:ext uri="{FF2B5EF4-FFF2-40B4-BE49-F238E27FC236}">
                  <a16:creationId xmlns:a16="http://schemas.microsoft.com/office/drawing/2014/main" id="{00000000-0008-0000-0400-00007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55409" name="Check Box 113" hidden="1">
              <a:extLst>
                <a:ext uri="{63B3BB69-23CF-44E3-9099-C40C66FF867C}">
                  <a14:compatExt spid="_x0000_s55409"/>
                </a:ext>
                <a:ext uri="{FF2B5EF4-FFF2-40B4-BE49-F238E27FC236}">
                  <a16:creationId xmlns:a16="http://schemas.microsoft.com/office/drawing/2014/main" id="{00000000-0008-0000-0400-00007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55410" name="Check Box 114" hidden="1">
              <a:extLst>
                <a:ext uri="{63B3BB69-23CF-44E3-9099-C40C66FF867C}">
                  <a14:compatExt spid="_x0000_s55410"/>
                </a:ext>
                <a:ext uri="{FF2B5EF4-FFF2-40B4-BE49-F238E27FC236}">
                  <a16:creationId xmlns:a16="http://schemas.microsoft.com/office/drawing/2014/main" id="{00000000-0008-0000-0400-00007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152400</xdr:rowOff>
        </xdr:to>
        <xdr:sp macro="" textlink="">
          <xdr:nvSpPr>
            <xdr:cNvPr id="55411" name="Check Box 115" hidden="1">
              <a:extLst>
                <a:ext uri="{63B3BB69-23CF-44E3-9099-C40C66FF867C}">
                  <a14:compatExt spid="_x0000_s55411"/>
                </a:ext>
                <a:ext uri="{FF2B5EF4-FFF2-40B4-BE49-F238E27FC236}">
                  <a16:creationId xmlns:a16="http://schemas.microsoft.com/office/drawing/2014/main" id="{00000000-0008-0000-0400-00007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55412" name="Check Box 116" hidden="1">
              <a:extLst>
                <a:ext uri="{63B3BB69-23CF-44E3-9099-C40C66FF867C}">
                  <a14:compatExt spid="_x0000_s55412"/>
                </a:ext>
                <a:ext uri="{FF2B5EF4-FFF2-40B4-BE49-F238E27FC236}">
                  <a16:creationId xmlns:a16="http://schemas.microsoft.com/office/drawing/2014/main" id="{00000000-0008-0000-0400-00007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152400</xdr:rowOff>
        </xdr:to>
        <xdr:sp macro="" textlink="">
          <xdr:nvSpPr>
            <xdr:cNvPr id="55413" name="Check Box 117" hidden="1">
              <a:extLst>
                <a:ext uri="{63B3BB69-23CF-44E3-9099-C40C66FF867C}">
                  <a14:compatExt spid="_x0000_s55413"/>
                </a:ext>
                <a:ext uri="{FF2B5EF4-FFF2-40B4-BE49-F238E27FC236}">
                  <a16:creationId xmlns:a16="http://schemas.microsoft.com/office/drawing/2014/main" id="{00000000-0008-0000-0400-00007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161925</xdr:rowOff>
        </xdr:to>
        <xdr:sp macro="" textlink="">
          <xdr:nvSpPr>
            <xdr:cNvPr id="55414" name="Check Box 118" hidden="1">
              <a:extLst>
                <a:ext uri="{63B3BB69-23CF-44E3-9099-C40C66FF867C}">
                  <a14:compatExt spid="_x0000_s55414"/>
                </a:ext>
                <a:ext uri="{FF2B5EF4-FFF2-40B4-BE49-F238E27FC236}">
                  <a16:creationId xmlns:a16="http://schemas.microsoft.com/office/drawing/2014/main" id="{00000000-0008-0000-0400-00007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55415" name="Check Box 119" hidden="1">
              <a:extLst>
                <a:ext uri="{63B3BB69-23CF-44E3-9099-C40C66FF867C}">
                  <a14:compatExt spid="_x0000_s55415"/>
                </a:ext>
                <a:ext uri="{FF2B5EF4-FFF2-40B4-BE49-F238E27FC236}">
                  <a16:creationId xmlns:a16="http://schemas.microsoft.com/office/drawing/2014/main" id="{00000000-0008-0000-0400-00007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161925</xdr:rowOff>
        </xdr:to>
        <xdr:sp macro="" textlink="">
          <xdr:nvSpPr>
            <xdr:cNvPr id="55416" name="Check Box 120" hidden="1">
              <a:extLst>
                <a:ext uri="{63B3BB69-23CF-44E3-9099-C40C66FF867C}">
                  <a14:compatExt spid="_x0000_s55416"/>
                </a:ext>
                <a:ext uri="{FF2B5EF4-FFF2-40B4-BE49-F238E27FC236}">
                  <a16:creationId xmlns:a16="http://schemas.microsoft.com/office/drawing/2014/main" id="{00000000-0008-0000-0400-00007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161925</xdr:rowOff>
        </xdr:to>
        <xdr:sp macro="" textlink="">
          <xdr:nvSpPr>
            <xdr:cNvPr id="55417" name="Check Box 121" hidden="1">
              <a:extLst>
                <a:ext uri="{63B3BB69-23CF-44E3-9099-C40C66FF867C}">
                  <a14:compatExt spid="_x0000_s55417"/>
                </a:ext>
                <a:ext uri="{FF2B5EF4-FFF2-40B4-BE49-F238E27FC236}">
                  <a16:creationId xmlns:a16="http://schemas.microsoft.com/office/drawing/2014/main" id="{00000000-0008-0000-0400-00007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55418" name="Check Box 122" hidden="1">
              <a:extLst>
                <a:ext uri="{63B3BB69-23CF-44E3-9099-C40C66FF867C}">
                  <a14:compatExt spid="_x0000_s55418"/>
                </a:ext>
                <a:ext uri="{FF2B5EF4-FFF2-40B4-BE49-F238E27FC236}">
                  <a16:creationId xmlns:a16="http://schemas.microsoft.com/office/drawing/2014/main" id="{00000000-0008-0000-0400-00007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161925</xdr:rowOff>
        </xdr:to>
        <xdr:sp macro="" textlink="">
          <xdr:nvSpPr>
            <xdr:cNvPr id="55419" name="Check Box 123" hidden="1">
              <a:extLst>
                <a:ext uri="{63B3BB69-23CF-44E3-9099-C40C66FF867C}">
                  <a14:compatExt spid="_x0000_s55419"/>
                </a:ext>
                <a:ext uri="{FF2B5EF4-FFF2-40B4-BE49-F238E27FC236}">
                  <a16:creationId xmlns:a16="http://schemas.microsoft.com/office/drawing/2014/main" id="{00000000-0008-0000-0400-00007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161925</xdr:rowOff>
        </xdr:to>
        <xdr:sp macro="" textlink="">
          <xdr:nvSpPr>
            <xdr:cNvPr id="55420" name="Check Box 124" hidden="1">
              <a:extLst>
                <a:ext uri="{63B3BB69-23CF-44E3-9099-C40C66FF867C}">
                  <a14:compatExt spid="_x0000_s55420"/>
                </a:ext>
                <a:ext uri="{FF2B5EF4-FFF2-40B4-BE49-F238E27FC236}">
                  <a16:creationId xmlns:a16="http://schemas.microsoft.com/office/drawing/2014/main" id="{00000000-0008-0000-0400-00007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55421" name="Check Box 125" hidden="1">
              <a:extLst>
                <a:ext uri="{63B3BB69-23CF-44E3-9099-C40C66FF867C}">
                  <a14:compatExt spid="_x0000_s55421"/>
                </a:ext>
                <a:ext uri="{FF2B5EF4-FFF2-40B4-BE49-F238E27FC236}">
                  <a16:creationId xmlns:a16="http://schemas.microsoft.com/office/drawing/2014/main" id="{00000000-0008-0000-0400-00007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161925</xdr:rowOff>
        </xdr:to>
        <xdr:sp macro="" textlink="">
          <xdr:nvSpPr>
            <xdr:cNvPr id="55422" name="Check Box 126" hidden="1">
              <a:extLst>
                <a:ext uri="{63B3BB69-23CF-44E3-9099-C40C66FF867C}">
                  <a14:compatExt spid="_x0000_s55422"/>
                </a:ext>
                <a:ext uri="{FF2B5EF4-FFF2-40B4-BE49-F238E27FC236}">
                  <a16:creationId xmlns:a16="http://schemas.microsoft.com/office/drawing/2014/main" id="{00000000-0008-0000-0400-00007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161925</xdr:rowOff>
        </xdr:to>
        <xdr:sp macro="" textlink="">
          <xdr:nvSpPr>
            <xdr:cNvPr id="55423" name="Check Box 127" hidden="1">
              <a:extLst>
                <a:ext uri="{63B3BB69-23CF-44E3-9099-C40C66FF867C}">
                  <a14:compatExt spid="_x0000_s55423"/>
                </a:ext>
                <a:ext uri="{FF2B5EF4-FFF2-40B4-BE49-F238E27FC236}">
                  <a16:creationId xmlns:a16="http://schemas.microsoft.com/office/drawing/2014/main" id="{00000000-0008-0000-0400-00007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55424" name="Check Box 128" hidden="1">
              <a:extLst>
                <a:ext uri="{63B3BB69-23CF-44E3-9099-C40C66FF867C}">
                  <a14:compatExt spid="_x0000_s55424"/>
                </a:ext>
                <a:ext uri="{FF2B5EF4-FFF2-40B4-BE49-F238E27FC236}">
                  <a16:creationId xmlns:a16="http://schemas.microsoft.com/office/drawing/2014/main" id="{00000000-0008-0000-0400-00008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161925</xdr:rowOff>
        </xdr:to>
        <xdr:sp macro="" textlink="">
          <xdr:nvSpPr>
            <xdr:cNvPr id="55425" name="Check Box 129" hidden="1">
              <a:extLst>
                <a:ext uri="{63B3BB69-23CF-44E3-9099-C40C66FF867C}">
                  <a14:compatExt spid="_x0000_s55425"/>
                </a:ext>
                <a:ext uri="{FF2B5EF4-FFF2-40B4-BE49-F238E27FC236}">
                  <a16:creationId xmlns:a16="http://schemas.microsoft.com/office/drawing/2014/main" id="{00000000-0008-0000-0400-00008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161925</xdr:rowOff>
        </xdr:to>
        <xdr:sp macro="" textlink="">
          <xdr:nvSpPr>
            <xdr:cNvPr id="55426" name="Check Box 130" hidden="1">
              <a:extLst>
                <a:ext uri="{63B3BB69-23CF-44E3-9099-C40C66FF867C}">
                  <a14:compatExt spid="_x0000_s55426"/>
                </a:ext>
                <a:ext uri="{FF2B5EF4-FFF2-40B4-BE49-F238E27FC236}">
                  <a16:creationId xmlns:a16="http://schemas.microsoft.com/office/drawing/2014/main" id="{00000000-0008-0000-0400-00008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55427" name="Check Box 131" hidden="1">
              <a:extLst>
                <a:ext uri="{63B3BB69-23CF-44E3-9099-C40C66FF867C}">
                  <a14:compatExt spid="_x0000_s55427"/>
                </a:ext>
                <a:ext uri="{FF2B5EF4-FFF2-40B4-BE49-F238E27FC236}">
                  <a16:creationId xmlns:a16="http://schemas.microsoft.com/office/drawing/2014/main" id="{00000000-0008-0000-0400-00008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161925</xdr:rowOff>
        </xdr:to>
        <xdr:sp macro="" textlink="">
          <xdr:nvSpPr>
            <xdr:cNvPr id="55428" name="Check Box 132" hidden="1">
              <a:extLst>
                <a:ext uri="{63B3BB69-23CF-44E3-9099-C40C66FF867C}">
                  <a14:compatExt spid="_x0000_s55428"/>
                </a:ext>
                <a:ext uri="{FF2B5EF4-FFF2-40B4-BE49-F238E27FC236}">
                  <a16:creationId xmlns:a16="http://schemas.microsoft.com/office/drawing/2014/main" id="{00000000-0008-0000-0400-00008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161925</xdr:rowOff>
        </xdr:to>
        <xdr:sp macro="" textlink="">
          <xdr:nvSpPr>
            <xdr:cNvPr id="55429" name="Check Box 133" hidden="1">
              <a:extLst>
                <a:ext uri="{63B3BB69-23CF-44E3-9099-C40C66FF867C}">
                  <a14:compatExt spid="_x0000_s55429"/>
                </a:ext>
                <a:ext uri="{FF2B5EF4-FFF2-40B4-BE49-F238E27FC236}">
                  <a16:creationId xmlns:a16="http://schemas.microsoft.com/office/drawing/2014/main" id="{00000000-0008-0000-0400-00008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55430" name="Check Box 134" hidden="1">
              <a:extLst>
                <a:ext uri="{63B3BB69-23CF-44E3-9099-C40C66FF867C}">
                  <a14:compatExt spid="_x0000_s55430"/>
                </a:ext>
                <a:ext uri="{FF2B5EF4-FFF2-40B4-BE49-F238E27FC236}">
                  <a16:creationId xmlns:a16="http://schemas.microsoft.com/office/drawing/2014/main" id="{00000000-0008-0000-0400-00008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161925</xdr:rowOff>
        </xdr:to>
        <xdr:sp macro="" textlink="">
          <xdr:nvSpPr>
            <xdr:cNvPr id="55431" name="Check Box 135" hidden="1">
              <a:extLst>
                <a:ext uri="{63B3BB69-23CF-44E3-9099-C40C66FF867C}">
                  <a14:compatExt spid="_x0000_s55431"/>
                </a:ext>
                <a:ext uri="{FF2B5EF4-FFF2-40B4-BE49-F238E27FC236}">
                  <a16:creationId xmlns:a16="http://schemas.microsoft.com/office/drawing/2014/main" id="{00000000-0008-0000-0400-00008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161925</xdr:rowOff>
        </xdr:to>
        <xdr:sp macro="" textlink="">
          <xdr:nvSpPr>
            <xdr:cNvPr id="55432" name="Check Box 136" hidden="1">
              <a:extLst>
                <a:ext uri="{63B3BB69-23CF-44E3-9099-C40C66FF867C}">
                  <a14:compatExt spid="_x0000_s55432"/>
                </a:ext>
                <a:ext uri="{FF2B5EF4-FFF2-40B4-BE49-F238E27FC236}">
                  <a16:creationId xmlns:a16="http://schemas.microsoft.com/office/drawing/2014/main" id="{00000000-0008-0000-0400-00008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55433" name="Check Box 137" hidden="1">
              <a:extLst>
                <a:ext uri="{63B3BB69-23CF-44E3-9099-C40C66FF867C}">
                  <a14:compatExt spid="_x0000_s55433"/>
                </a:ext>
                <a:ext uri="{FF2B5EF4-FFF2-40B4-BE49-F238E27FC236}">
                  <a16:creationId xmlns:a16="http://schemas.microsoft.com/office/drawing/2014/main" id="{00000000-0008-0000-0400-00008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161925</xdr:rowOff>
        </xdr:to>
        <xdr:sp macro="" textlink="">
          <xdr:nvSpPr>
            <xdr:cNvPr id="55434" name="Check Box 138" hidden="1">
              <a:extLst>
                <a:ext uri="{63B3BB69-23CF-44E3-9099-C40C66FF867C}">
                  <a14:compatExt spid="_x0000_s55434"/>
                </a:ext>
                <a:ext uri="{FF2B5EF4-FFF2-40B4-BE49-F238E27FC236}">
                  <a16:creationId xmlns:a16="http://schemas.microsoft.com/office/drawing/2014/main" id="{00000000-0008-0000-0400-00008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161925</xdr:rowOff>
        </xdr:to>
        <xdr:sp macro="" textlink="">
          <xdr:nvSpPr>
            <xdr:cNvPr id="55435" name="Check Box 139" hidden="1">
              <a:extLst>
                <a:ext uri="{63B3BB69-23CF-44E3-9099-C40C66FF867C}">
                  <a14:compatExt spid="_x0000_s55435"/>
                </a:ext>
                <a:ext uri="{FF2B5EF4-FFF2-40B4-BE49-F238E27FC236}">
                  <a16:creationId xmlns:a16="http://schemas.microsoft.com/office/drawing/2014/main" id="{00000000-0008-0000-0400-00008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55436" name="Check Box 140" hidden="1">
              <a:extLst>
                <a:ext uri="{63B3BB69-23CF-44E3-9099-C40C66FF867C}">
                  <a14:compatExt spid="_x0000_s55436"/>
                </a:ext>
                <a:ext uri="{FF2B5EF4-FFF2-40B4-BE49-F238E27FC236}">
                  <a16:creationId xmlns:a16="http://schemas.microsoft.com/office/drawing/2014/main" id="{00000000-0008-0000-0400-00008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161925</xdr:rowOff>
        </xdr:to>
        <xdr:sp macro="" textlink="">
          <xdr:nvSpPr>
            <xdr:cNvPr id="55437" name="Check Box 141" hidden="1">
              <a:extLst>
                <a:ext uri="{63B3BB69-23CF-44E3-9099-C40C66FF867C}">
                  <a14:compatExt spid="_x0000_s55437"/>
                </a:ext>
                <a:ext uri="{FF2B5EF4-FFF2-40B4-BE49-F238E27FC236}">
                  <a16:creationId xmlns:a16="http://schemas.microsoft.com/office/drawing/2014/main" id="{00000000-0008-0000-0400-00008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161925</xdr:rowOff>
        </xdr:to>
        <xdr:sp macro="" textlink="">
          <xdr:nvSpPr>
            <xdr:cNvPr id="55438" name="Check Box 142" hidden="1">
              <a:extLst>
                <a:ext uri="{63B3BB69-23CF-44E3-9099-C40C66FF867C}">
                  <a14:compatExt spid="_x0000_s55438"/>
                </a:ext>
                <a:ext uri="{FF2B5EF4-FFF2-40B4-BE49-F238E27FC236}">
                  <a16:creationId xmlns:a16="http://schemas.microsoft.com/office/drawing/2014/main" id="{00000000-0008-0000-0400-00008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55439" name="Check Box 143" hidden="1">
              <a:extLst>
                <a:ext uri="{63B3BB69-23CF-44E3-9099-C40C66FF867C}">
                  <a14:compatExt spid="_x0000_s55439"/>
                </a:ext>
                <a:ext uri="{FF2B5EF4-FFF2-40B4-BE49-F238E27FC236}">
                  <a16:creationId xmlns:a16="http://schemas.microsoft.com/office/drawing/2014/main" id="{00000000-0008-0000-0400-00008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161925</xdr:rowOff>
        </xdr:to>
        <xdr:sp macro="" textlink="">
          <xdr:nvSpPr>
            <xdr:cNvPr id="55440" name="Check Box 144" hidden="1">
              <a:extLst>
                <a:ext uri="{63B3BB69-23CF-44E3-9099-C40C66FF867C}">
                  <a14:compatExt spid="_x0000_s55440"/>
                </a:ext>
                <a:ext uri="{FF2B5EF4-FFF2-40B4-BE49-F238E27FC236}">
                  <a16:creationId xmlns:a16="http://schemas.microsoft.com/office/drawing/2014/main" id="{00000000-0008-0000-0400-00009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161925</xdr:rowOff>
        </xdr:to>
        <xdr:sp macro="" textlink="">
          <xdr:nvSpPr>
            <xdr:cNvPr id="55441" name="Check Box 145" hidden="1">
              <a:extLst>
                <a:ext uri="{63B3BB69-23CF-44E3-9099-C40C66FF867C}">
                  <a14:compatExt spid="_x0000_s55441"/>
                </a:ext>
                <a:ext uri="{FF2B5EF4-FFF2-40B4-BE49-F238E27FC236}">
                  <a16:creationId xmlns:a16="http://schemas.microsoft.com/office/drawing/2014/main" id="{00000000-0008-0000-0400-00009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55442" name="Check Box 146" hidden="1">
              <a:extLst>
                <a:ext uri="{63B3BB69-23CF-44E3-9099-C40C66FF867C}">
                  <a14:compatExt spid="_x0000_s55442"/>
                </a:ext>
                <a:ext uri="{FF2B5EF4-FFF2-40B4-BE49-F238E27FC236}">
                  <a16:creationId xmlns:a16="http://schemas.microsoft.com/office/drawing/2014/main" id="{00000000-0008-0000-0400-00009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161925</xdr:rowOff>
        </xdr:to>
        <xdr:sp macro="" textlink="">
          <xdr:nvSpPr>
            <xdr:cNvPr id="55443" name="Check Box 147" hidden="1">
              <a:extLst>
                <a:ext uri="{63B3BB69-23CF-44E3-9099-C40C66FF867C}">
                  <a14:compatExt spid="_x0000_s55443"/>
                </a:ext>
                <a:ext uri="{FF2B5EF4-FFF2-40B4-BE49-F238E27FC236}">
                  <a16:creationId xmlns:a16="http://schemas.microsoft.com/office/drawing/2014/main" id="{00000000-0008-0000-0400-00009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161925</xdr:rowOff>
        </xdr:to>
        <xdr:sp macro="" textlink="">
          <xdr:nvSpPr>
            <xdr:cNvPr id="55444" name="Check Box 148" hidden="1">
              <a:extLst>
                <a:ext uri="{63B3BB69-23CF-44E3-9099-C40C66FF867C}">
                  <a14:compatExt spid="_x0000_s55444"/>
                </a:ext>
                <a:ext uri="{FF2B5EF4-FFF2-40B4-BE49-F238E27FC236}">
                  <a16:creationId xmlns:a16="http://schemas.microsoft.com/office/drawing/2014/main" id="{00000000-0008-0000-0400-00009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55445" name="Check Box 149" hidden="1">
              <a:extLst>
                <a:ext uri="{63B3BB69-23CF-44E3-9099-C40C66FF867C}">
                  <a14:compatExt spid="_x0000_s55445"/>
                </a:ext>
                <a:ext uri="{FF2B5EF4-FFF2-40B4-BE49-F238E27FC236}">
                  <a16:creationId xmlns:a16="http://schemas.microsoft.com/office/drawing/2014/main" id="{00000000-0008-0000-0400-00009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161925</xdr:rowOff>
        </xdr:to>
        <xdr:sp macro="" textlink="">
          <xdr:nvSpPr>
            <xdr:cNvPr id="55446" name="Check Box 150" hidden="1">
              <a:extLst>
                <a:ext uri="{63B3BB69-23CF-44E3-9099-C40C66FF867C}">
                  <a14:compatExt spid="_x0000_s55446"/>
                </a:ext>
                <a:ext uri="{FF2B5EF4-FFF2-40B4-BE49-F238E27FC236}">
                  <a16:creationId xmlns:a16="http://schemas.microsoft.com/office/drawing/2014/main" id="{00000000-0008-0000-0400-00009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161925</xdr:rowOff>
        </xdr:to>
        <xdr:sp macro="" textlink="">
          <xdr:nvSpPr>
            <xdr:cNvPr id="55447" name="Check Box 151" hidden="1">
              <a:extLst>
                <a:ext uri="{63B3BB69-23CF-44E3-9099-C40C66FF867C}">
                  <a14:compatExt spid="_x0000_s55447"/>
                </a:ext>
                <a:ext uri="{FF2B5EF4-FFF2-40B4-BE49-F238E27FC236}">
                  <a16:creationId xmlns:a16="http://schemas.microsoft.com/office/drawing/2014/main" id="{00000000-0008-0000-0400-00009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55448" name="Check Box 152" hidden="1">
              <a:extLst>
                <a:ext uri="{63B3BB69-23CF-44E3-9099-C40C66FF867C}">
                  <a14:compatExt spid="_x0000_s55448"/>
                </a:ext>
                <a:ext uri="{FF2B5EF4-FFF2-40B4-BE49-F238E27FC236}">
                  <a16:creationId xmlns:a16="http://schemas.microsoft.com/office/drawing/2014/main" id="{00000000-0008-0000-0400-00009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161925</xdr:rowOff>
        </xdr:to>
        <xdr:sp macro="" textlink="">
          <xdr:nvSpPr>
            <xdr:cNvPr id="55449" name="Check Box 153" hidden="1">
              <a:extLst>
                <a:ext uri="{63B3BB69-23CF-44E3-9099-C40C66FF867C}">
                  <a14:compatExt spid="_x0000_s55449"/>
                </a:ext>
                <a:ext uri="{FF2B5EF4-FFF2-40B4-BE49-F238E27FC236}">
                  <a16:creationId xmlns:a16="http://schemas.microsoft.com/office/drawing/2014/main" id="{00000000-0008-0000-0400-00009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161925</xdr:rowOff>
        </xdr:to>
        <xdr:sp macro="" textlink="">
          <xdr:nvSpPr>
            <xdr:cNvPr id="55450" name="Check Box 154" hidden="1">
              <a:extLst>
                <a:ext uri="{63B3BB69-23CF-44E3-9099-C40C66FF867C}">
                  <a14:compatExt spid="_x0000_s55450"/>
                </a:ext>
                <a:ext uri="{FF2B5EF4-FFF2-40B4-BE49-F238E27FC236}">
                  <a16:creationId xmlns:a16="http://schemas.microsoft.com/office/drawing/2014/main" id="{00000000-0008-0000-0400-00009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55451" name="Check Box 155" hidden="1">
              <a:extLst>
                <a:ext uri="{63B3BB69-23CF-44E3-9099-C40C66FF867C}">
                  <a14:compatExt spid="_x0000_s55451"/>
                </a:ext>
                <a:ext uri="{FF2B5EF4-FFF2-40B4-BE49-F238E27FC236}">
                  <a16:creationId xmlns:a16="http://schemas.microsoft.com/office/drawing/2014/main" id="{00000000-0008-0000-0400-00009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161925</xdr:rowOff>
        </xdr:to>
        <xdr:sp macro="" textlink="">
          <xdr:nvSpPr>
            <xdr:cNvPr id="55452" name="Check Box 156" hidden="1">
              <a:extLst>
                <a:ext uri="{63B3BB69-23CF-44E3-9099-C40C66FF867C}">
                  <a14:compatExt spid="_x0000_s55452"/>
                </a:ext>
                <a:ext uri="{FF2B5EF4-FFF2-40B4-BE49-F238E27FC236}">
                  <a16:creationId xmlns:a16="http://schemas.microsoft.com/office/drawing/2014/main" id="{00000000-0008-0000-0400-00009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161925</xdr:rowOff>
        </xdr:to>
        <xdr:sp macro="" textlink="">
          <xdr:nvSpPr>
            <xdr:cNvPr id="55453" name="Check Box 157" hidden="1">
              <a:extLst>
                <a:ext uri="{63B3BB69-23CF-44E3-9099-C40C66FF867C}">
                  <a14:compatExt spid="_x0000_s55453"/>
                </a:ext>
                <a:ext uri="{FF2B5EF4-FFF2-40B4-BE49-F238E27FC236}">
                  <a16:creationId xmlns:a16="http://schemas.microsoft.com/office/drawing/2014/main" id="{00000000-0008-0000-0400-00009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55454" name="Check Box 158" hidden="1">
              <a:extLst>
                <a:ext uri="{63B3BB69-23CF-44E3-9099-C40C66FF867C}">
                  <a14:compatExt spid="_x0000_s55454"/>
                </a:ext>
                <a:ext uri="{FF2B5EF4-FFF2-40B4-BE49-F238E27FC236}">
                  <a16:creationId xmlns:a16="http://schemas.microsoft.com/office/drawing/2014/main" id="{00000000-0008-0000-0400-00009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161925</xdr:rowOff>
        </xdr:to>
        <xdr:sp macro="" textlink="">
          <xdr:nvSpPr>
            <xdr:cNvPr id="55455" name="Check Box 159" hidden="1">
              <a:extLst>
                <a:ext uri="{63B3BB69-23CF-44E3-9099-C40C66FF867C}">
                  <a14:compatExt spid="_x0000_s55455"/>
                </a:ext>
                <a:ext uri="{FF2B5EF4-FFF2-40B4-BE49-F238E27FC236}">
                  <a16:creationId xmlns:a16="http://schemas.microsoft.com/office/drawing/2014/main" id="{00000000-0008-0000-0400-00009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161925</xdr:rowOff>
        </xdr:to>
        <xdr:sp macro="" textlink="">
          <xdr:nvSpPr>
            <xdr:cNvPr id="55456" name="Check Box 160" hidden="1">
              <a:extLst>
                <a:ext uri="{63B3BB69-23CF-44E3-9099-C40C66FF867C}">
                  <a14:compatExt spid="_x0000_s55456"/>
                </a:ext>
                <a:ext uri="{FF2B5EF4-FFF2-40B4-BE49-F238E27FC236}">
                  <a16:creationId xmlns:a16="http://schemas.microsoft.com/office/drawing/2014/main" id="{00000000-0008-0000-0400-0000A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55457" name="Check Box 161" hidden="1">
              <a:extLst>
                <a:ext uri="{63B3BB69-23CF-44E3-9099-C40C66FF867C}">
                  <a14:compatExt spid="_x0000_s55457"/>
                </a:ext>
                <a:ext uri="{FF2B5EF4-FFF2-40B4-BE49-F238E27FC236}">
                  <a16:creationId xmlns:a16="http://schemas.microsoft.com/office/drawing/2014/main" id="{00000000-0008-0000-0400-0000A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161925</xdr:rowOff>
        </xdr:to>
        <xdr:sp macro="" textlink="">
          <xdr:nvSpPr>
            <xdr:cNvPr id="55458" name="Check Box 162" hidden="1">
              <a:extLst>
                <a:ext uri="{63B3BB69-23CF-44E3-9099-C40C66FF867C}">
                  <a14:compatExt spid="_x0000_s55458"/>
                </a:ext>
                <a:ext uri="{FF2B5EF4-FFF2-40B4-BE49-F238E27FC236}">
                  <a16:creationId xmlns:a16="http://schemas.microsoft.com/office/drawing/2014/main" id="{00000000-0008-0000-0400-0000A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161925</xdr:rowOff>
        </xdr:to>
        <xdr:sp macro="" textlink="">
          <xdr:nvSpPr>
            <xdr:cNvPr id="55459" name="Check Box 163" hidden="1">
              <a:extLst>
                <a:ext uri="{63B3BB69-23CF-44E3-9099-C40C66FF867C}">
                  <a14:compatExt spid="_x0000_s55459"/>
                </a:ext>
                <a:ext uri="{FF2B5EF4-FFF2-40B4-BE49-F238E27FC236}">
                  <a16:creationId xmlns:a16="http://schemas.microsoft.com/office/drawing/2014/main" id="{00000000-0008-0000-0400-0000A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55460" name="Check Box 164" hidden="1">
              <a:extLst>
                <a:ext uri="{63B3BB69-23CF-44E3-9099-C40C66FF867C}">
                  <a14:compatExt spid="_x0000_s55460"/>
                </a:ext>
                <a:ext uri="{FF2B5EF4-FFF2-40B4-BE49-F238E27FC236}">
                  <a16:creationId xmlns:a16="http://schemas.microsoft.com/office/drawing/2014/main" id="{00000000-0008-0000-0400-0000A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161925</xdr:rowOff>
        </xdr:to>
        <xdr:sp macro="" textlink="">
          <xdr:nvSpPr>
            <xdr:cNvPr id="55461" name="Check Box 165" hidden="1">
              <a:extLst>
                <a:ext uri="{63B3BB69-23CF-44E3-9099-C40C66FF867C}">
                  <a14:compatExt spid="_x0000_s55461"/>
                </a:ext>
                <a:ext uri="{FF2B5EF4-FFF2-40B4-BE49-F238E27FC236}">
                  <a16:creationId xmlns:a16="http://schemas.microsoft.com/office/drawing/2014/main" id="{00000000-0008-0000-0400-0000A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500-00000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500-00000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500-00000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500-00000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500-00000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500-00000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500-00000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500-00000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500-00000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500-00000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500-00000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500-00000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500-00000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500-00000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500-00000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500-00001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500-00001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500-00001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500-00001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500-00001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500-00001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56342" name="Check Box 22" hidden="1">
              <a:extLst>
                <a:ext uri="{63B3BB69-23CF-44E3-9099-C40C66FF867C}">
                  <a14:compatExt spid="_x0000_s56342"/>
                </a:ext>
                <a:ext uri="{FF2B5EF4-FFF2-40B4-BE49-F238E27FC236}">
                  <a16:creationId xmlns:a16="http://schemas.microsoft.com/office/drawing/2014/main" id="{00000000-0008-0000-0500-00001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56343" name="Check Box 23" hidden="1">
              <a:extLst>
                <a:ext uri="{63B3BB69-23CF-44E3-9099-C40C66FF867C}">
                  <a14:compatExt spid="_x0000_s56343"/>
                </a:ext>
                <a:ext uri="{FF2B5EF4-FFF2-40B4-BE49-F238E27FC236}">
                  <a16:creationId xmlns:a16="http://schemas.microsoft.com/office/drawing/2014/main" id="{00000000-0008-0000-0500-00001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500-00001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500-00001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500-00001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500-00001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500-00001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500-00001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500-00001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500-00001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56352" name="Check Box 32" hidden="1">
              <a:extLst>
                <a:ext uri="{63B3BB69-23CF-44E3-9099-C40C66FF867C}">
                  <a14:compatExt spid="_x0000_s56352"/>
                </a:ext>
                <a:ext uri="{FF2B5EF4-FFF2-40B4-BE49-F238E27FC236}">
                  <a16:creationId xmlns:a16="http://schemas.microsoft.com/office/drawing/2014/main" id="{00000000-0008-0000-0500-00002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56353" name="Check Box 33" hidden="1">
              <a:extLst>
                <a:ext uri="{63B3BB69-23CF-44E3-9099-C40C66FF867C}">
                  <a14:compatExt spid="_x0000_s56353"/>
                </a:ext>
                <a:ext uri="{FF2B5EF4-FFF2-40B4-BE49-F238E27FC236}">
                  <a16:creationId xmlns:a16="http://schemas.microsoft.com/office/drawing/2014/main" id="{00000000-0008-0000-0500-00002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56354" name="Check Box 34" hidden="1">
              <a:extLst>
                <a:ext uri="{63B3BB69-23CF-44E3-9099-C40C66FF867C}">
                  <a14:compatExt spid="_x0000_s56354"/>
                </a:ext>
                <a:ext uri="{FF2B5EF4-FFF2-40B4-BE49-F238E27FC236}">
                  <a16:creationId xmlns:a16="http://schemas.microsoft.com/office/drawing/2014/main" id="{00000000-0008-0000-0500-00002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56355" name="Check Box 35" hidden="1">
              <a:extLst>
                <a:ext uri="{63B3BB69-23CF-44E3-9099-C40C66FF867C}">
                  <a14:compatExt spid="_x0000_s56355"/>
                </a:ext>
                <a:ext uri="{FF2B5EF4-FFF2-40B4-BE49-F238E27FC236}">
                  <a16:creationId xmlns:a16="http://schemas.microsoft.com/office/drawing/2014/main" id="{00000000-0008-0000-0500-00002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56356" name="Check Box 36" hidden="1">
              <a:extLst>
                <a:ext uri="{63B3BB69-23CF-44E3-9099-C40C66FF867C}">
                  <a14:compatExt spid="_x0000_s56356"/>
                </a:ext>
                <a:ext uri="{FF2B5EF4-FFF2-40B4-BE49-F238E27FC236}">
                  <a16:creationId xmlns:a16="http://schemas.microsoft.com/office/drawing/2014/main" id="{00000000-0008-0000-0500-00002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56357" name="Check Box 37" hidden="1">
              <a:extLst>
                <a:ext uri="{63B3BB69-23CF-44E3-9099-C40C66FF867C}">
                  <a14:compatExt spid="_x0000_s56357"/>
                </a:ext>
                <a:ext uri="{FF2B5EF4-FFF2-40B4-BE49-F238E27FC236}">
                  <a16:creationId xmlns:a16="http://schemas.microsoft.com/office/drawing/2014/main" id="{00000000-0008-0000-0500-00002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56358" name="Check Box 38" hidden="1">
              <a:extLst>
                <a:ext uri="{63B3BB69-23CF-44E3-9099-C40C66FF867C}">
                  <a14:compatExt spid="_x0000_s56358"/>
                </a:ext>
                <a:ext uri="{FF2B5EF4-FFF2-40B4-BE49-F238E27FC236}">
                  <a16:creationId xmlns:a16="http://schemas.microsoft.com/office/drawing/2014/main" id="{00000000-0008-0000-0500-00002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56359" name="Check Box 39" hidden="1">
              <a:extLst>
                <a:ext uri="{63B3BB69-23CF-44E3-9099-C40C66FF867C}">
                  <a14:compatExt spid="_x0000_s56359"/>
                </a:ext>
                <a:ext uri="{FF2B5EF4-FFF2-40B4-BE49-F238E27FC236}">
                  <a16:creationId xmlns:a16="http://schemas.microsoft.com/office/drawing/2014/main" id="{00000000-0008-0000-0500-00002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56360" name="Check Box 40" hidden="1">
              <a:extLst>
                <a:ext uri="{63B3BB69-23CF-44E3-9099-C40C66FF867C}">
                  <a14:compatExt spid="_x0000_s56360"/>
                </a:ext>
                <a:ext uri="{FF2B5EF4-FFF2-40B4-BE49-F238E27FC236}">
                  <a16:creationId xmlns:a16="http://schemas.microsoft.com/office/drawing/2014/main" id="{00000000-0008-0000-0500-00002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56361" name="Check Box 41" hidden="1">
              <a:extLst>
                <a:ext uri="{63B3BB69-23CF-44E3-9099-C40C66FF867C}">
                  <a14:compatExt spid="_x0000_s56361"/>
                </a:ext>
                <a:ext uri="{FF2B5EF4-FFF2-40B4-BE49-F238E27FC236}">
                  <a16:creationId xmlns:a16="http://schemas.microsoft.com/office/drawing/2014/main" id="{00000000-0008-0000-0500-00002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56362" name="Check Box 42" hidden="1">
              <a:extLst>
                <a:ext uri="{63B3BB69-23CF-44E3-9099-C40C66FF867C}">
                  <a14:compatExt spid="_x0000_s56362"/>
                </a:ext>
                <a:ext uri="{FF2B5EF4-FFF2-40B4-BE49-F238E27FC236}">
                  <a16:creationId xmlns:a16="http://schemas.microsoft.com/office/drawing/2014/main" id="{00000000-0008-0000-0500-00002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56363" name="Check Box 43" hidden="1">
              <a:extLst>
                <a:ext uri="{63B3BB69-23CF-44E3-9099-C40C66FF867C}">
                  <a14:compatExt spid="_x0000_s56363"/>
                </a:ext>
                <a:ext uri="{FF2B5EF4-FFF2-40B4-BE49-F238E27FC236}">
                  <a16:creationId xmlns:a16="http://schemas.microsoft.com/office/drawing/2014/main" id="{00000000-0008-0000-0500-00002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56364" name="Check Box 44" hidden="1">
              <a:extLst>
                <a:ext uri="{63B3BB69-23CF-44E3-9099-C40C66FF867C}">
                  <a14:compatExt spid="_x0000_s56364"/>
                </a:ext>
                <a:ext uri="{FF2B5EF4-FFF2-40B4-BE49-F238E27FC236}">
                  <a16:creationId xmlns:a16="http://schemas.microsoft.com/office/drawing/2014/main" id="{00000000-0008-0000-0500-00002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56365" name="Check Box 45" hidden="1">
              <a:extLst>
                <a:ext uri="{63B3BB69-23CF-44E3-9099-C40C66FF867C}">
                  <a14:compatExt spid="_x0000_s56365"/>
                </a:ext>
                <a:ext uri="{FF2B5EF4-FFF2-40B4-BE49-F238E27FC236}">
                  <a16:creationId xmlns:a16="http://schemas.microsoft.com/office/drawing/2014/main" id="{00000000-0008-0000-0500-00002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56366" name="Check Box 46" hidden="1">
              <a:extLst>
                <a:ext uri="{63B3BB69-23CF-44E3-9099-C40C66FF867C}">
                  <a14:compatExt spid="_x0000_s56366"/>
                </a:ext>
                <a:ext uri="{FF2B5EF4-FFF2-40B4-BE49-F238E27FC236}">
                  <a16:creationId xmlns:a16="http://schemas.microsoft.com/office/drawing/2014/main" id="{00000000-0008-0000-0500-00002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56367" name="Check Box 47" hidden="1">
              <a:extLst>
                <a:ext uri="{63B3BB69-23CF-44E3-9099-C40C66FF867C}">
                  <a14:compatExt spid="_x0000_s56367"/>
                </a:ext>
                <a:ext uri="{FF2B5EF4-FFF2-40B4-BE49-F238E27FC236}">
                  <a16:creationId xmlns:a16="http://schemas.microsoft.com/office/drawing/2014/main" id="{00000000-0008-0000-0500-00002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56368" name="Check Box 48" hidden="1">
              <a:extLst>
                <a:ext uri="{63B3BB69-23CF-44E3-9099-C40C66FF867C}">
                  <a14:compatExt spid="_x0000_s56368"/>
                </a:ext>
                <a:ext uri="{FF2B5EF4-FFF2-40B4-BE49-F238E27FC236}">
                  <a16:creationId xmlns:a16="http://schemas.microsoft.com/office/drawing/2014/main" id="{00000000-0008-0000-0500-00003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56369" name="Check Box 49" hidden="1">
              <a:extLst>
                <a:ext uri="{63B3BB69-23CF-44E3-9099-C40C66FF867C}">
                  <a14:compatExt spid="_x0000_s56369"/>
                </a:ext>
                <a:ext uri="{FF2B5EF4-FFF2-40B4-BE49-F238E27FC236}">
                  <a16:creationId xmlns:a16="http://schemas.microsoft.com/office/drawing/2014/main" id="{00000000-0008-0000-0500-00003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56370" name="Check Box 50" hidden="1">
              <a:extLst>
                <a:ext uri="{63B3BB69-23CF-44E3-9099-C40C66FF867C}">
                  <a14:compatExt spid="_x0000_s56370"/>
                </a:ext>
                <a:ext uri="{FF2B5EF4-FFF2-40B4-BE49-F238E27FC236}">
                  <a16:creationId xmlns:a16="http://schemas.microsoft.com/office/drawing/2014/main" id="{00000000-0008-0000-0500-00003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56371" name="Check Box 51" hidden="1">
              <a:extLst>
                <a:ext uri="{63B3BB69-23CF-44E3-9099-C40C66FF867C}">
                  <a14:compatExt spid="_x0000_s56371"/>
                </a:ext>
                <a:ext uri="{FF2B5EF4-FFF2-40B4-BE49-F238E27FC236}">
                  <a16:creationId xmlns:a16="http://schemas.microsoft.com/office/drawing/2014/main" id="{00000000-0008-0000-0500-00003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56372" name="Check Box 52" hidden="1">
              <a:extLst>
                <a:ext uri="{63B3BB69-23CF-44E3-9099-C40C66FF867C}">
                  <a14:compatExt spid="_x0000_s56372"/>
                </a:ext>
                <a:ext uri="{FF2B5EF4-FFF2-40B4-BE49-F238E27FC236}">
                  <a16:creationId xmlns:a16="http://schemas.microsoft.com/office/drawing/2014/main" id="{00000000-0008-0000-0500-00003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56373" name="Check Box 53" hidden="1">
              <a:extLst>
                <a:ext uri="{63B3BB69-23CF-44E3-9099-C40C66FF867C}">
                  <a14:compatExt spid="_x0000_s56373"/>
                </a:ext>
                <a:ext uri="{FF2B5EF4-FFF2-40B4-BE49-F238E27FC236}">
                  <a16:creationId xmlns:a16="http://schemas.microsoft.com/office/drawing/2014/main" id="{00000000-0008-0000-0500-00003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56374" name="Check Box 54" hidden="1">
              <a:extLst>
                <a:ext uri="{63B3BB69-23CF-44E3-9099-C40C66FF867C}">
                  <a14:compatExt spid="_x0000_s56374"/>
                </a:ext>
                <a:ext uri="{FF2B5EF4-FFF2-40B4-BE49-F238E27FC236}">
                  <a16:creationId xmlns:a16="http://schemas.microsoft.com/office/drawing/2014/main" id="{00000000-0008-0000-0500-00003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56375" name="Check Box 55" hidden="1">
              <a:extLst>
                <a:ext uri="{63B3BB69-23CF-44E3-9099-C40C66FF867C}">
                  <a14:compatExt spid="_x0000_s56375"/>
                </a:ext>
                <a:ext uri="{FF2B5EF4-FFF2-40B4-BE49-F238E27FC236}">
                  <a16:creationId xmlns:a16="http://schemas.microsoft.com/office/drawing/2014/main" id="{00000000-0008-0000-0500-00003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56376" name="Check Box 56" hidden="1">
              <a:extLst>
                <a:ext uri="{63B3BB69-23CF-44E3-9099-C40C66FF867C}">
                  <a14:compatExt spid="_x0000_s56376"/>
                </a:ext>
                <a:ext uri="{FF2B5EF4-FFF2-40B4-BE49-F238E27FC236}">
                  <a16:creationId xmlns:a16="http://schemas.microsoft.com/office/drawing/2014/main" id="{00000000-0008-0000-0500-00003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56377" name="Check Box 57" hidden="1">
              <a:extLst>
                <a:ext uri="{63B3BB69-23CF-44E3-9099-C40C66FF867C}">
                  <a14:compatExt spid="_x0000_s56377"/>
                </a:ext>
                <a:ext uri="{FF2B5EF4-FFF2-40B4-BE49-F238E27FC236}">
                  <a16:creationId xmlns:a16="http://schemas.microsoft.com/office/drawing/2014/main" id="{00000000-0008-0000-0500-00003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56378" name="Check Box 58" hidden="1">
              <a:extLst>
                <a:ext uri="{63B3BB69-23CF-44E3-9099-C40C66FF867C}">
                  <a14:compatExt spid="_x0000_s56378"/>
                </a:ext>
                <a:ext uri="{FF2B5EF4-FFF2-40B4-BE49-F238E27FC236}">
                  <a16:creationId xmlns:a16="http://schemas.microsoft.com/office/drawing/2014/main" id="{00000000-0008-0000-0500-00003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56379" name="Check Box 59" hidden="1">
              <a:extLst>
                <a:ext uri="{63B3BB69-23CF-44E3-9099-C40C66FF867C}">
                  <a14:compatExt spid="_x0000_s56379"/>
                </a:ext>
                <a:ext uri="{FF2B5EF4-FFF2-40B4-BE49-F238E27FC236}">
                  <a16:creationId xmlns:a16="http://schemas.microsoft.com/office/drawing/2014/main" id="{00000000-0008-0000-0500-00003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56380" name="Check Box 60" hidden="1">
              <a:extLst>
                <a:ext uri="{63B3BB69-23CF-44E3-9099-C40C66FF867C}">
                  <a14:compatExt spid="_x0000_s56380"/>
                </a:ext>
                <a:ext uri="{FF2B5EF4-FFF2-40B4-BE49-F238E27FC236}">
                  <a16:creationId xmlns:a16="http://schemas.microsoft.com/office/drawing/2014/main" id="{00000000-0008-0000-0500-00003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56381" name="Check Box 61" hidden="1">
              <a:extLst>
                <a:ext uri="{63B3BB69-23CF-44E3-9099-C40C66FF867C}">
                  <a14:compatExt spid="_x0000_s56381"/>
                </a:ext>
                <a:ext uri="{FF2B5EF4-FFF2-40B4-BE49-F238E27FC236}">
                  <a16:creationId xmlns:a16="http://schemas.microsoft.com/office/drawing/2014/main" id="{00000000-0008-0000-0500-00003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56382" name="Check Box 62" hidden="1">
              <a:extLst>
                <a:ext uri="{63B3BB69-23CF-44E3-9099-C40C66FF867C}">
                  <a14:compatExt spid="_x0000_s56382"/>
                </a:ext>
                <a:ext uri="{FF2B5EF4-FFF2-40B4-BE49-F238E27FC236}">
                  <a16:creationId xmlns:a16="http://schemas.microsoft.com/office/drawing/2014/main" id="{00000000-0008-0000-0500-00003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56383" name="Check Box 63" hidden="1">
              <a:extLst>
                <a:ext uri="{63B3BB69-23CF-44E3-9099-C40C66FF867C}">
                  <a14:compatExt spid="_x0000_s56383"/>
                </a:ext>
                <a:ext uri="{FF2B5EF4-FFF2-40B4-BE49-F238E27FC236}">
                  <a16:creationId xmlns:a16="http://schemas.microsoft.com/office/drawing/2014/main" id="{00000000-0008-0000-0500-00003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56384" name="Check Box 64" hidden="1">
              <a:extLst>
                <a:ext uri="{63B3BB69-23CF-44E3-9099-C40C66FF867C}">
                  <a14:compatExt spid="_x0000_s56384"/>
                </a:ext>
                <a:ext uri="{FF2B5EF4-FFF2-40B4-BE49-F238E27FC236}">
                  <a16:creationId xmlns:a16="http://schemas.microsoft.com/office/drawing/2014/main" id="{00000000-0008-0000-0500-00004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56385" name="Check Box 65" hidden="1">
              <a:extLst>
                <a:ext uri="{63B3BB69-23CF-44E3-9099-C40C66FF867C}">
                  <a14:compatExt spid="_x0000_s56385"/>
                </a:ext>
                <a:ext uri="{FF2B5EF4-FFF2-40B4-BE49-F238E27FC236}">
                  <a16:creationId xmlns:a16="http://schemas.microsoft.com/office/drawing/2014/main" id="{00000000-0008-0000-0500-00004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56386" name="Check Box 66" hidden="1">
              <a:extLst>
                <a:ext uri="{63B3BB69-23CF-44E3-9099-C40C66FF867C}">
                  <a14:compatExt spid="_x0000_s56386"/>
                </a:ext>
                <a:ext uri="{FF2B5EF4-FFF2-40B4-BE49-F238E27FC236}">
                  <a16:creationId xmlns:a16="http://schemas.microsoft.com/office/drawing/2014/main" id="{00000000-0008-0000-0500-00004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56387" name="Check Box 67" hidden="1">
              <a:extLst>
                <a:ext uri="{63B3BB69-23CF-44E3-9099-C40C66FF867C}">
                  <a14:compatExt spid="_x0000_s56387"/>
                </a:ext>
                <a:ext uri="{FF2B5EF4-FFF2-40B4-BE49-F238E27FC236}">
                  <a16:creationId xmlns:a16="http://schemas.microsoft.com/office/drawing/2014/main" id="{00000000-0008-0000-0500-00004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56388" name="Check Box 68" hidden="1">
              <a:extLst>
                <a:ext uri="{63B3BB69-23CF-44E3-9099-C40C66FF867C}">
                  <a14:compatExt spid="_x0000_s56388"/>
                </a:ext>
                <a:ext uri="{FF2B5EF4-FFF2-40B4-BE49-F238E27FC236}">
                  <a16:creationId xmlns:a16="http://schemas.microsoft.com/office/drawing/2014/main" id="{00000000-0008-0000-0500-00004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56389" name="Check Box 69" hidden="1">
              <a:extLst>
                <a:ext uri="{63B3BB69-23CF-44E3-9099-C40C66FF867C}">
                  <a14:compatExt spid="_x0000_s56389"/>
                </a:ext>
                <a:ext uri="{FF2B5EF4-FFF2-40B4-BE49-F238E27FC236}">
                  <a16:creationId xmlns:a16="http://schemas.microsoft.com/office/drawing/2014/main" id="{00000000-0008-0000-0500-00004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56390" name="Check Box 70" hidden="1">
              <a:extLst>
                <a:ext uri="{63B3BB69-23CF-44E3-9099-C40C66FF867C}">
                  <a14:compatExt spid="_x0000_s56390"/>
                </a:ext>
                <a:ext uri="{FF2B5EF4-FFF2-40B4-BE49-F238E27FC236}">
                  <a16:creationId xmlns:a16="http://schemas.microsoft.com/office/drawing/2014/main" id="{00000000-0008-0000-0500-00004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56391" name="Check Box 71" hidden="1">
              <a:extLst>
                <a:ext uri="{63B3BB69-23CF-44E3-9099-C40C66FF867C}">
                  <a14:compatExt spid="_x0000_s56391"/>
                </a:ext>
                <a:ext uri="{FF2B5EF4-FFF2-40B4-BE49-F238E27FC236}">
                  <a16:creationId xmlns:a16="http://schemas.microsoft.com/office/drawing/2014/main" id="{00000000-0008-0000-0500-00004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56392" name="Check Box 72" hidden="1">
              <a:extLst>
                <a:ext uri="{63B3BB69-23CF-44E3-9099-C40C66FF867C}">
                  <a14:compatExt spid="_x0000_s56392"/>
                </a:ext>
                <a:ext uri="{FF2B5EF4-FFF2-40B4-BE49-F238E27FC236}">
                  <a16:creationId xmlns:a16="http://schemas.microsoft.com/office/drawing/2014/main" id="{00000000-0008-0000-0500-00004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56393" name="Check Box 73" hidden="1">
              <a:extLst>
                <a:ext uri="{63B3BB69-23CF-44E3-9099-C40C66FF867C}">
                  <a14:compatExt spid="_x0000_s56393"/>
                </a:ext>
                <a:ext uri="{FF2B5EF4-FFF2-40B4-BE49-F238E27FC236}">
                  <a16:creationId xmlns:a16="http://schemas.microsoft.com/office/drawing/2014/main" id="{00000000-0008-0000-0500-00004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56394" name="Check Box 74" hidden="1">
              <a:extLst>
                <a:ext uri="{63B3BB69-23CF-44E3-9099-C40C66FF867C}">
                  <a14:compatExt spid="_x0000_s56394"/>
                </a:ext>
                <a:ext uri="{FF2B5EF4-FFF2-40B4-BE49-F238E27FC236}">
                  <a16:creationId xmlns:a16="http://schemas.microsoft.com/office/drawing/2014/main" id="{00000000-0008-0000-0500-00004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56395" name="Check Box 75" hidden="1">
              <a:extLst>
                <a:ext uri="{63B3BB69-23CF-44E3-9099-C40C66FF867C}">
                  <a14:compatExt spid="_x0000_s56395"/>
                </a:ext>
                <a:ext uri="{FF2B5EF4-FFF2-40B4-BE49-F238E27FC236}">
                  <a16:creationId xmlns:a16="http://schemas.microsoft.com/office/drawing/2014/main" id="{00000000-0008-0000-0500-00004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56396" name="Check Box 76" hidden="1">
              <a:extLst>
                <a:ext uri="{63B3BB69-23CF-44E3-9099-C40C66FF867C}">
                  <a14:compatExt spid="_x0000_s56396"/>
                </a:ext>
                <a:ext uri="{FF2B5EF4-FFF2-40B4-BE49-F238E27FC236}">
                  <a16:creationId xmlns:a16="http://schemas.microsoft.com/office/drawing/2014/main" id="{00000000-0008-0000-0500-00004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56397" name="Check Box 77" hidden="1">
              <a:extLst>
                <a:ext uri="{63B3BB69-23CF-44E3-9099-C40C66FF867C}">
                  <a14:compatExt spid="_x0000_s56397"/>
                </a:ext>
                <a:ext uri="{FF2B5EF4-FFF2-40B4-BE49-F238E27FC236}">
                  <a16:creationId xmlns:a16="http://schemas.microsoft.com/office/drawing/2014/main" id="{00000000-0008-0000-0500-00004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56398" name="Check Box 78" hidden="1">
              <a:extLst>
                <a:ext uri="{63B3BB69-23CF-44E3-9099-C40C66FF867C}">
                  <a14:compatExt spid="_x0000_s56398"/>
                </a:ext>
                <a:ext uri="{FF2B5EF4-FFF2-40B4-BE49-F238E27FC236}">
                  <a16:creationId xmlns:a16="http://schemas.microsoft.com/office/drawing/2014/main" id="{00000000-0008-0000-0500-00004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56399" name="Check Box 79" hidden="1">
              <a:extLst>
                <a:ext uri="{63B3BB69-23CF-44E3-9099-C40C66FF867C}">
                  <a14:compatExt spid="_x0000_s56399"/>
                </a:ext>
                <a:ext uri="{FF2B5EF4-FFF2-40B4-BE49-F238E27FC236}">
                  <a16:creationId xmlns:a16="http://schemas.microsoft.com/office/drawing/2014/main" id="{00000000-0008-0000-0500-00004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56400" name="Check Box 80" hidden="1">
              <a:extLst>
                <a:ext uri="{63B3BB69-23CF-44E3-9099-C40C66FF867C}">
                  <a14:compatExt spid="_x0000_s56400"/>
                </a:ext>
                <a:ext uri="{FF2B5EF4-FFF2-40B4-BE49-F238E27FC236}">
                  <a16:creationId xmlns:a16="http://schemas.microsoft.com/office/drawing/2014/main" id="{00000000-0008-0000-0500-00005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56401" name="Check Box 81" hidden="1">
              <a:extLst>
                <a:ext uri="{63B3BB69-23CF-44E3-9099-C40C66FF867C}">
                  <a14:compatExt spid="_x0000_s56401"/>
                </a:ext>
                <a:ext uri="{FF2B5EF4-FFF2-40B4-BE49-F238E27FC236}">
                  <a16:creationId xmlns:a16="http://schemas.microsoft.com/office/drawing/2014/main" id="{00000000-0008-0000-0500-00005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56402" name="Check Box 82" hidden="1">
              <a:extLst>
                <a:ext uri="{63B3BB69-23CF-44E3-9099-C40C66FF867C}">
                  <a14:compatExt spid="_x0000_s56402"/>
                </a:ext>
                <a:ext uri="{FF2B5EF4-FFF2-40B4-BE49-F238E27FC236}">
                  <a16:creationId xmlns:a16="http://schemas.microsoft.com/office/drawing/2014/main" id="{00000000-0008-0000-0500-00005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56403" name="Check Box 83" hidden="1">
              <a:extLst>
                <a:ext uri="{63B3BB69-23CF-44E3-9099-C40C66FF867C}">
                  <a14:compatExt spid="_x0000_s56403"/>
                </a:ext>
                <a:ext uri="{FF2B5EF4-FFF2-40B4-BE49-F238E27FC236}">
                  <a16:creationId xmlns:a16="http://schemas.microsoft.com/office/drawing/2014/main" id="{00000000-0008-0000-0500-00005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56404" name="Check Box 84" hidden="1">
              <a:extLst>
                <a:ext uri="{63B3BB69-23CF-44E3-9099-C40C66FF867C}">
                  <a14:compatExt spid="_x0000_s56404"/>
                </a:ext>
                <a:ext uri="{FF2B5EF4-FFF2-40B4-BE49-F238E27FC236}">
                  <a16:creationId xmlns:a16="http://schemas.microsoft.com/office/drawing/2014/main" id="{00000000-0008-0000-0500-00005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56405" name="Check Box 85" hidden="1">
              <a:extLst>
                <a:ext uri="{63B3BB69-23CF-44E3-9099-C40C66FF867C}">
                  <a14:compatExt spid="_x0000_s56405"/>
                </a:ext>
                <a:ext uri="{FF2B5EF4-FFF2-40B4-BE49-F238E27FC236}">
                  <a16:creationId xmlns:a16="http://schemas.microsoft.com/office/drawing/2014/main" id="{00000000-0008-0000-0500-00005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56406" name="Check Box 86" hidden="1">
              <a:extLst>
                <a:ext uri="{63B3BB69-23CF-44E3-9099-C40C66FF867C}">
                  <a14:compatExt spid="_x0000_s56406"/>
                </a:ext>
                <a:ext uri="{FF2B5EF4-FFF2-40B4-BE49-F238E27FC236}">
                  <a16:creationId xmlns:a16="http://schemas.microsoft.com/office/drawing/2014/main" id="{00000000-0008-0000-0500-00005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56407" name="Check Box 87" hidden="1">
              <a:extLst>
                <a:ext uri="{63B3BB69-23CF-44E3-9099-C40C66FF867C}">
                  <a14:compatExt spid="_x0000_s56407"/>
                </a:ext>
                <a:ext uri="{FF2B5EF4-FFF2-40B4-BE49-F238E27FC236}">
                  <a16:creationId xmlns:a16="http://schemas.microsoft.com/office/drawing/2014/main" id="{00000000-0008-0000-0500-00005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56408" name="Check Box 88" hidden="1">
              <a:extLst>
                <a:ext uri="{63B3BB69-23CF-44E3-9099-C40C66FF867C}">
                  <a14:compatExt spid="_x0000_s56408"/>
                </a:ext>
                <a:ext uri="{FF2B5EF4-FFF2-40B4-BE49-F238E27FC236}">
                  <a16:creationId xmlns:a16="http://schemas.microsoft.com/office/drawing/2014/main" id="{00000000-0008-0000-0500-00005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56409" name="Check Box 89" hidden="1">
              <a:extLst>
                <a:ext uri="{63B3BB69-23CF-44E3-9099-C40C66FF867C}">
                  <a14:compatExt spid="_x0000_s56409"/>
                </a:ext>
                <a:ext uri="{FF2B5EF4-FFF2-40B4-BE49-F238E27FC236}">
                  <a16:creationId xmlns:a16="http://schemas.microsoft.com/office/drawing/2014/main" id="{00000000-0008-0000-0500-00005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56410" name="Check Box 90" hidden="1">
              <a:extLst>
                <a:ext uri="{63B3BB69-23CF-44E3-9099-C40C66FF867C}">
                  <a14:compatExt spid="_x0000_s56410"/>
                </a:ext>
                <a:ext uri="{FF2B5EF4-FFF2-40B4-BE49-F238E27FC236}">
                  <a16:creationId xmlns:a16="http://schemas.microsoft.com/office/drawing/2014/main" id="{00000000-0008-0000-0500-00005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56411" name="Check Box 91" hidden="1">
              <a:extLst>
                <a:ext uri="{63B3BB69-23CF-44E3-9099-C40C66FF867C}">
                  <a14:compatExt spid="_x0000_s56411"/>
                </a:ext>
                <a:ext uri="{FF2B5EF4-FFF2-40B4-BE49-F238E27FC236}">
                  <a16:creationId xmlns:a16="http://schemas.microsoft.com/office/drawing/2014/main" id="{00000000-0008-0000-0500-00005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56412" name="Check Box 92" hidden="1">
              <a:extLst>
                <a:ext uri="{63B3BB69-23CF-44E3-9099-C40C66FF867C}">
                  <a14:compatExt spid="_x0000_s56412"/>
                </a:ext>
                <a:ext uri="{FF2B5EF4-FFF2-40B4-BE49-F238E27FC236}">
                  <a16:creationId xmlns:a16="http://schemas.microsoft.com/office/drawing/2014/main" id="{00000000-0008-0000-0500-00005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56413" name="Check Box 93" hidden="1">
              <a:extLst>
                <a:ext uri="{63B3BB69-23CF-44E3-9099-C40C66FF867C}">
                  <a14:compatExt spid="_x0000_s56413"/>
                </a:ext>
                <a:ext uri="{FF2B5EF4-FFF2-40B4-BE49-F238E27FC236}">
                  <a16:creationId xmlns:a16="http://schemas.microsoft.com/office/drawing/2014/main" id="{00000000-0008-0000-0500-00005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56414" name="Check Box 94" hidden="1">
              <a:extLst>
                <a:ext uri="{63B3BB69-23CF-44E3-9099-C40C66FF867C}">
                  <a14:compatExt spid="_x0000_s56414"/>
                </a:ext>
                <a:ext uri="{FF2B5EF4-FFF2-40B4-BE49-F238E27FC236}">
                  <a16:creationId xmlns:a16="http://schemas.microsoft.com/office/drawing/2014/main" id="{00000000-0008-0000-0500-00005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56415" name="Check Box 95" hidden="1">
              <a:extLst>
                <a:ext uri="{63B3BB69-23CF-44E3-9099-C40C66FF867C}">
                  <a14:compatExt spid="_x0000_s56415"/>
                </a:ext>
                <a:ext uri="{FF2B5EF4-FFF2-40B4-BE49-F238E27FC236}">
                  <a16:creationId xmlns:a16="http://schemas.microsoft.com/office/drawing/2014/main" id="{00000000-0008-0000-0500-00005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56416" name="Check Box 96" hidden="1">
              <a:extLst>
                <a:ext uri="{63B3BB69-23CF-44E3-9099-C40C66FF867C}">
                  <a14:compatExt spid="_x0000_s56416"/>
                </a:ext>
                <a:ext uri="{FF2B5EF4-FFF2-40B4-BE49-F238E27FC236}">
                  <a16:creationId xmlns:a16="http://schemas.microsoft.com/office/drawing/2014/main" id="{00000000-0008-0000-0500-00006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56417" name="Check Box 97" hidden="1">
              <a:extLst>
                <a:ext uri="{63B3BB69-23CF-44E3-9099-C40C66FF867C}">
                  <a14:compatExt spid="_x0000_s56417"/>
                </a:ext>
                <a:ext uri="{FF2B5EF4-FFF2-40B4-BE49-F238E27FC236}">
                  <a16:creationId xmlns:a16="http://schemas.microsoft.com/office/drawing/2014/main" id="{00000000-0008-0000-0500-00006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56418" name="Check Box 98" hidden="1">
              <a:extLst>
                <a:ext uri="{63B3BB69-23CF-44E3-9099-C40C66FF867C}">
                  <a14:compatExt spid="_x0000_s56418"/>
                </a:ext>
                <a:ext uri="{FF2B5EF4-FFF2-40B4-BE49-F238E27FC236}">
                  <a16:creationId xmlns:a16="http://schemas.microsoft.com/office/drawing/2014/main" id="{00000000-0008-0000-0500-00006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56419" name="Check Box 99" hidden="1">
              <a:extLst>
                <a:ext uri="{63B3BB69-23CF-44E3-9099-C40C66FF867C}">
                  <a14:compatExt spid="_x0000_s56419"/>
                </a:ext>
                <a:ext uri="{FF2B5EF4-FFF2-40B4-BE49-F238E27FC236}">
                  <a16:creationId xmlns:a16="http://schemas.microsoft.com/office/drawing/2014/main" id="{00000000-0008-0000-0500-00006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56420" name="Check Box 100" hidden="1">
              <a:extLst>
                <a:ext uri="{63B3BB69-23CF-44E3-9099-C40C66FF867C}">
                  <a14:compatExt spid="_x0000_s56420"/>
                </a:ext>
                <a:ext uri="{FF2B5EF4-FFF2-40B4-BE49-F238E27FC236}">
                  <a16:creationId xmlns:a16="http://schemas.microsoft.com/office/drawing/2014/main" id="{00000000-0008-0000-0500-00006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56421" name="Check Box 101" hidden="1">
              <a:extLst>
                <a:ext uri="{63B3BB69-23CF-44E3-9099-C40C66FF867C}">
                  <a14:compatExt spid="_x0000_s56421"/>
                </a:ext>
                <a:ext uri="{FF2B5EF4-FFF2-40B4-BE49-F238E27FC236}">
                  <a16:creationId xmlns:a16="http://schemas.microsoft.com/office/drawing/2014/main" id="{00000000-0008-0000-0500-00006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56422" name="Check Box 102" hidden="1">
              <a:extLst>
                <a:ext uri="{63B3BB69-23CF-44E3-9099-C40C66FF867C}">
                  <a14:compatExt spid="_x0000_s56422"/>
                </a:ext>
                <a:ext uri="{FF2B5EF4-FFF2-40B4-BE49-F238E27FC236}">
                  <a16:creationId xmlns:a16="http://schemas.microsoft.com/office/drawing/2014/main" id="{00000000-0008-0000-0500-00006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56423" name="Check Box 103" hidden="1">
              <a:extLst>
                <a:ext uri="{63B3BB69-23CF-44E3-9099-C40C66FF867C}">
                  <a14:compatExt spid="_x0000_s56423"/>
                </a:ext>
                <a:ext uri="{FF2B5EF4-FFF2-40B4-BE49-F238E27FC236}">
                  <a16:creationId xmlns:a16="http://schemas.microsoft.com/office/drawing/2014/main" id="{00000000-0008-0000-0500-00006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56424" name="Check Box 104" hidden="1">
              <a:extLst>
                <a:ext uri="{63B3BB69-23CF-44E3-9099-C40C66FF867C}">
                  <a14:compatExt spid="_x0000_s56424"/>
                </a:ext>
                <a:ext uri="{FF2B5EF4-FFF2-40B4-BE49-F238E27FC236}">
                  <a16:creationId xmlns:a16="http://schemas.microsoft.com/office/drawing/2014/main" id="{00000000-0008-0000-0500-00006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56425" name="Check Box 105" hidden="1">
              <a:extLst>
                <a:ext uri="{63B3BB69-23CF-44E3-9099-C40C66FF867C}">
                  <a14:compatExt spid="_x0000_s56425"/>
                </a:ext>
                <a:ext uri="{FF2B5EF4-FFF2-40B4-BE49-F238E27FC236}">
                  <a16:creationId xmlns:a16="http://schemas.microsoft.com/office/drawing/2014/main" id="{00000000-0008-0000-0500-00006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56426" name="Check Box 106" hidden="1">
              <a:extLst>
                <a:ext uri="{63B3BB69-23CF-44E3-9099-C40C66FF867C}">
                  <a14:compatExt spid="_x0000_s56426"/>
                </a:ext>
                <a:ext uri="{FF2B5EF4-FFF2-40B4-BE49-F238E27FC236}">
                  <a16:creationId xmlns:a16="http://schemas.microsoft.com/office/drawing/2014/main" id="{00000000-0008-0000-0500-00006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56427" name="Check Box 107" hidden="1">
              <a:extLst>
                <a:ext uri="{63B3BB69-23CF-44E3-9099-C40C66FF867C}">
                  <a14:compatExt spid="_x0000_s56427"/>
                </a:ext>
                <a:ext uri="{FF2B5EF4-FFF2-40B4-BE49-F238E27FC236}">
                  <a16:creationId xmlns:a16="http://schemas.microsoft.com/office/drawing/2014/main" id="{00000000-0008-0000-0500-00006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56428" name="Check Box 108" hidden="1">
              <a:extLst>
                <a:ext uri="{63B3BB69-23CF-44E3-9099-C40C66FF867C}">
                  <a14:compatExt spid="_x0000_s56428"/>
                </a:ext>
                <a:ext uri="{FF2B5EF4-FFF2-40B4-BE49-F238E27FC236}">
                  <a16:creationId xmlns:a16="http://schemas.microsoft.com/office/drawing/2014/main" id="{00000000-0008-0000-0500-00006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56540" name="Check Box 220" hidden="1">
              <a:extLst>
                <a:ext uri="{63B3BB69-23CF-44E3-9099-C40C66FF867C}">
                  <a14:compatExt spid="_x0000_s56540"/>
                </a:ext>
                <a:ext uri="{FF2B5EF4-FFF2-40B4-BE49-F238E27FC236}">
                  <a16:creationId xmlns:a16="http://schemas.microsoft.com/office/drawing/2014/main" id="{00000000-0008-0000-0500-0000D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56541" name="Check Box 221" hidden="1">
              <a:extLst>
                <a:ext uri="{63B3BB69-23CF-44E3-9099-C40C66FF867C}">
                  <a14:compatExt spid="_x0000_s56541"/>
                </a:ext>
                <a:ext uri="{FF2B5EF4-FFF2-40B4-BE49-F238E27FC236}">
                  <a16:creationId xmlns:a16="http://schemas.microsoft.com/office/drawing/2014/main" id="{00000000-0008-0000-0500-0000D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56542" name="Check Box 222" hidden="1">
              <a:extLst>
                <a:ext uri="{63B3BB69-23CF-44E3-9099-C40C66FF867C}">
                  <a14:compatExt spid="_x0000_s56542"/>
                </a:ext>
                <a:ext uri="{FF2B5EF4-FFF2-40B4-BE49-F238E27FC236}">
                  <a16:creationId xmlns:a16="http://schemas.microsoft.com/office/drawing/2014/main" id="{00000000-0008-0000-0500-0000D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152400</xdr:rowOff>
        </xdr:to>
        <xdr:sp macro="" textlink="">
          <xdr:nvSpPr>
            <xdr:cNvPr id="56543" name="Check Box 223" hidden="1">
              <a:extLst>
                <a:ext uri="{63B3BB69-23CF-44E3-9099-C40C66FF867C}">
                  <a14:compatExt spid="_x0000_s56543"/>
                </a:ext>
                <a:ext uri="{FF2B5EF4-FFF2-40B4-BE49-F238E27FC236}">
                  <a16:creationId xmlns:a16="http://schemas.microsoft.com/office/drawing/2014/main" id="{00000000-0008-0000-0500-0000D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56544" name="Check Box 224" hidden="1">
              <a:extLst>
                <a:ext uri="{63B3BB69-23CF-44E3-9099-C40C66FF867C}">
                  <a14:compatExt spid="_x0000_s56544"/>
                </a:ext>
                <a:ext uri="{FF2B5EF4-FFF2-40B4-BE49-F238E27FC236}">
                  <a16:creationId xmlns:a16="http://schemas.microsoft.com/office/drawing/2014/main" id="{00000000-0008-0000-0500-0000E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152400</xdr:rowOff>
        </xdr:to>
        <xdr:sp macro="" textlink="">
          <xdr:nvSpPr>
            <xdr:cNvPr id="56545" name="Check Box 225" hidden="1">
              <a:extLst>
                <a:ext uri="{63B3BB69-23CF-44E3-9099-C40C66FF867C}">
                  <a14:compatExt spid="_x0000_s56545"/>
                </a:ext>
                <a:ext uri="{FF2B5EF4-FFF2-40B4-BE49-F238E27FC236}">
                  <a16:creationId xmlns:a16="http://schemas.microsoft.com/office/drawing/2014/main" id="{00000000-0008-0000-0500-0000E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161925</xdr:rowOff>
        </xdr:to>
        <xdr:sp macro="" textlink="">
          <xdr:nvSpPr>
            <xdr:cNvPr id="56546" name="Check Box 226" hidden="1">
              <a:extLst>
                <a:ext uri="{63B3BB69-23CF-44E3-9099-C40C66FF867C}">
                  <a14:compatExt spid="_x0000_s56546"/>
                </a:ext>
                <a:ext uri="{FF2B5EF4-FFF2-40B4-BE49-F238E27FC236}">
                  <a16:creationId xmlns:a16="http://schemas.microsoft.com/office/drawing/2014/main" id="{00000000-0008-0000-0500-0000E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56547" name="Check Box 227" hidden="1">
              <a:extLst>
                <a:ext uri="{63B3BB69-23CF-44E3-9099-C40C66FF867C}">
                  <a14:compatExt spid="_x0000_s56547"/>
                </a:ext>
                <a:ext uri="{FF2B5EF4-FFF2-40B4-BE49-F238E27FC236}">
                  <a16:creationId xmlns:a16="http://schemas.microsoft.com/office/drawing/2014/main" id="{00000000-0008-0000-0500-0000E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161925</xdr:rowOff>
        </xdr:to>
        <xdr:sp macro="" textlink="">
          <xdr:nvSpPr>
            <xdr:cNvPr id="56548" name="Check Box 228" hidden="1">
              <a:extLst>
                <a:ext uri="{63B3BB69-23CF-44E3-9099-C40C66FF867C}">
                  <a14:compatExt spid="_x0000_s56548"/>
                </a:ext>
                <a:ext uri="{FF2B5EF4-FFF2-40B4-BE49-F238E27FC236}">
                  <a16:creationId xmlns:a16="http://schemas.microsoft.com/office/drawing/2014/main" id="{00000000-0008-0000-0500-0000E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161925</xdr:rowOff>
        </xdr:to>
        <xdr:sp macro="" textlink="">
          <xdr:nvSpPr>
            <xdr:cNvPr id="56549" name="Check Box 229" hidden="1">
              <a:extLst>
                <a:ext uri="{63B3BB69-23CF-44E3-9099-C40C66FF867C}">
                  <a14:compatExt spid="_x0000_s56549"/>
                </a:ext>
                <a:ext uri="{FF2B5EF4-FFF2-40B4-BE49-F238E27FC236}">
                  <a16:creationId xmlns:a16="http://schemas.microsoft.com/office/drawing/2014/main" id="{00000000-0008-0000-0500-0000E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56550" name="Check Box 230" hidden="1">
              <a:extLst>
                <a:ext uri="{63B3BB69-23CF-44E3-9099-C40C66FF867C}">
                  <a14:compatExt spid="_x0000_s56550"/>
                </a:ext>
                <a:ext uri="{FF2B5EF4-FFF2-40B4-BE49-F238E27FC236}">
                  <a16:creationId xmlns:a16="http://schemas.microsoft.com/office/drawing/2014/main" id="{00000000-0008-0000-0500-0000E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161925</xdr:rowOff>
        </xdr:to>
        <xdr:sp macro="" textlink="">
          <xdr:nvSpPr>
            <xdr:cNvPr id="56551" name="Check Box 231" hidden="1">
              <a:extLst>
                <a:ext uri="{63B3BB69-23CF-44E3-9099-C40C66FF867C}">
                  <a14:compatExt spid="_x0000_s56551"/>
                </a:ext>
                <a:ext uri="{FF2B5EF4-FFF2-40B4-BE49-F238E27FC236}">
                  <a16:creationId xmlns:a16="http://schemas.microsoft.com/office/drawing/2014/main" id="{00000000-0008-0000-0500-0000E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161925</xdr:rowOff>
        </xdr:to>
        <xdr:sp macro="" textlink="">
          <xdr:nvSpPr>
            <xdr:cNvPr id="56552" name="Check Box 232" hidden="1">
              <a:extLst>
                <a:ext uri="{63B3BB69-23CF-44E3-9099-C40C66FF867C}">
                  <a14:compatExt spid="_x0000_s56552"/>
                </a:ext>
                <a:ext uri="{FF2B5EF4-FFF2-40B4-BE49-F238E27FC236}">
                  <a16:creationId xmlns:a16="http://schemas.microsoft.com/office/drawing/2014/main" id="{00000000-0008-0000-0500-0000E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56553" name="Check Box 233" hidden="1">
              <a:extLst>
                <a:ext uri="{63B3BB69-23CF-44E3-9099-C40C66FF867C}">
                  <a14:compatExt spid="_x0000_s56553"/>
                </a:ext>
                <a:ext uri="{FF2B5EF4-FFF2-40B4-BE49-F238E27FC236}">
                  <a16:creationId xmlns:a16="http://schemas.microsoft.com/office/drawing/2014/main" id="{00000000-0008-0000-0500-0000E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161925</xdr:rowOff>
        </xdr:to>
        <xdr:sp macro="" textlink="">
          <xdr:nvSpPr>
            <xdr:cNvPr id="56554" name="Check Box 234" hidden="1">
              <a:extLst>
                <a:ext uri="{63B3BB69-23CF-44E3-9099-C40C66FF867C}">
                  <a14:compatExt spid="_x0000_s56554"/>
                </a:ext>
                <a:ext uri="{FF2B5EF4-FFF2-40B4-BE49-F238E27FC236}">
                  <a16:creationId xmlns:a16="http://schemas.microsoft.com/office/drawing/2014/main" id="{00000000-0008-0000-0500-0000E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161925</xdr:rowOff>
        </xdr:to>
        <xdr:sp macro="" textlink="">
          <xdr:nvSpPr>
            <xdr:cNvPr id="56555" name="Check Box 235" hidden="1">
              <a:extLst>
                <a:ext uri="{63B3BB69-23CF-44E3-9099-C40C66FF867C}">
                  <a14:compatExt spid="_x0000_s56555"/>
                </a:ext>
                <a:ext uri="{FF2B5EF4-FFF2-40B4-BE49-F238E27FC236}">
                  <a16:creationId xmlns:a16="http://schemas.microsoft.com/office/drawing/2014/main" id="{00000000-0008-0000-0500-0000E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56556" name="Check Box 236" hidden="1">
              <a:extLst>
                <a:ext uri="{63B3BB69-23CF-44E3-9099-C40C66FF867C}">
                  <a14:compatExt spid="_x0000_s56556"/>
                </a:ext>
                <a:ext uri="{FF2B5EF4-FFF2-40B4-BE49-F238E27FC236}">
                  <a16:creationId xmlns:a16="http://schemas.microsoft.com/office/drawing/2014/main" id="{00000000-0008-0000-0500-0000E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161925</xdr:rowOff>
        </xdr:to>
        <xdr:sp macro="" textlink="">
          <xdr:nvSpPr>
            <xdr:cNvPr id="56557" name="Check Box 237" hidden="1">
              <a:extLst>
                <a:ext uri="{63B3BB69-23CF-44E3-9099-C40C66FF867C}">
                  <a14:compatExt spid="_x0000_s56557"/>
                </a:ext>
                <a:ext uri="{FF2B5EF4-FFF2-40B4-BE49-F238E27FC236}">
                  <a16:creationId xmlns:a16="http://schemas.microsoft.com/office/drawing/2014/main" id="{00000000-0008-0000-0500-0000E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161925</xdr:rowOff>
        </xdr:to>
        <xdr:sp macro="" textlink="">
          <xdr:nvSpPr>
            <xdr:cNvPr id="56558" name="Check Box 238" hidden="1">
              <a:extLst>
                <a:ext uri="{63B3BB69-23CF-44E3-9099-C40C66FF867C}">
                  <a14:compatExt spid="_x0000_s56558"/>
                </a:ext>
                <a:ext uri="{FF2B5EF4-FFF2-40B4-BE49-F238E27FC236}">
                  <a16:creationId xmlns:a16="http://schemas.microsoft.com/office/drawing/2014/main" id="{00000000-0008-0000-0500-0000E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56559" name="Check Box 239" hidden="1">
              <a:extLst>
                <a:ext uri="{63B3BB69-23CF-44E3-9099-C40C66FF867C}">
                  <a14:compatExt spid="_x0000_s56559"/>
                </a:ext>
                <a:ext uri="{FF2B5EF4-FFF2-40B4-BE49-F238E27FC236}">
                  <a16:creationId xmlns:a16="http://schemas.microsoft.com/office/drawing/2014/main" id="{00000000-0008-0000-0500-0000E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161925</xdr:rowOff>
        </xdr:to>
        <xdr:sp macro="" textlink="">
          <xdr:nvSpPr>
            <xdr:cNvPr id="56560" name="Check Box 240" hidden="1">
              <a:extLst>
                <a:ext uri="{63B3BB69-23CF-44E3-9099-C40C66FF867C}">
                  <a14:compatExt spid="_x0000_s56560"/>
                </a:ext>
                <a:ext uri="{FF2B5EF4-FFF2-40B4-BE49-F238E27FC236}">
                  <a16:creationId xmlns:a16="http://schemas.microsoft.com/office/drawing/2014/main" id="{00000000-0008-0000-0500-0000F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161925</xdr:rowOff>
        </xdr:to>
        <xdr:sp macro="" textlink="">
          <xdr:nvSpPr>
            <xdr:cNvPr id="56561" name="Check Box 241" hidden="1">
              <a:extLst>
                <a:ext uri="{63B3BB69-23CF-44E3-9099-C40C66FF867C}">
                  <a14:compatExt spid="_x0000_s56561"/>
                </a:ext>
                <a:ext uri="{FF2B5EF4-FFF2-40B4-BE49-F238E27FC236}">
                  <a16:creationId xmlns:a16="http://schemas.microsoft.com/office/drawing/2014/main" id="{00000000-0008-0000-0500-0000F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56562" name="Check Box 242" hidden="1">
              <a:extLst>
                <a:ext uri="{63B3BB69-23CF-44E3-9099-C40C66FF867C}">
                  <a14:compatExt spid="_x0000_s56562"/>
                </a:ext>
                <a:ext uri="{FF2B5EF4-FFF2-40B4-BE49-F238E27FC236}">
                  <a16:creationId xmlns:a16="http://schemas.microsoft.com/office/drawing/2014/main" id="{00000000-0008-0000-0500-0000F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161925</xdr:rowOff>
        </xdr:to>
        <xdr:sp macro="" textlink="">
          <xdr:nvSpPr>
            <xdr:cNvPr id="56563" name="Check Box 243" hidden="1">
              <a:extLst>
                <a:ext uri="{63B3BB69-23CF-44E3-9099-C40C66FF867C}">
                  <a14:compatExt spid="_x0000_s56563"/>
                </a:ext>
                <a:ext uri="{FF2B5EF4-FFF2-40B4-BE49-F238E27FC236}">
                  <a16:creationId xmlns:a16="http://schemas.microsoft.com/office/drawing/2014/main" id="{00000000-0008-0000-0500-0000F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161925</xdr:rowOff>
        </xdr:to>
        <xdr:sp macro="" textlink="">
          <xdr:nvSpPr>
            <xdr:cNvPr id="56564" name="Check Box 244" hidden="1">
              <a:extLst>
                <a:ext uri="{63B3BB69-23CF-44E3-9099-C40C66FF867C}">
                  <a14:compatExt spid="_x0000_s56564"/>
                </a:ext>
                <a:ext uri="{FF2B5EF4-FFF2-40B4-BE49-F238E27FC236}">
                  <a16:creationId xmlns:a16="http://schemas.microsoft.com/office/drawing/2014/main" id="{00000000-0008-0000-0500-0000F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56565" name="Check Box 245" hidden="1">
              <a:extLst>
                <a:ext uri="{63B3BB69-23CF-44E3-9099-C40C66FF867C}">
                  <a14:compatExt spid="_x0000_s56565"/>
                </a:ext>
                <a:ext uri="{FF2B5EF4-FFF2-40B4-BE49-F238E27FC236}">
                  <a16:creationId xmlns:a16="http://schemas.microsoft.com/office/drawing/2014/main" id="{00000000-0008-0000-0500-0000F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161925</xdr:rowOff>
        </xdr:to>
        <xdr:sp macro="" textlink="">
          <xdr:nvSpPr>
            <xdr:cNvPr id="56566" name="Check Box 246" hidden="1">
              <a:extLst>
                <a:ext uri="{63B3BB69-23CF-44E3-9099-C40C66FF867C}">
                  <a14:compatExt spid="_x0000_s56566"/>
                </a:ext>
                <a:ext uri="{FF2B5EF4-FFF2-40B4-BE49-F238E27FC236}">
                  <a16:creationId xmlns:a16="http://schemas.microsoft.com/office/drawing/2014/main" id="{00000000-0008-0000-0500-0000F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161925</xdr:rowOff>
        </xdr:to>
        <xdr:sp macro="" textlink="">
          <xdr:nvSpPr>
            <xdr:cNvPr id="56567" name="Check Box 247" hidden="1">
              <a:extLst>
                <a:ext uri="{63B3BB69-23CF-44E3-9099-C40C66FF867C}">
                  <a14:compatExt spid="_x0000_s56567"/>
                </a:ext>
                <a:ext uri="{FF2B5EF4-FFF2-40B4-BE49-F238E27FC236}">
                  <a16:creationId xmlns:a16="http://schemas.microsoft.com/office/drawing/2014/main" id="{00000000-0008-0000-0500-0000F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56568" name="Check Box 248" hidden="1">
              <a:extLst>
                <a:ext uri="{63B3BB69-23CF-44E3-9099-C40C66FF867C}">
                  <a14:compatExt spid="_x0000_s56568"/>
                </a:ext>
                <a:ext uri="{FF2B5EF4-FFF2-40B4-BE49-F238E27FC236}">
                  <a16:creationId xmlns:a16="http://schemas.microsoft.com/office/drawing/2014/main" id="{00000000-0008-0000-0500-0000F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161925</xdr:rowOff>
        </xdr:to>
        <xdr:sp macro="" textlink="">
          <xdr:nvSpPr>
            <xdr:cNvPr id="56569" name="Check Box 249" hidden="1">
              <a:extLst>
                <a:ext uri="{63B3BB69-23CF-44E3-9099-C40C66FF867C}">
                  <a14:compatExt spid="_x0000_s56569"/>
                </a:ext>
                <a:ext uri="{FF2B5EF4-FFF2-40B4-BE49-F238E27FC236}">
                  <a16:creationId xmlns:a16="http://schemas.microsoft.com/office/drawing/2014/main" id="{00000000-0008-0000-0500-0000F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161925</xdr:rowOff>
        </xdr:to>
        <xdr:sp macro="" textlink="">
          <xdr:nvSpPr>
            <xdr:cNvPr id="56570" name="Check Box 250" hidden="1">
              <a:extLst>
                <a:ext uri="{63B3BB69-23CF-44E3-9099-C40C66FF867C}">
                  <a14:compatExt spid="_x0000_s56570"/>
                </a:ext>
                <a:ext uri="{FF2B5EF4-FFF2-40B4-BE49-F238E27FC236}">
                  <a16:creationId xmlns:a16="http://schemas.microsoft.com/office/drawing/2014/main" id="{00000000-0008-0000-0500-0000F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56571" name="Check Box 251" hidden="1">
              <a:extLst>
                <a:ext uri="{63B3BB69-23CF-44E3-9099-C40C66FF867C}">
                  <a14:compatExt spid="_x0000_s56571"/>
                </a:ext>
                <a:ext uri="{FF2B5EF4-FFF2-40B4-BE49-F238E27FC236}">
                  <a16:creationId xmlns:a16="http://schemas.microsoft.com/office/drawing/2014/main" id="{00000000-0008-0000-0500-0000F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161925</xdr:rowOff>
        </xdr:to>
        <xdr:sp macro="" textlink="">
          <xdr:nvSpPr>
            <xdr:cNvPr id="56572" name="Check Box 252" hidden="1">
              <a:extLst>
                <a:ext uri="{63B3BB69-23CF-44E3-9099-C40C66FF867C}">
                  <a14:compatExt spid="_x0000_s56572"/>
                </a:ext>
                <a:ext uri="{FF2B5EF4-FFF2-40B4-BE49-F238E27FC236}">
                  <a16:creationId xmlns:a16="http://schemas.microsoft.com/office/drawing/2014/main" id="{00000000-0008-0000-0500-0000F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161925</xdr:rowOff>
        </xdr:to>
        <xdr:sp macro="" textlink="">
          <xdr:nvSpPr>
            <xdr:cNvPr id="56573" name="Check Box 253" hidden="1">
              <a:extLst>
                <a:ext uri="{63B3BB69-23CF-44E3-9099-C40C66FF867C}">
                  <a14:compatExt spid="_x0000_s56573"/>
                </a:ext>
                <a:ext uri="{FF2B5EF4-FFF2-40B4-BE49-F238E27FC236}">
                  <a16:creationId xmlns:a16="http://schemas.microsoft.com/office/drawing/2014/main" id="{00000000-0008-0000-0500-0000F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56574" name="Check Box 254" hidden="1">
              <a:extLst>
                <a:ext uri="{63B3BB69-23CF-44E3-9099-C40C66FF867C}">
                  <a14:compatExt spid="_x0000_s56574"/>
                </a:ext>
                <a:ext uri="{FF2B5EF4-FFF2-40B4-BE49-F238E27FC236}">
                  <a16:creationId xmlns:a16="http://schemas.microsoft.com/office/drawing/2014/main" id="{00000000-0008-0000-0500-0000F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161925</xdr:rowOff>
        </xdr:to>
        <xdr:sp macro="" textlink="">
          <xdr:nvSpPr>
            <xdr:cNvPr id="56575" name="Check Box 255" hidden="1">
              <a:extLst>
                <a:ext uri="{63B3BB69-23CF-44E3-9099-C40C66FF867C}">
                  <a14:compatExt spid="_x0000_s56575"/>
                </a:ext>
                <a:ext uri="{FF2B5EF4-FFF2-40B4-BE49-F238E27FC236}">
                  <a16:creationId xmlns:a16="http://schemas.microsoft.com/office/drawing/2014/main" id="{00000000-0008-0000-0500-0000F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161925</xdr:rowOff>
        </xdr:to>
        <xdr:sp macro="" textlink="">
          <xdr:nvSpPr>
            <xdr:cNvPr id="56576" name="Check Box 256" hidden="1">
              <a:extLst>
                <a:ext uri="{63B3BB69-23CF-44E3-9099-C40C66FF867C}">
                  <a14:compatExt spid="_x0000_s56576"/>
                </a:ext>
                <a:ext uri="{FF2B5EF4-FFF2-40B4-BE49-F238E27FC236}">
                  <a16:creationId xmlns:a16="http://schemas.microsoft.com/office/drawing/2014/main" id="{00000000-0008-0000-0500-000000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56577" name="Check Box 257" hidden="1">
              <a:extLst>
                <a:ext uri="{63B3BB69-23CF-44E3-9099-C40C66FF867C}">
                  <a14:compatExt spid="_x0000_s56577"/>
                </a:ext>
                <a:ext uri="{FF2B5EF4-FFF2-40B4-BE49-F238E27FC236}">
                  <a16:creationId xmlns:a16="http://schemas.microsoft.com/office/drawing/2014/main" id="{00000000-0008-0000-0500-000001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161925</xdr:rowOff>
        </xdr:to>
        <xdr:sp macro="" textlink="">
          <xdr:nvSpPr>
            <xdr:cNvPr id="56578" name="Check Box 258" hidden="1">
              <a:extLst>
                <a:ext uri="{63B3BB69-23CF-44E3-9099-C40C66FF867C}">
                  <a14:compatExt spid="_x0000_s56578"/>
                </a:ext>
                <a:ext uri="{FF2B5EF4-FFF2-40B4-BE49-F238E27FC236}">
                  <a16:creationId xmlns:a16="http://schemas.microsoft.com/office/drawing/2014/main" id="{00000000-0008-0000-0500-000002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161925</xdr:rowOff>
        </xdr:to>
        <xdr:sp macro="" textlink="">
          <xdr:nvSpPr>
            <xdr:cNvPr id="56579" name="Check Box 259" hidden="1">
              <a:extLst>
                <a:ext uri="{63B3BB69-23CF-44E3-9099-C40C66FF867C}">
                  <a14:compatExt spid="_x0000_s56579"/>
                </a:ext>
                <a:ext uri="{FF2B5EF4-FFF2-40B4-BE49-F238E27FC236}">
                  <a16:creationId xmlns:a16="http://schemas.microsoft.com/office/drawing/2014/main" id="{00000000-0008-0000-0500-000003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56580" name="Check Box 260" hidden="1">
              <a:extLst>
                <a:ext uri="{63B3BB69-23CF-44E3-9099-C40C66FF867C}">
                  <a14:compatExt spid="_x0000_s56580"/>
                </a:ext>
                <a:ext uri="{FF2B5EF4-FFF2-40B4-BE49-F238E27FC236}">
                  <a16:creationId xmlns:a16="http://schemas.microsoft.com/office/drawing/2014/main" id="{00000000-0008-0000-0500-000004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161925</xdr:rowOff>
        </xdr:to>
        <xdr:sp macro="" textlink="">
          <xdr:nvSpPr>
            <xdr:cNvPr id="56581" name="Check Box 261" hidden="1">
              <a:extLst>
                <a:ext uri="{63B3BB69-23CF-44E3-9099-C40C66FF867C}">
                  <a14:compatExt spid="_x0000_s56581"/>
                </a:ext>
                <a:ext uri="{FF2B5EF4-FFF2-40B4-BE49-F238E27FC236}">
                  <a16:creationId xmlns:a16="http://schemas.microsoft.com/office/drawing/2014/main" id="{00000000-0008-0000-0500-000005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161925</xdr:rowOff>
        </xdr:to>
        <xdr:sp macro="" textlink="">
          <xdr:nvSpPr>
            <xdr:cNvPr id="56582" name="Check Box 262" hidden="1">
              <a:extLst>
                <a:ext uri="{63B3BB69-23CF-44E3-9099-C40C66FF867C}">
                  <a14:compatExt spid="_x0000_s56582"/>
                </a:ext>
                <a:ext uri="{FF2B5EF4-FFF2-40B4-BE49-F238E27FC236}">
                  <a16:creationId xmlns:a16="http://schemas.microsoft.com/office/drawing/2014/main" id="{00000000-0008-0000-0500-000006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56583" name="Check Box 263" hidden="1">
              <a:extLst>
                <a:ext uri="{63B3BB69-23CF-44E3-9099-C40C66FF867C}">
                  <a14:compatExt spid="_x0000_s56583"/>
                </a:ext>
                <a:ext uri="{FF2B5EF4-FFF2-40B4-BE49-F238E27FC236}">
                  <a16:creationId xmlns:a16="http://schemas.microsoft.com/office/drawing/2014/main" id="{00000000-0008-0000-0500-000007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161925</xdr:rowOff>
        </xdr:to>
        <xdr:sp macro="" textlink="">
          <xdr:nvSpPr>
            <xdr:cNvPr id="56584" name="Check Box 264" hidden="1">
              <a:extLst>
                <a:ext uri="{63B3BB69-23CF-44E3-9099-C40C66FF867C}">
                  <a14:compatExt spid="_x0000_s56584"/>
                </a:ext>
                <a:ext uri="{FF2B5EF4-FFF2-40B4-BE49-F238E27FC236}">
                  <a16:creationId xmlns:a16="http://schemas.microsoft.com/office/drawing/2014/main" id="{00000000-0008-0000-0500-000008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161925</xdr:rowOff>
        </xdr:to>
        <xdr:sp macro="" textlink="">
          <xdr:nvSpPr>
            <xdr:cNvPr id="56585" name="Check Box 265" hidden="1">
              <a:extLst>
                <a:ext uri="{63B3BB69-23CF-44E3-9099-C40C66FF867C}">
                  <a14:compatExt spid="_x0000_s56585"/>
                </a:ext>
                <a:ext uri="{FF2B5EF4-FFF2-40B4-BE49-F238E27FC236}">
                  <a16:creationId xmlns:a16="http://schemas.microsoft.com/office/drawing/2014/main" id="{00000000-0008-0000-0500-000009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56586" name="Check Box 266" hidden="1">
              <a:extLst>
                <a:ext uri="{63B3BB69-23CF-44E3-9099-C40C66FF867C}">
                  <a14:compatExt spid="_x0000_s56586"/>
                </a:ext>
                <a:ext uri="{FF2B5EF4-FFF2-40B4-BE49-F238E27FC236}">
                  <a16:creationId xmlns:a16="http://schemas.microsoft.com/office/drawing/2014/main" id="{00000000-0008-0000-0500-00000A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161925</xdr:rowOff>
        </xdr:to>
        <xdr:sp macro="" textlink="">
          <xdr:nvSpPr>
            <xdr:cNvPr id="56587" name="Check Box 267" hidden="1">
              <a:extLst>
                <a:ext uri="{63B3BB69-23CF-44E3-9099-C40C66FF867C}">
                  <a14:compatExt spid="_x0000_s56587"/>
                </a:ext>
                <a:ext uri="{FF2B5EF4-FFF2-40B4-BE49-F238E27FC236}">
                  <a16:creationId xmlns:a16="http://schemas.microsoft.com/office/drawing/2014/main" id="{00000000-0008-0000-0500-00000B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161925</xdr:rowOff>
        </xdr:to>
        <xdr:sp macro="" textlink="">
          <xdr:nvSpPr>
            <xdr:cNvPr id="56588" name="Check Box 268" hidden="1">
              <a:extLst>
                <a:ext uri="{63B3BB69-23CF-44E3-9099-C40C66FF867C}">
                  <a14:compatExt spid="_x0000_s56588"/>
                </a:ext>
                <a:ext uri="{FF2B5EF4-FFF2-40B4-BE49-F238E27FC236}">
                  <a16:creationId xmlns:a16="http://schemas.microsoft.com/office/drawing/2014/main" id="{00000000-0008-0000-0500-00000C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56589" name="Check Box 269" hidden="1">
              <a:extLst>
                <a:ext uri="{63B3BB69-23CF-44E3-9099-C40C66FF867C}">
                  <a14:compatExt spid="_x0000_s56589"/>
                </a:ext>
                <a:ext uri="{FF2B5EF4-FFF2-40B4-BE49-F238E27FC236}">
                  <a16:creationId xmlns:a16="http://schemas.microsoft.com/office/drawing/2014/main" id="{00000000-0008-0000-0500-00000D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161925</xdr:rowOff>
        </xdr:to>
        <xdr:sp macro="" textlink="">
          <xdr:nvSpPr>
            <xdr:cNvPr id="56590" name="Check Box 270" hidden="1">
              <a:extLst>
                <a:ext uri="{63B3BB69-23CF-44E3-9099-C40C66FF867C}">
                  <a14:compatExt spid="_x0000_s56590"/>
                </a:ext>
                <a:ext uri="{FF2B5EF4-FFF2-40B4-BE49-F238E27FC236}">
                  <a16:creationId xmlns:a16="http://schemas.microsoft.com/office/drawing/2014/main" id="{00000000-0008-0000-0500-00000E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161925</xdr:rowOff>
        </xdr:to>
        <xdr:sp macro="" textlink="">
          <xdr:nvSpPr>
            <xdr:cNvPr id="56591" name="Check Box 271" hidden="1">
              <a:extLst>
                <a:ext uri="{63B3BB69-23CF-44E3-9099-C40C66FF867C}">
                  <a14:compatExt spid="_x0000_s56591"/>
                </a:ext>
                <a:ext uri="{FF2B5EF4-FFF2-40B4-BE49-F238E27FC236}">
                  <a16:creationId xmlns:a16="http://schemas.microsoft.com/office/drawing/2014/main" id="{00000000-0008-0000-0500-00000F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56592" name="Check Box 272" hidden="1">
              <a:extLst>
                <a:ext uri="{63B3BB69-23CF-44E3-9099-C40C66FF867C}">
                  <a14:compatExt spid="_x0000_s56592"/>
                </a:ext>
                <a:ext uri="{FF2B5EF4-FFF2-40B4-BE49-F238E27FC236}">
                  <a16:creationId xmlns:a16="http://schemas.microsoft.com/office/drawing/2014/main" id="{00000000-0008-0000-0500-000010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161925</xdr:rowOff>
        </xdr:to>
        <xdr:sp macro="" textlink="">
          <xdr:nvSpPr>
            <xdr:cNvPr id="56593" name="Check Box 273" hidden="1">
              <a:extLst>
                <a:ext uri="{63B3BB69-23CF-44E3-9099-C40C66FF867C}">
                  <a14:compatExt spid="_x0000_s56593"/>
                </a:ext>
                <a:ext uri="{FF2B5EF4-FFF2-40B4-BE49-F238E27FC236}">
                  <a16:creationId xmlns:a16="http://schemas.microsoft.com/office/drawing/2014/main" id="{00000000-0008-0000-0500-000011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29</xdr:row>
          <xdr:rowOff>228600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228600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95250</xdr:colOff>
          <xdr:row>6</xdr:row>
          <xdr:rowOff>9525</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A00-00000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95250</xdr:colOff>
          <xdr:row>6</xdr:row>
          <xdr:rowOff>9525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A00-00000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95250</xdr:colOff>
          <xdr:row>8</xdr:row>
          <xdr:rowOff>9525</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A00-00000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95250</xdr:colOff>
          <xdr:row>8</xdr:row>
          <xdr:rowOff>9525</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A00-00000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9525</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A00-00000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9525</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A00-00000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9525</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A00-00000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9525</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A00-00000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9525</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A00-000009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9525</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A00-00000A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95250</xdr:colOff>
          <xdr:row>24</xdr:row>
          <xdr:rowOff>9525</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A00-00000B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95250</xdr:colOff>
          <xdr:row>24</xdr:row>
          <xdr:rowOff>9525</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A00-00000C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95250</xdr:colOff>
          <xdr:row>26</xdr:row>
          <xdr:rowOff>9525</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A00-00000D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95250</xdr:colOff>
          <xdr:row>26</xdr:row>
          <xdr:rowOff>9525</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A00-00000E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95250</xdr:colOff>
          <xdr:row>28</xdr:row>
          <xdr:rowOff>9525</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A00-00000F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95250</xdr:colOff>
          <xdr:row>28</xdr:row>
          <xdr:rowOff>9525</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A00-000010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95250</xdr:colOff>
          <xdr:row>30</xdr:row>
          <xdr:rowOff>9525</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A00-00001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95250</xdr:colOff>
          <xdr:row>30</xdr:row>
          <xdr:rowOff>9525</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A00-00001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95250</xdr:colOff>
          <xdr:row>32</xdr:row>
          <xdr:rowOff>9525</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A00-00001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95250</xdr:colOff>
          <xdr:row>32</xdr:row>
          <xdr:rowOff>9525</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A00-00001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95250</xdr:colOff>
          <xdr:row>34</xdr:row>
          <xdr:rowOff>0</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A00-00001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95250</xdr:colOff>
          <xdr:row>34</xdr:row>
          <xdr:rowOff>0</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A00-00001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95250</xdr:colOff>
          <xdr:row>36</xdr:row>
          <xdr:rowOff>0</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A00-00001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95250</xdr:colOff>
          <xdr:row>36</xdr:row>
          <xdr:rowOff>0</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A00-00001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95250</xdr:colOff>
          <xdr:row>40</xdr:row>
          <xdr:rowOff>0</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A00-000019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95250</xdr:colOff>
          <xdr:row>40</xdr:row>
          <xdr:rowOff>0</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A00-00001A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40</xdr:row>
          <xdr:rowOff>0</xdr:rowOff>
        </xdr:from>
        <xdr:to>
          <xdr:col>29</xdr:col>
          <xdr:colOff>95250</xdr:colOff>
          <xdr:row>42</xdr:row>
          <xdr:rowOff>0</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A00-00001B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40</xdr:row>
          <xdr:rowOff>0</xdr:rowOff>
        </xdr:from>
        <xdr:to>
          <xdr:col>32</xdr:col>
          <xdr:colOff>95250</xdr:colOff>
          <xdr:row>42</xdr:row>
          <xdr:rowOff>0</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A00-00001C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42</xdr:row>
          <xdr:rowOff>0</xdr:rowOff>
        </xdr:from>
        <xdr:to>
          <xdr:col>29</xdr:col>
          <xdr:colOff>95250</xdr:colOff>
          <xdr:row>44</xdr:row>
          <xdr:rowOff>0</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A00-00001D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42</xdr:row>
          <xdr:rowOff>0</xdr:rowOff>
        </xdr:from>
        <xdr:to>
          <xdr:col>32</xdr:col>
          <xdr:colOff>95250</xdr:colOff>
          <xdr:row>44</xdr:row>
          <xdr:rowOff>0</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A00-00001E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114300</xdr:colOff>
          <xdr:row>22</xdr:row>
          <xdr:rowOff>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A00-00001F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114300</xdr:colOff>
          <xdr:row>22</xdr:row>
          <xdr:rowOff>0</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A00-000020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114300</xdr:colOff>
          <xdr:row>24</xdr:row>
          <xdr:rowOff>0</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A00-00002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114300</xdr:colOff>
          <xdr:row>24</xdr:row>
          <xdr:rowOff>0</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A00-00002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114300</xdr:colOff>
          <xdr:row>38</xdr:row>
          <xdr:rowOff>0</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A00-00002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114300</xdr:colOff>
          <xdr:row>38</xdr:row>
          <xdr:rowOff>0</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A00-00002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95250</xdr:colOff>
          <xdr:row>10</xdr:row>
          <xdr:rowOff>9525</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A00-00002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95250</xdr:colOff>
          <xdr:row>10</xdr:row>
          <xdr:rowOff>9525</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A00-00002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95250</xdr:colOff>
          <xdr:row>12</xdr:row>
          <xdr:rowOff>9525</xdr:rowOff>
        </xdr:to>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A00-00002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95250</xdr:colOff>
          <xdr:row>12</xdr:row>
          <xdr:rowOff>9525</xdr:rowOff>
        </xdr:to>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A00-000029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114300</xdr:colOff>
          <xdr:row>12</xdr:row>
          <xdr:rowOff>0</xdr:rowOff>
        </xdr:to>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A00-00002A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114300</xdr:colOff>
          <xdr:row>12</xdr:row>
          <xdr:rowOff>0</xdr:rowOff>
        </xdr:to>
        <xdr:sp macro="" textlink="">
          <xdr:nvSpPr>
            <xdr:cNvPr id="13355" name="Check Box 43" hidden="1">
              <a:extLst>
                <a:ext uri="{63B3BB69-23CF-44E3-9099-C40C66FF867C}">
                  <a14:compatExt spid="_x0000_s13355"/>
                </a:ext>
                <a:ext uri="{FF2B5EF4-FFF2-40B4-BE49-F238E27FC236}">
                  <a16:creationId xmlns:a16="http://schemas.microsoft.com/office/drawing/2014/main" id="{00000000-0008-0000-0A00-00002B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9525</xdr:rowOff>
        </xdr:to>
        <xdr:sp macro="" textlink="">
          <xdr:nvSpPr>
            <xdr:cNvPr id="13356" name="Check Box 44" hidden="1">
              <a:extLst>
                <a:ext uri="{63B3BB69-23CF-44E3-9099-C40C66FF867C}">
                  <a14:compatExt spid="_x0000_s13356"/>
                </a:ext>
                <a:ext uri="{FF2B5EF4-FFF2-40B4-BE49-F238E27FC236}">
                  <a16:creationId xmlns:a16="http://schemas.microsoft.com/office/drawing/2014/main" id="{00000000-0008-0000-0A00-00002C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9525</xdr:rowOff>
        </xdr:to>
        <xdr:sp macro="" textlink="">
          <xdr:nvSpPr>
            <xdr:cNvPr id="13357" name="Check Box 45" hidden="1">
              <a:extLst>
                <a:ext uri="{63B3BB69-23CF-44E3-9099-C40C66FF867C}">
                  <a14:compatExt spid="_x0000_s13357"/>
                </a:ext>
                <a:ext uri="{FF2B5EF4-FFF2-40B4-BE49-F238E27FC236}">
                  <a16:creationId xmlns:a16="http://schemas.microsoft.com/office/drawing/2014/main" id="{00000000-0008-0000-0A00-00002D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9525</xdr:rowOff>
        </xdr:to>
        <xdr:sp macro="" textlink="">
          <xdr:nvSpPr>
            <xdr:cNvPr id="13358" name="Check Box 46" hidden="1">
              <a:extLst>
                <a:ext uri="{63B3BB69-23CF-44E3-9099-C40C66FF867C}">
                  <a14:compatExt spid="_x0000_s13358"/>
                </a:ext>
                <a:ext uri="{FF2B5EF4-FFF2-40B4-BE49-F238E27FC236}">
                  <a16:creationId xmlns:a16="http://schemas.microsoft.com/office/drawing/2014/main" id="{00000000-0008-0000-0A00-00002E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9525</xdr:rowOff>
        </xdr:to>
        <xdr:sp macro="" textlink="">
          <xdr:nvSpPr>
            <xdr:cNvPr id="13359" name="Check Box 47" hidden="1">
              <a:extLst>
                <a:ext uri="{63B3BB69-23CF-44E3-9099-C40C66FF867C}">
                  <a14:compatExt spid="_x0000_s13359"/>
                </a:ext>
                <a:ext uri="{FF2B5EF4-FFF2-40B4-BE49-F238E27FC236}">
                  <a16:creationId xmlns:a16="http://schemas.microsoft.com/office/drawing/2014/main" id="{00000000-0008-0000-0A00-00002F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114300</xdr:colOff>
          <xdr:row>22</xdr:row>
          <xdr:rowOff>0</xdr:rowOff>
        </xdr:to>
        <xdr:sp macro="" textlink="">
          <xdr:nvSpPr>
            <xdr:cNvPr id="13360" name="Check Box 48" hidden="1">
              <a:extLst>
                <a:ext uri="{63B3BB69-23CF-44E3-9099-C40C66FF867C}">
                  <a14:compatExt spid="_x0000_s13360"/>
                </a:ext>
                <a:ext uri="{FF2B5EF4-FFF2-40B4-BE49-F238E27FC236}">
                  <a16:creationId xmlns:a16="http://schemas.microsoft.com/office/drawing/2014/main" id="{00000000-0008-0000-0A00-000030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114300</xdr:colOff>
          <xdr:row>22</xdr:row>
          <xdr:rowOff>0</xdr:rowOff>
        </xdr:to>
        <xdr:sp macro="" textlink="">
          <xdr:nvSpPr>
            <xdr:cNvPr id="13361" name="Check Box 49" hidden="1">
              <a:extLst>
                <a:ext uri="{63B3BB69-23CF-44E3-9099-C40C66FF867C}">
                  <a14:compatExt spid="_x0000_s13361"/>
                </a:ext>
                <a:ext uri="{FF2B5EF4-FFF2-40B4-BE49-F238E27FC236}">
                  <a16:creationId xmlns:a16="http://schemas.microsoft.com/office/drawing/2014/main" id="{00000000-0008-0000-0A00-00003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95250</xdr:colOff>
          <xdr:row>18</xdr:row>
          <xdr:rowOff>9525</xdr:rowOff>
        </xdr:to>
        <xdr:sp macro="" textlink="">
          <xdr:nvSpPr>
            <xdr:cNvPr id="13362" name="Check Box 50" hidden="1">
              <a:extLst>
                <a:ext uri="{63B3BB69-23CF-44E3-9099-C40C66FF867C}">
                  <a14:compatExt spid="_x0000_s13362"/>
                </a:ext>
                <a:ext uri="{FF2B5EF4-FFF2-40B4-BE49-F238E27FC236}">
                  <a16:creationId xmlns:a16="http://schemas.microsoft.com/office/drawing/2014/main" id="{00000000-0008-0000-0A00-00003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95250</xdr:colOff>
          <xdr:row>18</xdr:row>
          <xdr:rowOff>9525</xdr:rowOff>
        </xdr:to>
        <xdr:sp macro="" textlink="">
          <xdr:nvSpPr>
            <xdr:cNvPr id="13363" name="Check Box 51" hidden="1">
              <a:extLst>
                <a:ext uri="{63B3BB69-23CF-44E3-9099-C40C66FF867C}">
                  <a14:compatExt spid="_x0000_s13363"/>
                </a:ext>
                <a:ext uri="{FF2B5EF4-FFF2-40B4-BE49-F238E27FC236}">
                  <a16:creationId xmlns:a16="http://schemas.microsoft.com/office/drawing/2014/main" id="{00000000-0008-0000-0A00-00003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95250</xdr:colOff>
          <xdr:row>20</xdr:row>
          <xdr:rowOff>9525</xdr:rowOff>
        </xdr:to>
        <xdr:sp macro="" textlink="">
          <xdr:nvSpPr>
            <xdr:cNvPr id="13364" name="Check Box 52" hidden="1">
              <a:extLst>
                <a:ext uri="{63B3BB69-23CF-44E3-9099-C40C66FF867C}">
                  <a14:compatExt spid="_x0000_s13364"/>
                </a:ext>
                <a:ext uri="{FF2B5EF4-FFF2-40B4-BE49-F238E27FC236}">
                  <a16:creationId xmlns:a16="http://schemas.microsoft.com/office/drawing/2014/main" id="{00000000-0008-0000-0A00-00003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95250</xdr:colOff>
          <xdr:row>20</xdr:row>
          <xdr:rowOff>9525</xdr:rowOff>
        </xdr:to>
        <xdr:sp macro="" textlink="">
          <xdr:nvSpPr>
            <xdr:cNvPr id="13365" name="Check Box 53" hidden="1">
              <a:extLst>
                <a:ext uri="{63B3BB69-23CF-44E3-9099-C40C66FF867C}">
                  <a14:compatExt spid="_x0000_s13365"/>
                </a:ext>
                <a:ext uri="{FF2B5EF4-FFF2-40B4-BE49-F238E27FC236}">
                  <a16:creationId xmlns:a16="http://schemas.microsoft.com/office/drawing/2014/main" id="{00000000-0008-0000-0A00-00003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114300</xdr:colOff>
          <xdr:row>20</xdr:row>
          <xdr:rowOff>0</xdr:rowOff>
        </xdr:to>
        <xdr:sp macro="" textlink="">
          <xdr:nvSpPr>
            <xdr:cNvPr id="13366" name="Check Box 54" hidden="1">
              <a:extLst>
                <a:ext uri="{63B3BB69-23CF-44E3-9099-C40C66FF867C}">
                  <a14:compatExt spid="_x0000_s13366"/>
                </a:ext>
                <a:ext uri="{FF2B5EF4-FFF2-40B4-BE49-F238E27FC236}">
                  <a16:creationId xmlns:a16="http://schemas.microsoft.com/office/drawing/2014/main" id="{00000000-0008-0000-0A00-00003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114300</xdr:colOff>
          <xdr:row>20</xdr:row>
          <xdr:rowOff>0</xdr:rowOff>
        </xdr:to>
        <xdr:sp macro="" textlink="">
          <xdr:nvSpPr>
            <xdr:cNvPr id="13367" name="Check Box 55" hidden="1">
              <a:extLst>
                <a:ext uri="{63B3BB69-23CF-44E3-9099-C40C66FF867C}">
                  <a14:compatExt spid="_x0000_s13367"/>
                </a:ext>
                <a:ext uri="{FF2B5EF4-FFF2-40B4-BE49-F238E27FC236}">
                  <a16:creationId xmlns:a16="http://schemas.microsoft.com/office/drawing/2014/main" id="{00000000-0008-0000-0A00-00003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95250</xdr:colOff>
          <xdr:row>14</xdr:row>
          <xdr:rowOff>9525</xdr:rowOff>
        </xdr:to>
        <xdr:sp macro="" textlink="">
          <xdr:nvSpPr>
            <xdr:cNvPr id="13368" name="Check Box 56" hidden="1">
              <a:extLst>
                <a:ext uri="{63B3BB69-23CF-44E3-9099-C40C66FF867C}">
                  <a14:compatExt spid="_x0000_s13368"/>
                </a:ext>
                <a:ext uri="{FF2B5EF4-FFF2-40B4-BE49-F238E27FC236}">
                  <a16:creationId xmlns:a16="http://schemas.microsoft.com/office/drawing/2014/main" id="{00000000-0008-0000-0A00-00003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95250</xdr:colOff>
          <xdr:row>14</xdr:row>
          <xdr:rowOff>9525</xdr:rowOff>
        </xdr:to>
        <xdr:sp macro="" textlink="">
          <xdr:nvSpPr>
            <xdr:cNvPr id="13369" name="Check Box 57" hidden="1">
              <a:extLst>
                <a:ext uri="{63B3BB69-23CF-44E3-9099-C40C66FF867C}">
                  <a14:compatExt spid="_x0000_s13369"/>
                </a:ext>
                <a:ext uri="{FF2B5EF4-FFF2-40B4-BE49-F238E27FC236}">
                  <a16:creationId xmlns:a16="http://schemas.microsoft.com/office/drawing/2014/main" id="{00000000-0008-0000-0A00-000039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95250</xdr:colOff>
          <xdr:row>16</xdr:row>
          <xdr:rowOff>9525</xdr:rowOff>
        </xdr:to>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A00-00003A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95250</xdr:colOff>
          <xdr:row>16</xdr:row>
          <xdr:rowOff>9525</xdr:rowOff>
        </xdr:to>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A00-00003B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114300</xdr:colOff>
          <xdr:row>16</xdr:row>
          <xdr:rowOff>0</xdr:rowOff>
        </xdr:to>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A00-00003C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114300</xdr:colOff>
          <xdr:row>16</xdr:row>
          <xdr:rowOff>0</xdr:rowOff>
        </xdr:to>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A00-00003D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99&#30435;&#26619;&#25351;&#23566;&#23460;\&#30435;&#26619;&#19968;&#20418;\020%20&#25351;&#23566;&#30435;&#26619;\04%20&#30435;&#26619;&#25552;&#20986;&#36039;&#26009;\R4\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trlProp" Target="../ctrlProps/ctrlProp358.xml"/><Relationship Id="rId4" Type="http://schemas.openxmlformats.org/officeDocument/2006/relationships/ctrlProp" Target="../ctrlProps/ctrlProp357.xml"/></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368.xml"/><Relationship Id="rId18" Type="http://schemas.openxmlformats.org/officeDocument/2006/relationships/ctrlProp" Target="../ctrlProps/ctrlProp373.xml"/><Relationship Id="rId26" Type="http://schemas.openxmlformats.org/officeDocument/2006/relationships/ctrlProp" Target="../ctrlProps/ctrlProp381.xml"/><Relationship Id="rId39" Type="http://schemas.openxmlformats.org/officeDocument/2006/relationships/ctrlProp" Target="../ctrlProps/ctrlProp394.xml"/><Relationship Id="rId21" Type="http://schemas.openxmlformats.org/officeDocument/2006/relationships/ctrlProp" Target="../ctrlProps/ctrlProp376.xml"/><Relationship Id="rId34" Type="http://schemas.openxmlformats.org/officeDocument/2006/relationships/ctrlProp" Target="../ctrlProps/ctrlProp389.xml"/><Relationship Id="rId42" Type="http://schemas.openxmlformats.org/officeDocument/2006/relationships/ctrlProp" Target="../ctrlProps/ctrlProp397.xml"/><Relationship Id="rId47" Type="http://schemas.openxmlformats.org/officeDocument/2006/relationships/ctrlProp" Target="../ctrlProps/ctrlProp402.xml"/><Relationship Id="rId50" Type="http://schemas.openxmlformats.org/officeDocument/2006/relationships/ctrlProp" Target="../ctrlProps/ctrlProp405.xml"/><Relationship Id="rId55" Type="http://schemas.openxmlformats.org/officeDocument/2006/relationships/ctrlProp" Target="../ctrlProps/ctrlProp410.xml"/><Relationship Id="rId63" Type="http://schemas.openxmlformats.org/officeDocument/2006/relationships/ctrlProp" Target="../ctrlProps/ctrlProp418.xml"/><Relationship Id="rId7" Type="http://schemas.openxmlformats.org/officeDocument/2006/relationships/ctrlProp" Target="../ctrlProps/ctrlProp362.xml"/><Relationship Id="rId2" Type="http://schemas.openxmlformats.org/officeDocument/2006/relationships/drawing" Target="../drawings/drawing9.xml"/><Relationship Id="rId16" Type="http://schemas.openxmlformats.org/officeDocument/2006/relationships/ctrlProp" Target="../ctrlProps/ctrlProp371.xml"/><Relationship Id="rId20" Type="http://schemas.openxmlformats.org/officeDocument/2006/relationships/ctrlProp" Target="../ctrlProps/ctrlProp375.xml"/><Relationship Id="rId29" Type="http://schemas.openxmlformats.org/officeDocument/2006/relationships/ctrlProp" Target="../ctrlProps/ctrlProp384.xml"/><Relationship Id="rId41" Type="http://schemas.openxmlformats.org/officeDocument/2006/relationships/ctrlProp" Target="../ctrlProps/ctrlProp396.xml"/><Relationship Id="rId54" Type="http://schemas.openxmlformats.org/officeDocument/2006/relationships/ctrlProp" Target="../ctrlProps/ctrlProp409.xml"/><Relationship Id="rId62" Type="http://schemas.openxmlformats.org/officeDocument/2006/relationships/ctrlProp" Target="../ctrlProps/ctrlProp417.xml"/><Relationship Id="rId1" Type="http://schemas.openxmlformats.org/officeDocument/2006/relationships/printerSettings" Target="../printerSettings/printerSettings11.bin"/><Relationship Id="rId6" Type="http://schemas.openxmlformats.org/officeDocument/2006/relationships/ctrlProp" Target="../ctrlProps/ctrlProp361.xml"/><Relationship Id="rId11" Type="http://schemas.openxmlformats.org/officeDocument/2006/relationships/ctrlProp" Target="../ctrlProps/ctrlProp366.xml"/><Relationship Id="rId24" Type="http://schemas.openxmlformats.org/officeDocument/2006/relationships/ctrlProp" Target="../ctrlProps/ctrlProp379.xml"/><Relationship Id="rId32" Type="http://schemas.openxmlformats.org/officeDocument/2006/relationships/ctrlProp" Target="../ctrlProps/ctrlProp387.xml"/><Relationship Id="rId37" Type="http://schemas.openxmlformats.org/officeDocument/2006/relationships/ctrlProp" Target="../ctrlProps/ctrlProp392.xml"/><Relationship Id="rId40" Type="http://schemas.openxmlformats.org/officeDocument/2006/relationships/ctrlProp" Target="../ctrlProps/ctrlProp395.xml"/><Relationship Id="rId45" Type="http://schemas.openxmlformats.org/officeDocument/2006/relationships/ctrlProp" Target="../ctrlProps/ctrlProp400.xml"/><Relationship Id="rId53" Type="http://schemas.openxmlformats.org/officeDocument/2006/relationships/ctrlProp" Target="../ctrlProps/ctrlProp408.xml"/><Relationship Id="rId58" Type="http://schemas.openxmlformats.org/officeDocument/2006/relationships/ctrlProp" Target="../ctrlProps/ctrlProp413.xml"/><Relationship Id="rId5" Type="http://schemas.openxmlformats.org/officeDocument/2006/relationships/ctrlProp" Target="../ctrlProps/ctrlProp360.xml"/><Relationship Id="rId15" Type="http://schemas.openxmlformats.org/officeDocument/2006/relationships/ctrlProp" Target="../ctrlProps/ctrlProp370.xml"/><Relationship Id="rId23" Type="http://schemas.openxmlformats.org/officeDocument/2006/relationships/ctrlProp" Target="../ctrlProps/ctrlProp378.xml"/><Relationship Id="rId28" Type="http://schemas.openxmlformats.org/officeDocument/2006/relationships/ctrlProp" Target="../ctrlProps/ctrlProp383.xml"/><Relationship Id="rId36" Type="http://schemas.openxmlformats.org/officeDocument/2006/relationships/ctrlProp" Target="../ctrlProps/ctrlProp391.xml"/><Relationship Id="rId49" Type="http://schemas.openxmlformats.org/officeDocument/2006/relationships/ctrlProp" Target="../ctrlProps/ctrlProp404.xml"/><Relationship Id="rId57" Type="http://schemas.openxmlformats.org/officeDocument/2006/relationships/ctrlProp" Target="../ctrlProps/ctrlProp412.xml"/><Relationship Id="rId61" Type="http://schemas.openxmlformats.org/officeDocument/2006/relationships/ctrlProp" Target="../ctrlProps/ctrlProp416.xml"/><Relationship Id="rId10" Type="http://schemas.openxmlformats.org/officeDocument/2006/relationships/ctrlProp" Target="../ctrlProps/ctrlProp365.xml"/><Relationship Id="rId19" Type="http://schemas.openxmlformats.org/officeDocument/2006/relationships/ctrlProp" Target="../ctrlProps/ctrlProp374.xml"/><Relationship Id="rId31" Type="http://schemas.openxmlformats.org/officeDocument/2006/relationships/ctrlProp" Target="../ctrlProps/ctrlProp386.xml"/><Relationship Id="rId44" Type="http://schemas.openxmlformats.org/officeDocument/2006/relationships/ctrlProp" Target="../ctrlProps/ctrlProp399.xml"/><Relationship Id="rId52" Type="http://schemas.openxmlformats.org/officeDocument/2006/relationships/ctrlProp" Target="../ctrlProps/ctrlProp407.xml"/><Relationship Id="rId60" Type="http://schemas.openxmlformats.org/officeDocument/2006/relationships/ctrlProp" Target="../ctrlProps/ctrlProp415.xml"/><Relationship Id="rId4" Type="http://schemas.openxmlformats.org/officeDocument/2006/relationships/ctrlProp" Target="../ctrlProps/ctrlProp359.xml"/><Relationship Id="rId9" Type="http://schemas.openxmlformats.org/officeDocument/2006/relationships/ctrlProp" Target="../ctrlProps/ctrlProp364.xml"/><Relationship Id="rId14" Type="http://schemas.openxmlformats.org/officeDocument/2006/relationships/ctrlProp" Target="../ctrlProps/ctrlProp369.xml"/><Relationship Id="rId22" Type="http://schemas.openxmlformats.org/officeDocument/2006/relationships/ctrlProp" Target="../ctrlProps/ctrlProp377.xml"/><Relationship Id="rId27" Type="http://schemas.openxmlformats.org/officeDocument/2006/relationships/ctrlProp" Target="../ctrlProps/ctrlProp382.xml"/><Relationship Id="rId30" Type="http://schemas.openxmlformats.org/officeDocument/2006/relationships/ctrlProp" Target="../ctrlProps/ctrlProp385.xml"/><Relationship Id="rId35" Type="http://schemas.openxmlformats.org/officeDocument/2006/relationships/ctrlProp" Target="../ctrlProps/ctrlProp390.xml"/><Relationship Id="rId43" Type="http://schemas.openxmlformats.org/officeDocument/2006/relationships/ctrlProp" Target="../ctrlProps/ctrlProp398.xml"/><Relationship Id="rId48" Type="http://schemas.openxmlformats.org/officeDocument/2006/relationships/ctrlProp" Target="../ctrlProps/ctrlProp403.xml"/><Relationship Id="rId56" Type="http://schemas.openxmlformats.org/officeDocument/2006/relationships/ctrlProp" Target="../ctrlProps/ctrlProp411.xml"/><Relationship Id="rId64" Type="http://schemas.openxmlformats.org/officeDocument/2006/relationships/comments" Target="../comments4.xml"/><Relationship Id="rId8" Type="http://schemas.openxmlformats.org/officeDocument/2006/relationships/ctrlProp" Target="../ctrlProps/ctrlProp363.xml"/><Relationship Id="rId51" Type="http://schemas.openxmlformats.org/officeDocument/2006/relationships/ctrlProp" Target="../ctrlProps/ctrlProp406.xml"/><Relationship Id="rId3" Type="http://schemas.openxmlformats.org/officeDocument/2006/relationships/vmlDrawing" Target="../drawings/vmlDrawing9.vml"/><Relationship Id="rId12" Type="http://schemas.openxmlformats.org/officeDocument/2006/relationships/ctrlProp" Target="../ctrlProps/ctrlProp367.xml"/><Relationship Id="rId17" Type="http://schemas.openxmlformats.org/officeDocument/2006/relationships/ctrlProp" Target="../ctrlProps/ctrlProp372.xml"/><Relationship Id="rId25" Type="http://schemas.openxmlformats.org/officeDocument/2006/relationships/ctrlProp" Target="../ctrlProps/ctrlProp380.xml"/><Relationship Id="rId33" Type="http://schemas.openxmlformats.org/officeDocument/2006/relationships/ctrlProp" Target="../ctrlProps/ctrlProp388.xml"/><Relationship Id="rId38" Type="http://schemas.openxmlformats.org/officeDocument/2006/relationships/ctrlProp" Target="../ctrlProps/ctrlProp393.xml"/><Relationship Id="rId46" Type="http://schemas.openxmlformats.org/officeDocument/2006/relationships/ctrlProp" Target="../ctrlProps/ctrlProp401.xml"/><Relationship Id="rId59" Type="http://schemas.openxmlformats.org/officeDocument/2006/relationships/ctrlProp" Target="../ctrlProps/ctrlProp414.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23.xml"/><Relationship Id="rId13" Type="http://schemas.openxmlformats.org/officeDocument/2006/relationships/ctrlProp" Target="../ctrlProps/ctrlProp428.xml"/><Relationship Id="rId18" Type="http://schemas.openxmlformats.org/officeDocument/2006/relationships/ctrlProp" Target="../ctrlProps/ctrlProp433.xml"/><Relationship Id="rId26" Type="http://schemas.openxmlformats.org/officeDocument/2006/relationships/ctrlProp" Target="../ctrlProps/ctrlProp441.xml"/><Relationship Id="rId39" Type="http://schemas.openxmlformats.org/officeDocument/2006/relationships/ctrlProp" Target="../ctrlProps/ctrlProp454.xml"/><Relationship Id="rId3" Type="http://schemas.openxmlformats.org/officeDocument/2006/relationships/vmlDrawing" Target="../drawings/vmlDrawing10.vml"/><Relationship Id="rId21" Type="http://schemas.openxmlformats.org/officeDocument/2006/relationships/ctrlProp" Target="../ctrlProps/ctrlProp436.xml"/><Relationship Id="rId34" Type="http://schemas.openxmlformats.org/officeDocument/2006/relationships/ctrlProp" Target="../ctrlProps/ctrlProp449.xml"/><Relationship Id="rId42" Type="http://schemas.openxmlformats.org/officeDocument/2006/relationships/ctrlProp" Target="../ctrlProps/ctrlProp457.xml"/><Relationship Id="rId7" Type="http://schemas.openxmlformats.org/officeDocument/2006/relationships/ctrlProp" Target="../ctrlProps/ctrlProp422.xml"/><Relationship Id="rId12" Type="http://schemas.openxmlformats.org/officeDocument/2006/relationships/ctrlProp" Target="../ctrlProps/ctrlProp427.xml"/><Relationship Id="rId17" Type="http://schemas.openxmlformats.org/officeDocument/2006/relationships/ctrlProp" Target="../ctrlProps/ctrlProp432.xml"/><Relationship Id="rId25" Type="http://schemas.openxmlformats.org/officeDocument/2006/relationships/ctrlProp" Target="../ctrlProps/ctrlProp440.xml"/><Relationship Id="rId33" Type="http://schemas.openxmlformats.org/officeDocument/2006/relationships/ctrlProp" Target="../ctrlProps/ctrlProp448.xml"/><Relationship Id="rId38" Type="http://schemas.openxmlformats.org/officeDocument/2006/relationships/ctrlProp" Target="../ctrlProps/ctrlProp453.xml"/><Relationship Id="rId2" Type="http://schemas.openxmlformats.org/officeDocument/2006/relationships/drawing" Target="../drawings/drawing10.xml"/><Relationship Id="rId16" Type="http://schemas.openxmlformats.org/officeDocument/2006/relationships/ctrlProp" Target="../ctrlProps/ctrlProp431.xml"/><Relationship Id="rId20" Type="http://schemas.openxmlformats.org/officeDocument/2006/relationships/ctrlProp" Target="../ctrlProps/ctrlProp435.xml"/><Relationship Id="rId29" Type="http://schemas.openxmlformats.org/officeDocument/2006/relationships/ctrlProp" Target="../ctrlProps/ctrlProp444.xml"/><Relationship Id="rId41" Type="http://schemas.openxmlformats.org/officeDocument/2006/relationships/ctrlProp" Target="../ctrlProps/ctrlProp456.xml"/><Relationship Id="rId1" Type="http://schemas.openxmlformats.org/officeDocument/2006/relationships/printerSettings" Target="../printerSettings/printerSettings12.bin"/><Relationship Id="rId6" Type="http://schemas.openxmlformats.org/officeDocument/2006/relationships/ctrlProp" Target="../ctrlProps/ctrlProp421.xml"/><Relationship Id="rId11" Type="http://schemas.openxmlformats.org/officeDocument/2006/relationships/ctrlProp" Target="../ctrlProps/ctrlProp426.xml"/><Relationship Id="rId24" Type="http://schemas.openxmlformats.org/officeDocument/2006/relationships/ctrlProp" Target="../ctrlProps/ctrlProp439.xml"/><Relationship Id="rId32" Type="http://schemas.openxmlformats.org/officeDocument/2006/relationships/ctrlProp" Target="../ctrlProps/ctrlProp447.xml"/><Relationship Id="rId37" Type="http://schemas.openxmlformats.org/officeDocument/2006/relationships/ctrlProp" Target="../ctrlProps/ctrlProp452.xml"/><Relationship Id="rId40" Type="http://schemas.openxmlformats.org/officeDocument/2006/relationships/ctrlProp" Target="../ctrlProps/ctrlProp455.xml"/><Relationship Id="rId5" Type="http://schemas.openxmlformats.org/officeDocument/2006/relationships/ctrlProp" Target="../ctrlProps/ctrlProp420.xml"/><Relationship Id="rId15" Type="http://schemas.openxmlformats.org/officeDocument/2006/relationships/ctrlProp" Target="../ctrlProps/ctrlProp430.xml"/><Relationship Id="rId23" Type="http://schemas.openxmlformats.org/officeDocument/2006/relationships/ctrlProp" Target="../ctrlProps/ctrlProp438.xml"/><Relationship Id="rId28" Type="http://schemas.openxmlformats.org/officeDocument/2006/relationships/ctrlProp" Target="../ctrlProps/ctrlProp443.xml"/><Relationship Id="rId36" Type="http://schemas.openxmlformats.org/officeDocument/2006/relationships/ctrlProp" Target="../ctrlProps/ctrlProp451.xml"/><Relationship Id="rId10" Type="http://schemas.openxmlformats.org/officeDocument/2006/relationships/ctrlProp" Target="../ctrlProps/ctrlProp425.xml"/><Relationship Id="rId19" Type="http://schemas.openxmlformats.org/officeDocument/2006/relationships/ctrlProp" Target="../ctrlProps/ctrlProp434.xml"/><Relationship Id="rId31" Type="http://schemas.openxmlformats.org/officeDocument/2006/relationships/ctrlProp" Target="../ctrlProps/ctrlProp446.xml"/><Relationship Id="rId4" Type="http://schemas.openxmlformats.org/officeDocument/2006/relationships/ctrlProp" Target="../ctrlProps/ctrlProp419.xml"/><Relationship Id="rId9" Type="http://schemas.openxmlformats.org/officeDocument/2006/relationships/ctrlProp" Target="../ctrlProps/ctrlProp424.xml"/><Relationship Id="rId14" Type="http://schemas.openxmlformats.org/officeDocument/2006/relationships/ctrlProp" Target="../ctrlProps/ctrlProp429.xml"/><Relationship Id="rId22" Type="http://schemas.openxmlformats.org/officeDocument/2006/relationships/ctrlProp" Target="../ctrlProps/ctrlProp437.xml"/><Relationship Id="rId27" Type="http://schemas.openxmlformats.org/officeDocument/2006/relationships/ctrlProp" Target="../ctrlProps/ctrlProp442.xml"/><Relationship Id="rId30" Type="http://schemas.openxmlformats.org/officeDocument/2006/relationships/ctrlProp" Target="../ctrlProps/ctrlProp445.xml"/><Relationship Id="rId35" Type="http://schemas.openxmlformats.org/officeDocument/2006/relationships/ctrlProp" Target="../ctrlProps/ctrlProp450.xml"/><Relationship Id="rId43" Type="http://schemas.openxmlformats.org/officeDocument/2006/relationships/ctrlProp" Target="../ctrlProps/ctrlProp458.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463.xml"/><Relationship Id="rId13" Type="http://schemas.openxmlformats.org/officeDocument/2006/relationships/ctrlProp" Target="../ctrlProps/ctrlProp468.xml"/><Relationship Id="rId18" Type="http://schemas.openxmlformats.org/officeDocument/2006/relationships/ctrlProp" Target="../ctrlProps/ctrlProp473.xml"/><Relationship Id="rId3" Type="http://schemas.openxmlformats.org/officeDocument/2006/relationships/vmlDrawing" Target="../drawings/vmlDrawing11.vml"/><Relationship Id="rId21" Type="http://schemas.openxmlformats.org/officeDocument/2006/relationships/ctrlProp" Target="../ctrlProps/ctrlProp476.xml"/><Relationship Id="rId7" Type="http://schemas.openxmlformats.org/officeDocument/2006/relationships/ctrlProp" Target="../ctrlProps/ctrlProp462.xml"/><Relationship Id="rId12" Type="http://schemas.openxmlformats.org/officeDocument/2006/relationships/ctrlProp" Target="../ctrlProps/ctrlProp467.xml"/><Relationship Id="rId17" Type="http://schemas.openxmlformats.org/officeDocument/2006/relationships/ctrlProp" Target="../ctrlProps/ctrlProp472.xml"/><Relationship Id="rId2" Type="http://schemas.openxmlformats.org/officeDocument/2006/relationships/drawing" Target="../drawings/drawing11.xml"/><Relationship Id="rId16" Type="http://schemas.openxmlformats.org/officeDocument/2006/relationships/ctrlProp" Target="../ctrlProps/ctrlProp471.xml"/><Relationship Id="rId20" Type="http://schemas.openxmlformats.org/officeDocument/2006/relationships/ctrlProp" Target="../ctrlProps/ctrlProp475.xml"/><Relationship Id="rId1" Type="http://schemas.openxmlformats.org/officeDocument/2006/relationships/printerSettings" Target="../printerSettings/printerSettings14.bin"/><Relationship Id="rId6" Type="http://schemas.openxmlformats.org/officeDocument/2006/relationships/ctrlProp" Target="../ctrlProps/ctrlProp461.xml"/><Relationship Id="rId11" Type="http://schemas.openxmlformats.org/officeDocument/2006/relationships/ctrlProp" Target="../ctrlProps/ctrlProp466.xml"/><Relationship Id="rId24" Type="http://schemas.openxmlformats.org/officeDocument/2006/relationships/ctrlProp" Target="../ctrlProps/ctrlProp479.xml"/><Relationship Id="rId5" Type="http://schemas.openxmlformats.org/officeDocument/2006/relationships/ctrlProp" Target="../ctrlProps/ctrlProp460.xml"/><Relationship Id="rId15" Type="http://schemas.openxmlformats.org/officeDocument/2006/relationships/ctrlProp" Target="../ctrlProps/ctrlProp470.xml"/><Relationship Id="rId23" Type="http://schemas.openxmlformats.org/officeDocument/2006/relationships/ctrlProp" Target="../ctrlProps/ctrlProp478.xml"/><Relationship Id="rId10" Type="http://schemas.openxmlformats.org/officeDocument/2006/relationships/ctrlProp" Target="../ctrlProps/ctrlProp465.xml"/><Relationship Id="rId19" Type="http://schemas.openxmlformats.org/officeDocument/2006/relationships/ctrlProp" Target="../ctrlProps/ctrlProp474.xml"/><Relationship Id="rId4" Type="http://schemas.openxmlformats.org/officeDocument/2006/relationships/ctrlProp" Target="../ctrlProps/ctrlProp459.xml"/><Relationship Id="rId9" Type="http://schemas.openxmlformats.org/officeDocument/2006/relationships/ctrlProp" Target="../ctrlProps/ctrlProp464.xml"/><Relationship Id="rId14" Type="http://schemas.openxmlformats.org/officeDocument/2006/relationships/ctrlProp" Target="../ctrlProps/ctrlProp469.xml"/><Relationship Id="rId22" Type="http://schemas.openxmlformats.org/officeDocument/2006/relationships/ctrlProp" Target="../ctrlProps/ctrlProp477.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489.xml"/><Relationship Id="rId18" Type="http://schemas.openxmlformats.org/officeDocument/2006/relationships/ctrlProp" Target="../ctrlProps/ctrlProp494.xml"/><Relationship Id="rId26" Type="http://schemas.openxmlformats.org/officeDocument/2006/relationships/ctrlProp" Target="../ctrlProps/ctrlProp502.xml"/><Relationship Id="rId39" Type="http://schemas.openxmlformats.org/officeDocument/2006/relationships/ctrlProp" Target="../ctrlProps/ctrlProp515.xml"/><Relationship Id="rId3" Type="http://schemas.openxmlformats.org/officeDocument/2006/relationships/vmlDrawing" Target="../drawings/vmlDrawing12.vml"/><Relationship Id="rId21" Type="http://schemas.openxmlformats.org/officeDocument/2006/relationships/ctrlProp" Target="../ctrlProps/ctrlProp497.xml"/><Relationship Id="rId34" Type="http://schemas.openxmlformats.org/officeDocument/2006/relationships/ctrlProp" Target="../ctrlProps/ctrlProp510.xml"/><Relationship Id="rId42" Type="http://schemas.openxmlformats.org/officeDocument/2006/relationships/ctrlProp" Target="../ctrlProps/ctrlProp518.xml"/><Relationship Id="rId47" Type="http://schemas.openxmlformats.org/officeDocument/2006/relationships/ctrlProp" Target="../ctrlProps/ctrlProp523.xml"/><Relationship Id="rId50" Type="http://schemas.openxmlformats.org/officeDocument/2006/relationships/ctrlProp" Target="../ctrlProps/ctrlProp526.xml"/><Relationship Id="rId7" Type="http://schemas.openxmlformats.org/officeDocument/2006/relationships/ctrlProp" Target="../ctrlProps/ctrlProp483.xml"/><Relationship Id="rId12" Type="http://schemas.openxmlformats.org/officeDocument/2006/relationships/ctrlProp" Target="../ctrlProps/ctrlProp488.xml"/><Relationship Id="rId17" Type="http://schemas.openxmlformats.org/officeDocument/2006/relationships/ctrlProp" Target="../ctrlProps/ctrlProp493.xml"/><Relationship Id="rId25" Type="http://schemas.openxmlformats.org/officeDocument/2006/relationships/ctrlProp" Target="../ctrlProps/ctrlProp501.xml"/><Relationship Id="rId33" Type="http://schemas.openxmlformats.org/officeDocument/2006/relationships/ctrlProp" Target="../ctrlProps/ctrlProp509.xml"/><Relationship Id="rId38" Type="http://schemas.openxmlformats.org/officeDocument/2006/relationships/ctrlProp" Target="../ctrlProps/ctrlProp514.xml"/><Relationship Id="rId46" Type="http://schemas.openxmlformats.org/officeDocument/2006/relationships/ctrlProp" Target="../ctrlProps/ctrlProp522.xml"/><Relationship Id="rId2" Type="http://schemas.openxmlformats.org/officeDocument/2006/relationships/drawing" Target="../drawings/drawing12.xml"/><Relationship Id="rId16" Type="http://schemas.openxmlformats.org/officeDocument/2006/relationships/ctrlProp" Target="../ctrlProps/ctrlProp492.xml"/><Relationship Id="rId20" Type="http://schemas.openxmlformats.org/officeDocument/2006/relationships/ctrlProp" Target="../ctrlProps/ctrlProp496.xml"/><Relationship Id="rId29" Type="http://schemas.openxmlformats.org/officeDocument/2006/relationships/ctrlProp" Target="../ctrlProps/ctrlProp505.xml"/><Relationship Id="rId41" Type="http://schemas.openxmlformats.org/officeDocument/2006/relationships/ctrlProp" Target="../ctrlProps/ctrlProp517.xml"/><Relationship Id="rId1" Type="http://schemas.openxmlformats.org/officeDocument/2006/relationships/printerSettings" Target="../printerSettings/printerSettings15.bin"/><Relationship Id="rId6" Type="http://schemas.openxmlformats.org/officeDocument/2006/relationships/ctrlProp" Target="../ctrlProps/ctrlProp482.xml"/><Relationship Id="rId11" Type="http://schemas.openxmlformats.org/officeDocument/2006/relationships/ctrlProp" Target="../ctrlProps/ctrlProp487.xml"/><Relationship Id="rId24" Type="http://schemas.openxmlformats.org/officeDocument/2006/relationships/ctrlProp" Target="../ctrlProps/ctrlProp500.xml"/><Relationship Id="rId32" Type="http://schemas.openxmlformats.org/officeDocument/2006/relationships/ctrlProp" Target="../ctrlProps/ctrlProp508.xml"/><Relationship Id="rId37" Type="http://schemas.openxmlformats.org/officeDocument/2006/relationships/ctrlProp" Target="../ctrlProps/ctrlProp513.xml"/><Relationship Id="rId40" Type="http://schemas.openxmlformats.org/officeDocument/2006/relationships/ctrlProp" Target="../ctrlProps/ctrlProp516.xml"/><Relationship Id="rId45" Type="http://schemas.openxmlformats.org/officeDocument/2006/relationships/ctrlProp" Target="../ctrlProps/ctrlProp521.xml"/><Relationship Id="rId53" Type="http://schemas.openxmlformats.org/officeDocument/2006/relationships/ctrlProp" Target="../ctrlProps/ctrlProp529.xml"/><Relationship Id="rId5" Type="http://schemas.openxmlformats.org/officeDocument/2006/relationships/ctrlProp" Target="../ctrlProps/ctrlProp481.xml"/><Relationship Id="rId15" Type="http://schemas.openxmlformats.org/officeDocument/2006/relationships/ctrlProp" Target="../ctrlProps/ctrlProp491.xml"/><Relationship Id="rId23" Type="http://schemas.openxmlformats.org/officeDocument/2006/relationships/ctrlProp" Target="../ctrlProps/ctrlProp499.xml"/><Relationship Id="rId28" Type="http://schemas.openxmlformats.org/officeDocument/2006/relationships/ctrlProp" Target="../ctrlProps/ctrlProp504.xml"/><Relationship Id="rId36" Type="http://schemas.openxmlformats.org/officeDocument/2006/relationships/ctrlProp" Target="../ctrlProps/ctrlProp512.xml"/><Relationship Id="rId49" Type="http://schemas.openxmlformats.org/officeDocument/2006/relationships/ctrlProp" Target="../ctrlProps/ctrlProp525.xml"/><Relationship Id="rId10" Type="http://schemas.openxmlformats.org/officeDocument/2006/relationships/ctrlProp" Target="../ctrlProps/ctrlProp486.xml"/><Relationship Id="rId19" Type="http://schemas.openxmlformats.org/officeDocument/2006/relationships/ctrlProp" Target="../ctrlProps/ctrlProp495.xml"/><Relationship Id="rId31" Type="http://schemas.openxmlformats.org/officeDocument/2006/relationships/ctrlProp" Target="../ctrlProps/ctrlProp507.xml"/><Relationship Id="rId44" Type="http://schemas.openxmlformats.org/officeDocument/2006/relationships/ctrlProp" Target="../ctrlProps/ctrlProp520.xml"/><Relationship Id="rId52" Type="http://schemas.openxmlformats.org/officeDocument/2006/relationships/ctrlProp" Target="../ctrlProps/ctrlProp528.xml"/><Relationship Id="rId4" Type="http://schemas.openxmlformats.org/officeDocument/2006/relationships/ctrlProp" Target="../ctrlProps/ctrlProp480.xml"/><Relationship Id="rId9" Type="http://schemas.openxmlformats.org/officeDocument/2006/relationships/ctrlProp" Target="../ctrlProps/ctrlProp485.xml"/><Relationship Id="rId14" Type="http://schemas.openxmlformats.org/officeDocument/2006/relationships/ctrlProp" Target="../ctrlProps/ctrlProp490.xml"/><Relationship Id="rId22" Type="http://schemas.openxmlformats.org/officeDocument/2006/relationships/ctrlProp" Target="../ctrlProps/ctrlProp498.xml"/><Relationship Id="rId27" Type="http://schemas.openxmlformats.org/officeDocument/2006/relationships/ctrlProp" Target="../ctrlProps/ctrlProp503.xml"/><Relationship Id="rId30" Type="http://schemas.openxmlformats.org/officeDocument/2006/relationships/ctrlProp" Target="../ctrlProps/ctrlProp506.xml"/><Relationship Id="rId35" Type="http://schemas.openxmlformats.org/officeDocument/2006/relationships/ctrlProp" Target="../ctrlProps/ctrlProp511.xml"/><Relationship Id="rId43" Type="http://schemas.openxmlformats.org/officeDocument/2006/relationships/ctrlProp" Target="../ctrlProps/ctrlProp519.xml"/><Relationship Id="rId48" Type="http://schemas.openxmlformats.org/officeDocument/2006/relationships/ctrlProp" Target="../ctrlProps/ctrlProp524.xml"/><Relationship Id="rId8" Type="http://schemas.openxmlformats.org/officeDocument/2006/relationships/ctrlProp" Target="../ctrlProps/ctrlProp484.xml"/><Relationship Id="rId51" Type="http://schemas.openxmlformats.org/officeDocument/2006/relationships/ctrlProp" Target="../ctrlProps/ctrlProp52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34.xml"/><Relationship Id="rId13" Type="http://schemas.openxmlformats.org/officeDocument/2006/relationships/ctrlProp" Target="../ctrlProps/ctrlProp539.xml"/><Relationship Id="rId18" Type="http://schemas.openxmlformats.org/officeDocument/2006/relationships/ctrlProp" Target="../ctrlProps/ctrlProp544.xml"/><Relationship Id="rId26" Type="http://schemas.openxmlformats.org/officeDocument/2006/relationships/ctrlProp" Target="../ctrlProps/ctrlProp552.xml"/><Relationship Id="rId3" Type="http://schemas.openxmlformats.org/officeDocument/2006/relationships/vmlDrawing" Target="../drawings/vmlDrawing13.vml"/><Relationship Id="rId21" Type="http://schemas.openxmlformats.org/officeDocument/2006/relationships/ctrlProp" Target="../ctrlProps/ctrlProp547.xml"/><Relationship Id="rId7" Type="http://schemas.openxmlformats.org/officeDocument/2006/relationships/ctrlProp" Target="../ctrlProps/ctrlProp533.xml"/><Relationship Id="rId12" Type="http://schemas.openxmlformats.org/officeDocument/2006/relationships/ctrlProp" Target="../ctrlProps/ctrlProp538.xml"/><Relationship Id="rId17" Type="http://schemas.openxmlformats.org/officeDocument/2006/relationships/ctrlProp" Target="../ctrlProps/ctrlProp543.xml"/><Relationship Id="rId25" Type="http://schemas.openxmlformats.org/officeDocument/2006/relationships/ctrlProp" Target="../ctrlProps/ctrlProp551.xml"/><Relationship Id="rId2" Type="http://schemas.openxmlformats.org/officeDocument/2006/relationships/drawing" Target="../drawings/drawing13.xml"/><Relationship Id="rId16" Type="http://schemas.openxmlformats.org/officeDocument/2006/relationships/ctrlProp" Target="../ctrlProps/ctrlProp542.xml"/><Relationship Id="rId20" Type="http://schemas.openxmlformats.org/officeDocument/2006/relationships/ctrlProp" Target="../ctrlProps/ctrlProp546.xml"/><Relationship Id="rId1" Type="http://schemas.openxmlformats.org/officeDocument/2006/relationships/printerSettings" Target="../printerSettings/printerSettings16.bin"/><Relationship Id="rId6" Type="http://schemas.openxmlformats.org/officeDocument/2006/relationships/ctrlProp" Target="../ctrlProps/ctrlProp532.xml"/><Relationship Id="rId11" Type="http://schemas.openxmlformats.org/officeDocument/2006/relationships/ctrlProp" Target="../ctrlProps/ctrlProp537.xml"/><Relationship Id="rId24" Type="http://schemas.openxmlformats.org/officeDocument/2006/relationships/ctrlProp" Target="../ctrlProps/ctrlProp550.xml"/><Relationship Id="rId5" Type="http://schemas.openxmlformats.org/officeDocument/2006/relationships/ctrlProp" Target="../ctrlProps/ctrlProp531.xml"/><Relationship Id="rId15" Type="http://schemas.openxmlformats.org/officeDocument/2006/relationships/ctrlProp" Target="../ctrlProps/ctrlProp541.xml"/><Relationship Id="rId23" Type="http://schemas.openxmlformats.org/officeDocument/2006/relationships/ctrlProp" Target="../ctrlProps/ctrlProp549.xml"/><Relationship Id="rId10" Type="http://schemas.openxmlformats.org/officeDocument/2006/relationships/ctrlProp" Target="../ctrlProps/ctrlProp536.xml"/><Relationship Id="rId19" Type="http://schemas.openxmlformats.org/officeDocument/2006/relationships/ctrlProp" Target="../ctrlProps/ctrlProp545.xml"/><Relationship Id="rId4" Type="http://schemas.openxmlformats.org/officeDocument/2006/relationships/ctrlProp" Target="../ctrlProps/ctrlProp530.xml"/><Relationship Id="rId9" Type="http://schemas.openxmlformats.org/officeDocument/2006/relationships/ctrlProp" Target="../ctrlProps/ctrlProp535.xml"/><Relationship Id="rId14" Type="http://schemas.openxmlformats.org/officeDocument/2006/relationships/ctrlProp" Target="../ctrlProps/ctrlProp540.xml"/><Relationship Id="rId22" Type="http://schemas.openxmlformats.org/officeDocument/2006/relationships/ctrlProp" Target="../ctrlProps/ctrlProp548.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7.bin"/><Relationship Id="rId6" Type="http://schemas.openxmlformats.org/officeDocument/2006/relationships/comments" Target="../comments5.xml"/><Relationship Id="rId5" Type="http://schemas.openxmlformats.org/officeDocument/2006/relationships/ctrlProp" Target="../ctrlProps/ctrlProp554.xml"/><Relationship Id="rId4" Type="http://schemas.openxmlformats.org/officeDocument/2006/relationships/ctrlProp" Target="../ctrlProps/ctrlProp553.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59.xml"/><Relationship Id="rId13" Type="http://schemas.openxmlformats.org/officeDocument/2006/relationships/ctrlProp" Target="../ctrlProps/ctrlProp564.xml"/><Relationship Id="rId18" Type="http://schemas.openxmlformats.org/officeDocument/2006/relationships/ctrlProp" Target="../ctrlProps/ctrlProp569.xml"/><Relationship Id="rId26" Type="http://schemas.openxmlformats.org/officeDocument/2006/relationships/ctrlProp" Target="../ctrlProps/ctrlProp577.xml"/><Relationship Id="rId39" Type="http://schemas.openxmlformats.org/officeDocument/2006/relationships/ctrlProp" Target="../ctrlProps/ctrlProp590.xml"/><Relationship Id="rId3" Type="http://schemas.openxmlformats.org/officeDocument/2006/relationships/vmlDrawing" Target="../drawings/vmlDrawing15.vml"/><Relationship Id="rId21" Type="http://schemas.openxmlformats.org/officeDocument/2006/relationships/ctrlProp" Target="../ctrlProps/ctrlProp572.xml"/><Relationship Id="rId34" Type="http://schemas.openxmlformats.org/officeDocument/2006/relationships/ctrlProp" Target="../ctrlProps/ctrlProp585.xml"/><Relationship Id="rId7" Type="http://schemas.openxmlformats.org/officeDocument/2006/relationships/ctrlProp" Target="../ctrlProps/ctrlProp558.xml"/><Relationship Id="rId12" Type="http://schemas.openxmlformats.org/officeDocument/2006/relationships/ctrlProp" Target="../ctrlProps/ctrlProp563.xml"/><Relationship Id="rId17" Type="http://schemas.openxmlformats.org/officeDocument/2006/relationships/ctrlProp" Target="../ctrlProps/ctrlProp568.xml"/><Relationship Id="rId25" Type="http://schemas.openxmlformats.org/officeDocument/2006/relationships/ctrlProp" Target="../ctrlProps/ctrlProp576.xml"/><Relationship Id="rId33" Type="http://schemas.openxmlformats.org/officeDocument/2006/relationships/ctrlProp" Target="../ctrlProps/ctrlProp584.xml"/><Relationship Id="rId38" Type="http://schemas.openxmlformats.org/officeDocument/2006/relationships/ctrlProp" Target="../ctrlProps/ctrlProp589.xml"/><Relationship Id="rId2" Type="http://schemas.openxmlformats.org/officeDocument/2006/relationships/drawing" Target="../drawings/drawing15.xml"/><Relationship Id="rId16" Type="http://schemas.openxmlformats.org/officeDocument/2006/relationships/ctrlProp" Target="../ctrlProps/ctrlProp567.xml"/><Relationship Id="rId20" Type="http://schemas.openxmlformats.org/officeDocument/2006/relationships/ctrlProp" Target="../ctrlProps/ctrlProp571.xml"/><Relationship Id="rId29" Type="http://schemas.openxmlformats.org/officeDocument/2006/relationships/ctrlProp" Target="../ctrlProps/ctrlProp580.xml"/><Relationship Id="rId1" Type="http://schemas.openxmlformats.org/officeDocument/2006/relationships/printerSettings" Target="../printerSettings/printerSettings18.bin"/><Relationship Id="rId6" Type="http://schemas.openxmlformats.org/officeDocument/2006/relationships/ctrlProp" Target="../ctrlProps/ctrlProp557.xml"/><Relationship Id="rId11" Type="http://schemas.openxmlformats.org/officeDocument/2006/relationships/ctrlProp" Target="../ctrlProps/ctrlProp562.xml"/><Relationship Id="rId24" Type="http://schemas.openxmlformats.org/officeDocument/2006/relationships/ctrlProp" Target="../ctrlProps/ctrlProp575.xml"/><Relationship Id="rId32" Type="http://schemas.openxmlformats.org/officeDocument/2006/relationships/ctrlProp" Target="../ctrlProps/ctrlProp583.xml"/><Relationship Id="rId37" Type="http://schemas.openxmlformats.org/officeDocument/2006/relationships/ctrlProp" Target="../ctrlProps/ctrlProp588.xml"/><Relationship Id="rId5" Type="http://schemas.openxmlformats.org/officeDocument/2006/relationships/ctrlProp" Target="../ctrlProps/ctrlProp556.xml"/><Relationship Id="rId15" Type="http://schemas.openxmlformats.org/officeDocument/2006/relationships/ctrlProp" Target="../ctrlProps/ctrlProp566.xml"/><Relationship Id="rId23" Type="http://schemas.openxmlformats.org/officeDocument/2006/relationships/ctrlProp" Target="../ctrlProps/ctrlProp574.xml"/><Relationship Id="rId28" Type="http://schemas.openxmlformats.org/officeDocument/2006/relationships/ctrlProp" Target="../ctrlProps/ctrlProp579.xml"/><Relationship Id="rId36" Type="http://schemas.openxmlformats.org/officeDocument/2006/relationships/ctrlProp" Target="../ctrlProps/ctrlProp587.xml"/><Relationship Id="rId10" Type="http://schemas.openxmlformats.org/officeDocument/2006/relationships/ctrlProp" Target="../ctrlProps/ctrlProp561.xml"/><Relationship Id="rId19" Type="http://schemas.openxmlformats.org/officeDocument/2006/relationships/ctrlProp" Target="../ctrlProps/ctrlProp570.xml"/><Relationship Id="rId31" Type="http://schemas.openxmlformats.org/officeDocument/2006/relationships/ctrlProp" Target="../ctrlProps/ctrlProp582.xml"/><Relationship Id="rId4" Type="http://schemas.openxmlformats.org/officeDocument/2006/relationships/ctrlProp" Target="../ctrlProps/ctrlProp555.xml"/><Relationship Id="rId9" Type="http://schemas.openxmlformats.org/officeDocument/2006/relationships/ctrlProp" Target="../ctrlProps/ctrlProp560.xml"/><Relationship Id="rId14" Type="http://schemas.openxmlformats.org/officeDocument/2006/relationships/ctrlProp" Target="../ctrlProps/ctrlProp565.xml"/><Relationship Id="rId22" Type="http://schemas.openxmlformats.org/officeDocument/2006/relationships/ctrlProp" Target="../ctrlProps/ctrlProp573.xml"/><Relationship Id="rId27" Type="http://schemas.openxmlformats.org/officeDocument/2006/relationships/ctrlProp" Target="../ctrlProps/ctrlProp578.xml"/><Relationship Id="rId30" Type="http://schemas.openxmlformats.org/officeDocument/2006/relationships/ctrlProp" Target="../ctrlProps/ctrlProp581.xml"/><Relationship Id="rId35" Type="http://schemas.openxmlformats.org/officeDocument/2006/relationships/ctrlProp" Target="../ctrlProps/ctrlProp586.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595.xml"/><Relationship Id="rId13" Type="http://schemas.openxmlformats.org/officeDocument/2006/relationships/ctrlProp" Target="../ctrlProps/ctrlProp600.xml"/><Relationship Id="rId3" Type="http://schemas.openxmlformats.org/officeDocument/2006/relationships/vmlDrawing" Target="../drawings/vmlDrawing16.vml"/><Relationship Id="rId7" Type="http://schemas.openxmlformats.org/officeDocument/2006/relationships/ctrlProp" Target="../ctrlProps/ctrlProp594.xml"/><Relationship Id="rId12" Type="http://schemas.openxmlformats.org/officeDocument/2006/relationships/ctrlProp" Target="../ctrlProps/ctrlProp599.xml"/><Relationship Id="rId2" Type="http://schemas.openxmlformats.org/officeDocument/2006/relationships/drawing" Target="../drawings/drawing16.xml"/><Relationship Id="rId1" Type="http://schemas.openxmlformats.org/officeDocument/2006/relationships/printerSettings" Target="../printerSettings/printerSettings19.bin"/><Relationship Id="rId6" Type="http://schemas.openxmlformats.org/officeDocument/2006/relationships/ctrlProp" Target="../ctrlProps/ctrlProp593.xml"/><Relationship Id="rId11" Type="http://schemas.openxmlformats.org/officeDocument/2006/relationships/ctrlProp" Target="../ctrlProps/ctrlProp598.xml"/><Relationship Id="rId5" Type="http://schemas.openxmlformats.org/officeDocument/2006/relationships/ctrlProp" Target="../ctrlProps/ctrlProp592.xml"/><Relationship Id="rId10" Type="http://schemas.openxmlformats.org/officeDocument/2006/relationships/ctrlProp" Target="../ctrlProps/ctrlProp597.xml"/><Relationship Id="rId4" Type="http://schemas.openxmlformats.org/officeDocument/2006/relationships/ctrlProp" Target="../ctrlProps/ctrlProp591.xml"/><Relationship Id="rId9" Type="http://schemas.openxmlformats.org/officeDocument/2006/relationships/ctrlProp" Target="../ctrlProps/ctrlProp59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05.xml"/><Relationship Id="rId13" Type="http://schemas.openxmlformats.org/officeDocument/2006/relationships/ctrlProp" Target="../ctrlProps/ctrlProp610.xml"/><Relationship Id="rId18" Type="http://schemas.openxmlformats.org/officeDocument/2006/relationships/ctrlProp" Target="../ctrlProps/ctrlProp615.xml"/><Relationship Id="rId26" Type="http://schemas.openxmlformats.org/officeDocument/2006/relationships/ctrlProp" Target="../ctrlProps/ctrlProp623.xml"/><Relationship Id="rId39" Type="http://schemas.openxmlformats.org/officeDocument/2006/relationships/ctrlProp" Target="../ctrlProps/ctrlProp636.xml"/><Relationship Id="rId3" Type="http://schemas.openxmlformats.org/officeDocument/2006/relationships/vmlDrawing" Target="../drawings/vmlDrawing17.vml"/><Relationship Id="rId21" Type="http://schemas.openxmlformats.org/officeDocument/2006/relationships/ctrlProp" Target="../ctrlProps/ctrlProp618.xml"/><Relationship Id="rId34" Type="http://schemas.openxmlformats.org/officeDocument/2006/relationships/ctrlProp" Target="../ctrlProps/ctrlProp631.xml"/><Relationship Id="rId42" Type="http://schemas.openxmlformats.org/officeDocument/2006/relationships/ctrlProp" Target="../ctrlProps/ctrlProp639.xml"/><Relationship Id="rId47" Type="http://schemas.openxmlformats.org/officeDocument/2006/relationships/ctrlProp" Target="../ctrlProps/ctrlProp644.xml"/><Relationship Id="rId7" Type="http://schemas.openxmlformats.org/officeDocument/2006/relationships/ctrlProp" Target="../ctrlProps/ctrlProp604.xml"/><Relationship Id="rId12" Type="http://schemas.openxmlformats.org/officeDocument/2006/relationships/ctrlProp" Target="../ctrlProps/ctrlProp609.xml"/><Relationship Id="rId17" Type="http://schemas.openxmlformats.org/officeDocument/2006/relationships/ctrlProp" Target="../ctrlProps/ctrlProp614.xml"/><Relationship Id="rId25" Type="http://schemas.openxmlformats.org/officeDocument/2006/relationships/ctrlProp" Target="../ctrlProps/ctrlProp622.xml"/><Relationship Id="rId33" Type="http://schemas.openxmlformats.org/officeDocument/2006/relationships/ctrlProp" Target="../ctrlProps/ctrlProp630.xml"/><Relationship Id="rId38" Type="http://schemas.openxmlformats.org/officeDocument/2006/relationships/ctrlProp" Target="../ctrlProps/ctrlProp635.xml"/><Relationship Id="rId46" Type="http://schemas.openxmlformats.org/officeDocument/2006/relationships/ctrlProp" Target="../ctrlProps/ctrlProp643.xml"/><Relationship Id="rId2" Type="http://schemas.openxmlformats.org/officeDocument/2006/relationships/drawing" Target="../drawings/drawing17.xml"/><Relationship Id="rId16" Type="http://schemas.openxmlformats.org/officeDocument/2006/relationships/ctrlProp" Target="../ctrlProps/ctrlProp613.xml"/><Relationship Id="rId20" Type="http://schemas.openxmlformats.org/officeDocument/2006/relationships/ctrlProp" Target="../ctrlProps/ctrlProp617.xml"/><Relationship Id="rId29" Type="http://schemas.openxmlformats.org/officeDocument/2006/relationships/ctrlProp" Target="../ctrlProps/ctrlProp626.xml"/><Relationship Id="rId41" Type="http://schemas.openxmlformats.org/officeDocument/2006/relationships/ctrlProp" Target="../ctrlProps/ctrlProp638.xml"/><Relationship Id="rId1" Type="http://schemas.openxmlformats.org/officeDocument/2006/relationships/printerSettings" Target="../printerSettings/printerSettings20.bin"/><Relationship Id="rId6" Type="http://schemas.openxmlformats.org/officeDocument/2006/relationships/ctrlProp" Target="../ctrlProps/ctrlProp603.xml"/><Relationship Id="rId11" Type="http://schemas.openxmlformats.org/officeDocument/2006/relationships/ctrlProp" Target="../ctrlProps/ctrlProp608.xml"/><Relationship Id="rId24" Type="http://schemas.openxmlformats.org/officeDocument/2006/relationships/ctrlProp" Target="../ctrlProps/ctrlProp621.xml"/><Relationship Id="rId32" Type="http://schemas.openxmlformats.org/officeDocument/2006/relationships/ctrlProp" Target="../ctrlProps/ctrlProp629.xml"/><Relationship Id="rId37" Type="http://schemas.openxmlformats.org/officeDocument/2006/relationships/ctrlProp" Target="../ctrlProps/ctrlProp634.xml"/><Relationship Id="rId40" Type="http://schemas.openxmlformats.org/officeDocument/2006/relationships/ctrlProp" Target="../ctrlProps/ctrlProp637.xml"/><Relationship Id="rId45" Type="http://schemas.openxmlformats.org/officeDocument/2006/relationships/ctrlProp" Target="../ctrlProps/ctrlProp642.xml"/><Relationship Id="rId5" Type="http://schemas.openxmlformats.org/officeDocument/2006/relationships/ctrlProp" Target="../ctrlProps/ctrlProp602.xml"/><Relationship Id="rId15" Type="http://schemas.openxmlformats.org/officeDocument/2006/relationships/ctrlProp" Target="../ctrlProps/ctrlProp612.xml"/><Relationship Id="rId23" Type="http://schemas.openxmlformats.org/officeDocument/2006/relationships/ctrlProp" Target="../ctrlProps/ctrlProp620.xml"/><Relationship Id="rId28" Type="http://schemas.openxmlformats.org/officeDocument/2006/relationships/ctrlProp" Target="../ctrlProps/ctrlProp625.xml"/><Relationship Id="rId36" Type="http://schemas.openxmlformats.org/officeDocument/2006/relationships/ctrlProp" Target="../ctrlProps/ctrlProp633.xml"/><Relationship Id="rId10" Type="http://schemas.openxmlformats.org/officeDocument/2006/relationships/ctrlProp" Target="../ctrlProps/ctrlProp607.xml"/><Relationship Id="rId19" Type="http://schemas.openxmlformats.org/officeDocument/2006/relationships/ctrlProp" Target="../ctrlProps/ctrlProp616.xml"/><Relationship Id="rId31" Type="http://schemas.openxmlformats.org/officeDocument/2006/relationships/ctrlProp" Target="../ctrlProps/ctrlProp628.xml"/><Relationship Id="rId44" Type="http://schemas.openxmlformats.org/officeDocument/2006/relationships/ctrlProp" Target="../ctrlProps/ctrlProp641.xml"/><Relationship Id="rId4" Type="http://schemas.openxmlformats.org/officeDocument/2006/relationships/ctrlProp" Target="../ctrlProps/ctrlProp601.xml"/><Relationship Id="rId9" Type="http://schemas.openxmlformats.org/officeDocument/2006/relationships/ctrlProp" Target="../ctrlProps/ctrlProp606.xml"/><Relationship Id="rId14" Type="http://schemas.openxmlformats.org/officeDocument/2006/relationships/ctrlProp" Target="../ctrlProps/ctrlProp611.xml"/><Relationship Id="rId22" Type="http://schemas.openxmlformats.org/officeDocument/2006/relationships/ctrlProp" Target="../ctrlProps/ctrlProp619.xml"/><Relationship Id="rId27" Type="http://schemas.openxmlformats.org/officeDocument/2006/relationships/ctrlProp" Target="../ctrlProps/ctrlProp624.xml"/><Relationship Id="rId30" Type="http://schemas.openxmlformats.org/officeDocument/2006/relationships/ctrlProp" Target="../ctrlProps/ctrlProp627.xml"/><Relationship Id="rId35" Type="http://schemas.openxmlformats.org/officeDocument/2006/relationships/ctrlProp" Target="../ctrlProps/ctrlProp632.xml"/><Relationship Id="rId43" Type="http://schemas.openxmlformats.org/officeDocument/2006/relationships/ctrlProp" Target="../ctrlProps/ctrlProp640.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649.xml"/><Relationship Id="rId13" Type="http://schemas.openxmlformats.org/officeDocument/2006/relationships/ctrlProp" Target="../ctrlProps/ctrlProp654.xml"/><Relationship Id="rId3" Type="http://schemas.openxmlformats.org/officeDocument/2006/relationships/vmlDrawing" Target="../drawings/vmlDrawing18.vml"/><Relationship Id="rId7" Type="http://schemas.openxmlformats.org/officeDocument/2006/relationships/ctrlProp" Target="../ctrlProps/ctrlProp648.xml"/><Relationship Id="rId12" Type="http://schemas.openxmlformats.org/officeDocument/2006/relationships/ctrlProp" Target="../ctrlProps/ctrlProp653.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647.xml"/><Relationship Id="rId11" Type="http://schemas.openxmlformats.org/officeDocument/2006/relationships/ctrlProp" Target="../ctrlProps/ctrlProp652.xml"/><Relationship Id="rId5" Type="http://schemas.openxmlformats.org/officeDocument/2006/relationships/ctrlProp" Target="../ctrlProps/ctrlProp646.xml"/><Relationship Id="rId15" Type="http://schemas.openxmlformats.org/officeDocument/2006/relationships/ctrlProp" Target="../ctrlProps/ctrlProp656.xml"/><Relationship Id="rId10" Type="http://schemas.openxmlformats.org/officeDocument/2006/relationships/ctrlProp" Target="../ctrlProps/ctrlProp651.xml"/><Relationship Id="rId4" Type="http://schemas.openxmlformats.org/officeDocument/2006/relationships/ctrlProp" Target="../ctrlProps/ctrlProp645.xml"/><Relationship Id="rId9" Type="http://schemas.openxmlformats.org/officeDocument/2006/relationships/ctrlProp" Target="../ctrlProps/ctrlProp650.xml"/><Relationship Id="rId14" Type="http://schemas.openxmlformats.org/officeDocument/2006/relationships/ctrlProp" Target="../ctrlProps/ctrlProp655.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661.xml"/><Relationship Id="rId13" Type="http://schemas.openxmlformats.org/officeDocument/2006/relationships/ctrlProp" Target="../ctrlProps/ctrlProp666.xml"/><Relationship Id="rId3" Type="http://schemas.openxmlformats.org/officeDocument/2006/relationships/vmlDrawing" Target="../drawings/vmlDrawing19.vml"/><Relationship Id="rId7" Type="http://schemas.openxmlformats.org/officeDocument/2006/relationships/ctrlProp" Target="../ctrlProps/ctrlProp660.xml"/><Relationship Id="rId12" Type="http://schemas.openxmlformats.org/officeDocument/2006/relationships/ctrlProp" Target="../ctrlProps/ctrlProp665.xml"/><Relationship Id="rId17" Type="http://schemas.openxmlformats.org/officeDocument/2006/relationships/ctrlProp" Target="../ctrlProps/ctrlProp670.xml"/><Relationship Id="rId2" Type="http://schemas.openxmlformats.org/officeDocument/2006/relationships/drawing" Target="../drawings/drawing19.xml"/><Relationship Id="rId16" Type="http://schemas.openxmlformats.org/officeDocument/2006/relationships/ctrlProp" Target="../ctrlProps/ctrlProp669.xml"/><Relationship Id="rId1" Type="http://schemas.openxmlformats.org/officeDocument/2006/relationships/printerSettings" Target="../printerSettings/printerSettings22.bin"/><Relationship Id="rId6" Type="http://schemas.openxmlformats.org/officeDocument/2006/relationships/ctrlProp" Target="../ctrlProps/ctrlProp659.xml"/><Relationship Id="rId11" Type="http://schemas.openxmlformats.org/officeDocument/2006/relationships/ctrlProp" Target="../ctrlProps/ctrlProp664.xml"/><Relationship Id="rId5" Type="http://schemas.openxmlformats.org/officeDocument/2006/relationships/ctrlProp" Target="../ctrlProps/ctrlProp658.xml"/><Relationship Id="rId15" Type="http://schemas.openxmlformats.org/officeDocument/2006/relationships/ctrlProp" Target="../ctrlProps/ctrlProp668.xml"/><Relationship Id="rId10" Type="http://schemas.openxmlformats.org/officeDocument/2006/relationships/ctrlProp" Target="../ctrlProps/ctrlProp663.xml"/><Relationship Id="rId4" Type="http://schemas.openxmlformats.org/officeDocument/2006/relationships/ctrlProp" Target="../ctrlProps/ctrlProp657.xml"/><Relationship Id="rId9" Type="http://schemas.openxmlformats.org/officeDocument/2006/relationships/ctrlProp" Target="../ctrlProps/ctrlProp662.xml"/><Relationship Id="rId14" Type="http://schemas.openxmlformats.org/officeDocument/2006/relationships/ctrlProp" Target="../ctrlProps/ctrlProp667.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680.xml"/><Relationship Id="rId18" Type="http://schemas.openxmlformats.org/officeDocument/2006/relationships/ctrlProp" Target="../ctrlProps/ctrlProp685.xml"/><Relationship Id="rId26" Type="http://schemas.openxmlformats.org/officeDocument/2006/relationships/ctrlProp" Target="../ctrlProps/ctrlProp693.xml"/><Relationship Id="rId39" Type="http://schemas.openxmlformats.org/officeDocument/2006/relationships/ctrlProp" Target="../ctrlProps/ctrlProp706.xml"/><Relationship Id="rId21" Type="http://schemas.openxmlformats.org/officeDocument/2006/relationships/ctrlProp" Target="../ctrlProps/ctrlProp688.xml"/><Relationship Id="rId34" Type="http://schemas.openxmlformats.org/officeDocument/2006/relationships/ctrlProp" Target="../ctrlProps/ctrlProp701.xml"/><Relationship Id="rId42" Type="http://schemas.openxmlformats.org/officeDocument/2006/relationships/ctrlProp" Target="../ctrlProps/ctrlProp709.xml"/><Relationship Id="rId47" Type="http://schemas.openxmlformats.org/officeDocument/2006/relationships/ctrlProp" Target="../ctrlProps/ctrlProp714.xml"/><Relationship Id="rId50" Type="http://schemas.openxmlformats.org/officeDocument/2006/relationships/ctrlProp" Target="../ctrlProps/ctrlProp717.xml"/><Relationship Id="rId55" Type="http://schemas.openxmlformats.org/officeDocument/2006/relationships/ctrlProp" Target="../ctrlProps/ctrlProp722.xml"/><Relationship Id="rId63" Type="http://schemas.openxmlformats.org/officeDocument/2006/relationships/ctrlProp" Target="../ctrlProps/ctrlProp730.xml"/><Relationship Id="rId68" Type="http://schemas.openxmlformats.org/officeDocument/2006/relationships/ctrlProp" Target="../ctrlProps/ctrlProp735.xml"/><Relationship Id="rId76" Type="http://schemas.openxmlformats.org/officeDocument/2006/relationships/comments" Target="../comments7.xml"/><Relationship Id="rId7" Type="http://schemas.openxmlformats.org/officeDocument/2006/relationships/ctrlProp" Target="../ctrlProps/ctrlProp674.xml"/><Relationship Id="rId71" Type="http://schemas.openxmlformats.org/officeDocument/2006/relationships/ctrlProp" Target="../ctrlProps/ctrlProp738.xml"/><Relationship Id="rId2" Type="http://schemas.openxmlformats.org/officeDocument/2006/relationships/drawing" Target="../drawings/drawing20.xml"/><Relationship Id="rId16" Type="http://schemas.openxmlformats.org/officeDocument/2006/relationships/ctrlProp" Target="../ctrlProps/ctrlProp683.xml"/><Relationship Id="rId29" Type="http://schemas.openxmlformats.org/officeDocument/2006/relationships/ctrlProp" Target="../ctrlProps/ctrlProp696.xml"/><Relationship Id="rId11" Type="http://schemas.openxmlformats.org/officeDocument/2006/relationships/ctrlProp" Target="../ctrlProps/ctrlProp678.xml"/><Relationship Id="rId24" Type="http://schemas.openxmlformats.org/officeDocument/2006/relationships/ctrlProp" Target="../ctrlProps/ctrlProp691.xml"/><Relationship Id="rId32" Type="http://schemas.openxmlformats.org/officeDocument/2006/relationships/ctrlProp" Target="../ctrlProps/ctrlProp699.xml"/><Relationship Id="rId37" Type="http://schemas.openxmlformats.org/officeDocument/2006/relationships/ctrlProp" Target="../ctrlProps/ctrlProp704.xml"/><Relationship Id="rId40" Type="http://schemas.openxmlformats.org/officeDocument/2006/relationships/ctrlProp" Target="../ctrlProps/ctrlProp707.xml"/><Relationship Id="rId45" Type="http://schemas.openxmlformats.org/officeDocument/2006/relationships/ctrlProp" Target="../ctrlProps/ctrlProp712.xml"/><Relationship Id="rId53" Type="http://schemas.openxmlformats.org/officeDocument/2006/relationships/ctrlProp" Target="../ctrlProps/ctrlProp720.xml"/><Relationship Id="rId58" Type="http://schemas.openxmlformats.org/officeDocument/2006/relationships/ctrlProp" Target="../ctrlProps/ctrlProp725.xml"/><Relationship Id="rId66" Type="http://schemas.openxmlformats.org/officeDocument/2006/relationships/ctrlProp" Target="../ctrlProps/ctrlProp733.xml"/><Relationship Id="rId74" Type="http://schemas.openxmlformats.org/officeDocument/2006/relationships/ctrlProp" Target="../ctrlProps/ctrlProp741.xml"/><Relationship Id="rId5" Type="http://schemas.openxmlformats.org/officeDocument/2006/relationships/ctrlProp" Target="../ctrlProps/ctrlProp672.xml"/><Relationship Id="rId15" Type="http://schemas.openxmlformats.org/officeDocument/2006/relationships/ctrlProp" Target="../ctrlProps/ctrlProp682.xml"/><Relationship Id="rId23" Type="http://schemas.openxmlformats.org/officeDocument/2006/relationships/ctrlProp" Target="../ctrlProps/ctrlProp690.xml"/><Relationship Id="rId28" Type="http://schemas.openxmlformats.org/officeDocument/2006/relationships/ctrlProp" Target="../ctrlProps/ctrlProp695.xml"/><Relationship Id="rId36" Type="http://schemas.openxmlformats.org/officeDocument/2006/relationships/ctrlProp" Target="../ctrlProps/ctrlProp703.xml"/><Relationship Id="rId49" Type="http://schemas.openxmlformats.org/officeDocument/2006/relationships/ctrlProp" Target="../ctrlProps/ctrlProp716.xml"/><Relationship Id="rId57" Type="http://schemas.openxmlformats.org/officeDocument/2006/relationships/ctrlProp" Target="../ctrlProps/ctrlProp724.xml"/><Relationship Id="rId61" Type="http://schemas.openxmlformats.org/officeDocument/2006/relationships/ctrlProp" Target="../ctrlProps/ctrlProp728.xml"/><Relationship Id="rId10" Type="http://schemas.openxmlformats.org/officeDocument/2006/relationships/ctrlProp" Target="../ctrlProps/ctrlProp677.xml"/><Relationship Id="rId19" Type="http://schemas.openxmlformats.org/officeDocument/2006/relationships/ctrlProp" Target="../ctrlProps/ctrlProp686.xml"/><Relationship Id="rId31" Type="http://schemas.openxmlformats.org/officeDocument/2006/relationships/ctrlProp" Target="../ctrlProps/ctrlProp698.xml"/><Relationship Id="rId44" Type="http://schemas.openxmlformats.org/officeDocument/2006/relationships/ctrlProp" Target="../ctrlProps/ctrlProp711.xml"/><Relationship Id="rId52" Type="http://schemas.openxmlformats.org/officeDocument/2006/relationships/ctrlProp" Target="../ctrlProps/ctrlProp719.xml"/><Relationship Id="rId60" Type="http://schemas.openxmlformats.org/officeDocument/2006/relationships/ctrlProp" Target="../ctrlProps/ctrlProp727.xml"/><Relationship Id="rId65" Type="http://schemas.openxmlformats.org/officeDocument/2006/relationships/ctrlProp" Target="../ctrlProps/ctrlProp732.xml"/><Relationship Id="rId73" Type="http://schemas.openxmlformats.org/officeDocument/2006/relationships/ctrlProp" Target="../ctrlProps/ctrlProp740.xml"/><Relationship Id="rId4" Type="http://schemas.openxmlformats.org/officeDocument/2006/relationships/ctrlProp" Target="../ctrlProps/ctrlProp671.xml"/><Relationship Id="rId9" Type="http://schemas.openxmlformats.org/officeDocument/2006/relationships/ctrlProp" Target="../ctrlProps/ctrlProp676.xml"/><Relationship Id="rId14" Type="http://schemas.openxmlformats.org/officeDocument/2006/relationships/ctrlProp" Target="../ctrlProps/ctrlProp681.xml"/><Relationship Id="rId22" Type="http://schemas.openxmlformats.org/officeDocument/2006/relationships/ctrlProp" Target="../ctrlProps/ctrlProp689.xml"/><Relationship Id="rId27" Type="http://schemas.openxmlformats.org/officeDocument/2006/relationships/ctrlProp" Target="../ctrlProps/ctrlProp694.xml"/><Relationship Id="rId30" Type="http://schemas.openxmlformats.org/officeDocument/2006/relationships/ctrlProp" Target="../ctrlProps/ctrlProp697.xml"/><Relationship Id="rId35" Type="http://schemas.openxmlformats.org/officeDocument/2006/relationships/ctrlProp" Target="../ctrlProps/ctrlProp702.xml"/><Relationship Id="rId43" Type="http://schemas.openxmlformats.org/officeDocument/2006/relationships/ctrlProp" Target="../ctrlProps/ctrlProp710.xml"/><Relationship Id="rId48" Type="http://schemas.openxmlformats.org/officeDocument/2006/relationships/ctrlProp" Target="../ctrlProps/ctrlProp715.xml"/><Relationship Id="rId56" Type="http://schemas.openxmlformats.org/officeDocument/2006/relationships/ctrlProp" Target="../ctrlProps/ctrlProp723.xml"/><Relationship Id="rId64" Type="http://schemas.openxmlformats.org/officeDocument/2006/relationships/ctrlProp" Target="../ctrlProps/ctrlProp731.xml"/><Relationship Id="rId69" Type="http://schemas.openxmlformats.org/officeDocument/2006/relationships/ctrlProp" Target="../ctrlProps/ctrlProp736.xml"/><Relationship Id="rId8" Type="http://schemas.openxmlformats.org/officeDocument/2006/relationships/ctrlProp" Target="../ctrlProps/ctrlProp675.xml"/><Relationship Id="rId51" Type="http://schemas.openxmlformats.org/officeDocument/2006/relationships/ctrlProp" Target="../ctrlProps/ctrlProp718.xml"/><Relationship Id="rId72" Type="http://schemas.openxmlformats.org/officeDocument/2006/relationships/ctrlProp" Target="../ctrlProps/ctrlProp739.xml"/><Relationship Id="rId3" Type="http://schemas.openxmlformats.org/officeDocument/2006/relationships/vmlDrawing" Target="../drawings/vmlDrawing21.vml"/><Relationship Id="rId12" Type="http://schemas.openxmlformats.org/officeDocument/2006/relationships/ctrlProp" Target="../ctrlProps/ctrlProp679.xml"/><Relationship Id="rId17" Type="http://schemas.openxmlformats.org/officeDocument/2006/relationships/ctrlProp" Target="../ctrlProps/ctrlProp684.xml"/><Relationship Id="rId25" Type="http://schemas.openxmlformats.org/officeDocument/2006/relationships/ctrlProp" Target="../ctrlProps/ctrlProp692.xml"/><Relationship Id="rId33" Type="http://schemas.openxmlformats.org/officeDocument/2006/relationships/ctrlProp" Target="../ctrlProps/ctrlProp700.xml"/><Relationship Id="rId38" Type="http://schemas.openxmlformats.org/officeDocument/2006/relationships/ctrlProp" Target="../ctrlProps/ctrlProp705.xml"/><Relationship Id="rId46" Type="http://schemas.openxmlformats.org/officeDocument/2006/relationships/ctrlProp" Target="../ctrlProps/ctrlProp713.xml"/><Relationship Id="rId59" Type="http://schemas.openxmlformats.org/officeDocument/2006/relationships/ctrlProp" Target="../ctrlProps/ctrlProp726.xml"/><Relationship Id="rId67" Type="http://schemas.openxmlformats.org/officeDocument/2006/relationships/ctrlProp" Target="../ctrlProps/ctrlProp734.xml"/><Relationship Id="rId20" Type="http://schemas.openxmlformats.org/officeDocument/2006/relationships/ctrlProp" Target="../ctrlProps/ctrlProp687.xml"/><Relationship Id="rId41" Type="http://schemas.openxmlformats.org/officeDocument/2006/relationships/ctrlProp" Target="../ctrlProps/ctrlProp708.xml"/><Relationship Id="rId54" Type="http://schemas.openxmlformats.org/officeDocument/2006/relationships/ctrlProp" Target="../ctrlProps/ctrlProp721.xml"/><Relationship Id="rId62" Type="http://schemas.openxmlformats.org/officeDocument/2006/relationships/ctrlProp" Target="../ctrlProps/ctrlProp729.xml"/><Relationship Id="rId70" Type="http://schemas.openxmlformats.org/officeDocument/2006/relationships/ctrlProp" Target="../ctrlProps/ctrlProp737.xml"/><Relationship Id="rId75" Type="http://schemas.openxmlformats.org/officeDocument/2006/relationships/ctrlProp" Target="../ctrlProps/ctrlProp742.xml"/><Relationship Id="rId1" Type="http://schemas.openxmlformats.org/officeDocument/2006/relationships/printerSettings" Target="../printerSettings/printerSettings25.bin"/><Relationship Id="rId6" Type="http://schemas.openxmlformats.org/officeDocument/2006/relationships/ctrlProp" Target="../ctrlProps/ctrlProp673.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747.xml"/><Relationship Id="rId13" Type="http://schemas.openxmlformats.org/officeDocument/2006/relationships/ctrlProp" Target="../ctrlProps/ctrlProp752.xml"/><Relationship Id="rId18" Type="http://schemas.openxmlformats.org/officeDocument/2006/relationships/ctrlProp" Target="../ctrlProps/ctrlProp757.xml"/><Relationship Id="rId26" Type="http://schemas.openxmlformats.org/officeDocument/2006/relationships/ctrlProp" Target="../ctrlProps/ctrlProp765.xml"/><Relationship Id="rId3" Type="http://schemas.openxmlformats.org/officeDocument/2006/relationships/vmlDrawing" Target="../drawings/vmlDrawing22.vml"/><Relationship Id="rId21" Type="http://schemas.openxmlformats.org/officeDocument/2006/relationships/ctrlProp" Target="../ctrlProps/ctrlProp760.xml"/><Relationship Id="rId7" Type="http://schemas.openxmlformats.org/officeDocument/2006/relationships/ctrlProp" Target="../ctrlProps/ctrlProp746.xml"/><Relationship Id="rId12" Type="http://schemas.openxmlformats.org/officeDocument/2006/relationships/ctrlProp" Target="../ctrlProps/ctrlProp751.xml"/><Relationship Id="rId17" Type="http://schemas.openxmlformats.org/officeDocument/2006/relationships/ctrlProp" Target="../ctrlProps/ctrlProp756.xml"/><Relationship Id="rId25" Type="http://schemas.openxmlformats.org/officeDocument/2006/relationships/ctrlProp" Target="../ctrlProps/ctrlProp764.xml"/><Relationship Id="rId2" Type="http://schemas.openxmlformats.org/officeDocument/2006/relationships/drawing" Target="../drawings/drawing21.xml"/><Relationship Id="rId16" Type="http://schemas.openxmlformats.org/officeDocument/2006/relationships/ctrlProp" Target="../ctrlProps/ctrlProp755.xml"/><Relationship Id="rId20" Type="http://schemas.openxmlformats.org/officeDocument/2006/relationships/ctrlProp" Target="../ctrlProps/ctrlProp759.xml"/><Relationship Id="rId29" Type="http://schemas.openxmlformats.org/officeDocument/2006/relationships/ctrlProp" Target="../ctrlProps/ctrlProp768.xml"/><Relationship Id="rId1" Type="http://schemas.openxmlformats.org/officeDocument/2006/relationships/printerSettings" Target="../printerSettings/printerSettings26.bin"/><Relationship Id="rId6" Type="http://schemas.openxmlformats.org/officeDocument/2006/relationships/ctrlProp" Target="../ctrlProps/ctrlProp745.xml"/><Relationship Id="rId11" Type="http://schemas.openxmlformats.org/officeDocument/2006/relationships/ctrlProp" Target="../ctrlProps/ctrlProp750.xml"/><Relationship Id="rId24" Type="http://schemas.openxmlformats.org/officeDocument/2006/relationships/ctrlProp" Target="../ctrlProps/ctrlProp763.xml"/><Relationship Id="rId5" Type="http://schemas.openxmlformats.org/officeDocument/2006/relationships/ctrlProp" Target="../ctrlProps/ctrlProp744.xml"/><Relationship Id="rId15" Type="http://schemas.openxmlformats.org/officeDocument/2006/relationships/ctrlProp" Target="../ctrlProps/ctrlProp754.xml"/><Relationship Id="rId23" Type="http://schemas.openxmlformats.org/officeDocument/2006/relationships/ctrlProp" Target="../ctrlProps/ctrlProp762.xml"/><Relationship Id="rId28" Type="http://schemas.openxmlformats.org/officeDocument/2006/relationships/ctrlProp" Target="../ctrlProps/ctrlProp767.xml"/><Relationship Id="rId10" Type="http://schemas.openxmlformats.org/officeDocument/2006/relationships/ctrlProp" Target="../ctrlProps/ctrlProp749.xml"/><Relationship Id="rId19" Type="http://schemas.openxmlformats.org/officeDocument/2006/relationships/ctrlProp" Target="../ctrlProps/ctrlProp758.xml"/><Relationship Id="rId31" Type="http://schemas.openxmlformats.org/officeDocument/2006/relationships/ctrlProp" Target="../ctrlProps/ctrlProp770.xml"/><Relationship Id="rId4" Type="http://schemas.openxmlformats.org/officeDocument/2006/relationships/ctrlProp" Target="../ctrlProps/ctrlProp743.xml"/><Relationship Id="rId9" Type="http://schemas.openxmlformats.org/officeDocument/2006/relationships/ctrlProp" Target="../ctrlProps/ctrlProp748.xml"/><Relationship Id="rId14" Type="http://schemas.openxmlformats.org/officeDocument/2006/relationships/ctrlProp" Target="../ctrlProps/ctrlProp753.xml"/><Relationship Id="rId22" Type="http://schemas.openxmlformats.org/officeDocument/2006/relationships/ctrlProp" Target="../ctrlProps/ctrlProp761.xml"/><Relationship Id="rId27" Type="http://schemas.openxmlformats.org/officeDocument/2006/relationships/ctrlProp" Target="../ctrlProps/ctrlProp766.xml"/><Relationship Id="rId30" Type="http://schemas.openxmlformats.org/officeDocument/2006/relationships/ctrlProp" Target="../ctrlProps/ctrlProp769.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775.xml"/><Relationship Id="rId13" Type="http://schemas.openxmlformats.org/officeDocument/2006/relationships/ctrlProp" Target="../ctrlProps/ctrlProp780.xml"/><Relationship Id="rId3" Type="http://schemas.openxmlformats.org/officeDocument/2006/relationships/vmlDrawing" Target="../drawings/vmlDrawing23.vml"/><Relationship Id="rId7" Type="http://schemas.openxmlformats.org/officeDocument/2006/relationships/ctrlProp" Target="../ctrlProps/ctrlProp774.xml"/><Relationship Id="rId12" Type="http://schemas.openxmlformats.org/officeDocument/2006/relationships/ctrlProp" Target="../ctrlProps/ctrlProp779.xml"/><Relationship Id="rId17" Type="http://schemas.openxmlformats.org/officeDocument/2006/relationships/ctrlProp" Target="../ctrlProps/ctrlProp784.xml"/><Relationship Id="rId2" Type="http://schemas.openxmlformats.org/officeDocument/2006/relationships/drawing" Target="../drawings/drawing22.xml"/><Relationship Id="rId16" Type="http://schemas.openxmlformats.org/officeDocument/2006/relationships/ctrlProp" Target="../ctrlProps/ctrlProp783.xml"/><Relationship Id="rId1" Type="http://schemas.openxmlformats.org/officeDocument/2006/relationships/printerSettings" Target="../printerSettings/printerSettings27.bin"/><Relationship Id="rId6" Type="http://schemas.openxmlformats.org/officeDocument/2006/relationships/ctrlProp" Target="../ctrlProps/ctrlProp773.xml"/><Relationship Id="rId11" Type="http://schemas.openxmlformats.org/officeDocument/2006/relationships/ctrlProp" Target="../ctrlProps/ctrlProp778.xml"/><Relationship Id="rId5" Type="http://schemas.openxmlformats.org/officeDocument/2006/relationships/ctrlProp" Target="../ctrlProps/ctrlProp772.xml"/><Relationship Id="rId15" Type="http://schemas.openxmlformats.org/officeDocument/2006/relationships/ctrlProp" Target="../ctrlProps/ctrlProp782.xml"/><Relationship Id="rId10" Type="http://schemas.openxmlformats.org/officeDocument/2006/relationships/ctrlProp" Target="../ctrlProps/ctrlProp777.xml"/><Relationship Id="rId4" Type="http://schemas.openxmlformats.org/officeDocument/2006/relationships/ctrlProp" Target="../ctrlProps/ctrlProp771.xml"/><Relationship Id="rId9" Type="http://schemas.openxmlformats.org/officeDocument/2006/relationships/ctrlProp" Target="../ctrlProps/ctrlProp776.xml"/><Relationship Id="rId14" Type="http://schemas.openxmlformats.org/officeDocument/2006/relationships/ctrlProp" Target="../ctrlProps/ctrlProp781.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789.xml"/><Relationship Id="rId13" Type="http://schemas.openxmlformats.org/officeDocument/2006/relationships/ctrlProp" Target="../ctrlProps/ctrlProp794.xml"/><Relationship Id="rId18" Type="http://schemas.openxmlformats.org/officeDocument/2006/relationships/ctrlProp" Target="../ctrlProps/ctrlProp799.xml"/><Relationship Id="rId26" Type="http://schemas.openxmlformats.org/officeDocument/2006/relationships/ctrlProp" Target="../ctrlProps/ctrlProp807.xml"/><Relationship Id="rId39" Type="http://schemas.openxmlformats.org/officeDocument/2006/relationships/ctrlProp" Target="../ctrlProps/ctrlProp820.xml"/><Relationship Id="rId3" Type="http://schemas.openxmlformats.org/officeDocument/2006/relationships/vmlDrawing" Target="../drawings/vmlDrawing24.vml"/><Relationship Id="rId21" Type="http://schemas.openxmlformats.org/officeDocument/2006/relationships/ctrlProp" Target="../ctrlProps/ctrlProp802.xml"/><Relationship Id="rId34" Type="http://schemas.openxmlformats.org/officeDocument/2006/relationships/ctrlProp" Target="../ctrlProps/ctrlProp815.xml"/><Relationship Id="rId7" Type="http://schemas.openxmlformats.org/officeDocument/2006/relationships/ctrlProp" Target="../ctrlProps/ctrlProp788.xml"/><Relationship Id="rId12" Type="http://schemas.openxmlformats.org/officeDocument/2006/relationships/ctrlProp" Target="../ctrlProps/ctrlProp793.xml"/><Relationship Id="rId17" Type="http://schemas.openxmlformats.org/officeDocument/2006/relationships/ctrlProp" Target="../ctrlProps/ctrlProp798.xml"/><Relationship Id="rId25" Type="http://schemas.openxmlformats.org/officeDocument/2006/relationships/ctrlProp" Target="../ctrlProps/ctrlProp806.xml"/><Relationship Id="rId33" Type="http://schemas.openxmlformats.org/officeDocument/2006/relationships/ctrlProp" Target="../ctrlProps/ctrlProp814.xml"/><Relationship Id="rId38" Type="http://schemas.openxmlformats.org/officeDocument/2006/relationships/ctrlProp" Target="../ctrlProps/ctrlProp819.xml"/><Relationship Id="rId2" Type="http://schemas.openxmlformats.org/officeDocument/2006/relationships/drawing" Target="../drawings/drawing23.xml"/><Relationship Id="rId16" Type="http://schemas.openxmlformats.org/officeDocument/2006/relationships/ctrlProp" Target="../ctrlProps/ctrlProp797.xml"/><Relationship Id="rId20" Type="http://schemas.openxmlformats.org/officeDocument/2006/relationships/ctrlProp" Target="../ctrlProps/ctrlProp801.xml"/><Relationship Id="rId29" Type="http://schemas.openxmlformats.org/officeDocument/2006/relationships/ctrlProp" Target="../ctrlProps/ctrlProp810.xml"/><Relationship Id="rId41" Type="http://schemas.openxmlformats.org/officeDocument/2006/relationships/ctrlProp" Target="../ctrlProps/ctrlProp822.xml"/><Relationship Id="rId1" Type="http://schemas.openxmlformats.org/officeDocument/2006/relationships/printerSettings" Target="../printerSettings/printerSettings28.bin"/><Relationship Id="rId6" Type="http://schemas.openxmlformats.org/officeDocument/2006/relationships/ctrlProp" Target="../ctrlProps/ctrlProp787.xml"/><Relationship Id="rId11" Type="http://schemas.openxmlformats.org/officeDocument/2006/relationships/ctrlProp" Target="../ctrlProps/ctrlProp792.xml"/><Relationship Id="rId24" Type="http://schemas.openxmlformats.org/officeDocument/2006/relationships/ctrlProp" Target="../ctrlProps/ctrlProp805.xml"/><Relationship Id="rId32" Type="http://schemas.openxmlformats.org/officeDocument/2006/relationships/ctrlProp" Target="../ctrlProps/ctrlProp813.xml"/><Relationship Id="rId37" Type="http://schemas.openxmlformats.org/officeDocument/2006/relationships/ctrlProp" Target="../ctrlProps/ctrlProp818.xml"/><Relationship Id="rId40" Type="http://schemas.openxmlformats.org/officeDocument/2006/relationships/ctrlProp" Target="../ctrlProps/ctrlProp821.xml"/><Relationship Id="rId5" Type="http://schemas.openxmlformats.org/officeDocument/2006/relationships/ctrlProp" Target="../ctrlProps/ctrlProp786.xml"/><Relationship Id="rId15" Type="http://schemas.openxmlformats.org/officeDocument/2006/relationships/ctrlProp" Target="../ctrlProps/ctrlProp796.xml"/><Relationship Id="rId23" Type="http://schemas.openxmlformats.org/officeDocument/2006/relationships/ctrlProp" Target="../ctrlProps/ctrlProp804.xml"/><Relationship Id="rId28" Type="http://schemas.openxmlformats.org/officeDocument/2006/relationships/ctrlProp" Target="../ctrlProps/ctrlProp809.xml"/><Relationship Id="rId36" Type="http://schemas.openxmlformats.org/officeDocument/2006/relationships/ctrlProp" Target="../ctrlProps/ctrlProp817.xml"/><Relationship Id="rId10" Type="http://schemas.openxmlformats.org/officeDocument/2006/relationships/ctrlProp" Target="../ctrlProps/ctrlProp791.xml"/><Relationship Id="rId19" Type="http://schemas.openxmlformats.org/officeDocument/2006/relationships/ctrlProp" Target="../ctrlProps/ctrlProp800.xml"/><Relationship Id="rId31" Type="http://schemas.openxmlformats.org/officeDocument/2006/relationships/ctrlProp" Target="../ctrlProps/ctrlProp812.xml"/><Relationship Id="rId4" Type="http://schemas.openxmlformats.org/officeDocument/2006/relationships/ctrlProp" Target="../ctrlProps/ctrlProp785.xml"/><Relationship Id="rId9" Type="http://schemas.openxmlformats.org/officeDocument/2006/relationships/ctrlProp" Target="../ctrlProps/ctrlProp790.xml"/><Relationship Id="rId14" Type="http://schemas.openxmlformats.org/officeDocument/2006/relationships/ctrlProp" Target="../ctrlProps/ctrlProp795.xml"/><Relationship Id="rId22" Type="http://schemas.openxmlformats.org/officeDocument/2006/relationships/ctrlProp" Target="../ctrlProps/ctrlProp803.xml"/><Relationship Id="rId27" Type="http://schemas.openxmlformats.org/officeDocument/2006/relationships/ctrlProp" Target="../ctrlProps/ctrlProp808.xml"/><Relationship Id="rId30" Type="http://schemas.openxmlformats.org/officeDocument/2006/relationships/ctrlProp" Target="../ctrlProps/ctrlProp811.xml"/><Relationship Id="rId35" Type="http://schemas.openxmlformats.org/officeDocument/2006/relationships/ctrlProp" Target="../ctrlProps/ctrlProp816.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832.xml"/><Relationship Id="rId18" Type="http://schemas.openxmlformats.org/officeDocument/2006/relationships/ctrlProp" Target="../ctrlProps/ctrlProp837.xml"/><Relationship Id="rId26" Type="http://schemas.openxmlformats.org/officeDocument/2006/relationships/ctrlProp" Target="../ctrlProps/ctrlProp845.xml"/><Relationship Id="rId39" Type="http://schemas.openxmlformats.org/officeDocument/2006/relationships/ctrlProp" Target="../ctrlProps/ctrlProp858.xml"/><Relationship Id="rId3" Type="http://schemas.openxmlformats.org/officeDocument/2006/relationships/vmlDrawing" Target="../drawings/vmlDrawing25.vml"/><Relationship Id="rId21" Type="http://schemas.openxmlformats.org/officeDocument/2006/relationships/ctrlProp" Target="../ctrlProps/ctrlProp840.xml"/><Relationship Id="rId34" Type="http://schemas.openxmlformats.org/officeDocument/2006/relationships/ctrlProp" Target="../ctrlProps/ctrlProp853.xml"/><Relationship Id="rId42" Type="http://schemas.openxmlformats.org/officeDocument/2006/relationships/ctrlProp" Target="../ctrlProps/ctrlProp861.xml"/><Relationship Id="rId47" Type="http://schemas.openxmlformats.org/officeDocument/2006/relationships/ctrlProp" Target="../ctrlProps/ctrlProp866.xml"/><Relationship Id="rId7" Type="http://schemas.openxmlformats.org/officeDocument/2006/relationships/ctrlProp" Target="../ctrlProps/ctrlProp826.xml"/><Relationship Id="rId12" Type="http://schemas.openxmlformats.org/officeDocument/2006/relationships/ctrlProp" Target="../ctrlProps/ctrlProp831.xml"/><Relationship Id="rId17" Type="http://schemas.openxmlformats.org/officeDocument/2006/relationships/ctrlProp" Target="../ctrlProps/ctrlProp836.xml"/><Relationship Id="rId25" Type="http://schemas.openxmlformats.org/officeDocument/2006/relationships/ctrlProp" Target="../ctrlProps/ctrlProp844.xml"/><Relationship Id="rId33" Type="http://schemas.openxmlformats.org/officeDocument/2006/relationships/ctrlProp" Target="../ctrlProps/ctrlProp852.xml"/><Relationship Id="rId38" Type="http://schemas.openxmlformats.org/officeDocument/2006/relationships/ctrlProp" Target="../ctrlProps/ctrlProp857.xml"/><Relationship Id="rId46" Type="http://schemas.openxmlformats.org/officeDocument/2006/relationships/ctrlProp" Target="../ctrlProps/ctrlProp865.xml"/><Relationship Id="rId2" Type="http://schemas.openxmlformats.org/officeDocument/2006/relationships/drawing" Target="../drawings/drawing24.xml"/><Relationship Id="rId16" Type="http://schemas.openxmlformats.org/officeDocument/2006/relationships/ctrlProp" Target="../ctrlProps/ctrlProp835.xml"/><Relationship Id="rId20" Type="http://schemas.openxmlformats.org/officeDocument/2006/relationships/ctrlProp" Target="../ctrlProps/ctrlProp839.xml"/><Relationship Id="rId29" Type="http://schemas.openxmlformats.org/officeDocument/2006/relationships/ctrlProp" Target="../ctrlProps/ctrlProp848.xml"/><Relationship Id="rId41" Type="http://schemas.openxmlformats.org/officeDocument/2006/relationships/ctrlProp" Target="../ctrlProps/ctrlProp860.xml"/><Relationship Id="rId1" Type="http://schemas.openxmlformats.org/officeDocument/2006/relationships/printerSettings" Target="../printerSettings/printerSettings29.bin"/><Relationship Id="rId6" Type="http://schemas.openxmlformats.org/officeDocument/2006/relationships/ctrlProp" Target="../ctrlProps/ctrlProp825.xml"/><Relationship Id="rId11" Type="http://schemas.openxmlformats.org/officeDocument/2006/relationships/ctrlProp" Target="../ctrlProps/ctrlProp830.xml"/><Relationship Id="rId24" Type="http://schemas.openxmlformats.org/officeDocument/2006/relationships/ctrlProp" Target="../ctrlProps/ctrlProp843.xml"/><Relationship Id="rId32" Type="http://schemas.openxmlformats.org/officeDocument/2006/relationships/ctrlProp" Target="../ctrlProps/ctrlProp851.xml"/><Relationship Id="rId37" Type="http://schemas.openxmlformats.org/officeDocument/2006/relationships/ctrlProp" Target="../ctrlProps/ctrlProp856.xml"/><Relationship Id="rId40" Type="http://schemas.openxmlformats.org/officeDocument/2006/relationships/ctrlProp" Target="../ctrlProps/ctrlProp859.xml"/><Relationship Id="rId45" Type="http://schemas.openxmlformats.org/officeDocument/2006/relationships/ctrlProp" Target="../ctrlProps/ctrlProp864.xml"/><Relationship Id="rId5" Type="http://schemas.openxmlformats.org/officeDocument/2006/relationships/ctrlProp" Target="../ctrlProps/ctrlProp824.xml"/><Relationship Id="rId15" Type="http://schemas.openxmlformats.org/officeDocument/2006/relationships/ctrlProp" Target="../ctrlProps/ctrlProp834.xml"/><Relationship Id="rId23" Type="http://schemas.openxmlformats.org/officeDocument/2006/relationships/ctrlProp" Target="../ctrlProps/ctrlProp842.xml"/><Relationship Id="rId28" Type="http://schemas.openxmlformats.org/officeDocument/2006/relationships/ctrlProp" Target="../ctrlProps/ctrlProp847.xml"/><Relationship Id="rId36" Type="http://schemas.openxmlformats.org/officeDocument/2006/relationships/ctrlProp" Target="../ctrlProps/ctrlProp855.xml"/><Relationship Id="rId49" Type="http://schemas.openxmlformats.org/officeDocument/2006/relationships/ctrlProp" Target="../ctrlProps/ctrlProp868.xml"/><Relationship Id="rId10" Type="http://schemas.openxmlformats.org/officeDocument/2006/relationships/ctrlProp" Target="../ctrlProps/ctrlProp829.xml"/><Relationship Id="rId19" Type="http://schemas.openxmlformats.org/officeDocument/2006/relationships/ctrlProp" Target="../ctrlProps/ctrlProp838.xml"/><Relationship Id="rId31" Type="http://schemas.openxmlformats.org/officeDocument/2006/relationships/ctrlProp" Target="../ctrlProps/ctrlProp850.xml"/><Relationship Id="rId44" Type="http://schemas.openxmlformats.org/officeDocument/2006/relationships/ctrlProp" Target="../ctrlProps/ctrlProp863.xml"/><Relationship Id="rId4" Type="http://schemas.openxmlformats.org/officeDocument/2006/relationships/ctrlProp" Target="../ctrlProps/ctrlProp823.xml"/><Relationship Id="rId9" Type="http://schemas.openxmlformats.org/officeDocument/2006/relationships/ctrlProp" Target="../ctrlProps/ctrlProp828.xml"/><Relationship Id="rId14" Type="http://schemas.openxmlformats.org/officeDocument/2006/relationships/ctrlProp" Target="../ctrlProps/ctrlProp833.xml"/><Relationship Id="rId22" Type="http://schemas.openxmlformats.org/officeDocument/2006/relationships/ctrlProp" Target="../ctrlProps/ctrlProp841.xml"/><Relationship Id="rId27" Type="http://schemas.openxmlformats.org/officeDocument/2006/relationships/ctrlProp" Target="../ctrlProps/ctrlProp846.xml"/><Relationship Id="rId30" Type="http://schemas.openxmlformats.org/officeDocument/2006/relationships/ctrlProp" Target="../ctrlProps/ctrlProp849.xml"/><Relationship Id="rId35" Type="http://schemas.openxmlformats.org/officeDocument/2006/relationships/ctrlProp" Target="../ctrlProps/ctrlProp854.xml"/><Relationship Id="rId43" Type="http://schemas.openxmlformats.org/officeDocument/2006/relationships/ctrlProp" Target="../ctrlProps/ctrlProp862.xml"/><Relationship Id="rId48" Type="http://schemas.openxmlformats.org/officeDocument/2006/relationships/ctrlProp" Target="../ctrlProps/ctrlProp867.xml"/><Relationship Id="rId8" Type="http://schemas.openxmlformats.org/officeDocument/2006/relationships/ctrlProp" Target="../ctrlProps/ctrlProp827.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18" Type="http://schemas.openxmlformats.org/officeDocument/2006/relationships/ctrlProp" Target="../ctrlProps/ctrlProp27.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17" Type="http://schemas.openxmlformats.org/officeDocument/2006/relationships/ctrlProp" Target="../ctrlProps/ctrlProp26.xml"/><Relationship Id="rId2" Type="http://schemas.openxmlformats.org/officeDocument/2006/relationships/drawing" Target="../drawings/drawing3.xml"/><Relationship Id="rId16" Type="http://schemas.openxmlformats.org/officeDocument/2006/relationships/ctrlProp" Target="../ctrlProps/ctrlProp25.xml"/><Relationship Id="rId1" Type="http://schemas.openxmlformats.org/officeDocument/2006/relationships/printerSettings" Target="../printerSettings/printerSettings3.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19" Type="http://schemas.openxmlformats.org/officeDocument/2006/relationships/ctrlProp" Target="../ctrlProps/ctrlProp28.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878.xml"/><Relationship Id="rId18" Type="http://schemas.openxmlformats.org/officeDocument/2006/relationships/ctrlProp" Target="../ctrlProps/ctrlProp883.xml"/><Relationship Id="rId26" Type="http://schemas.openxmlformats.org/officeDocument/2006/relationships/ctrlProp" Target="../ctrlProps/ctrlProp891.xml"/><Relationship Id="rId39" Type="http://schemas.openxmlformats.org/officeDocument/2006/relationships/ctrlProp" Target="../ctrlProps/ctrlProp904.xml"/><Relationship Id="rId21" Type="http://schemas.openxmlformats.org/officeDocument/2006/relationships/ctrlProp" Target="../ctrlProps/ctrlProp886.xml"/><Relationship Id="rId34" Type="http://schemas.openxmlformats.org/officeDocument/2006/relationships/ctrlProp" Target="../ctrlProps/ctrlProp899.xml"/><Relationship Id="rId42" Type="http://schemas.openxmlformats.org/officeDocument/2006/relationships/ctrlProp" Target="../ctrlProps/ctrlProp907.xml"/><Relationship Id="rId47" Type="http://schemas.openxmlformats.org/officeDocument/2006/relationships/ctrlProp" Target="../ctrlProps/ctrlProp912.xml"/><Relationship Id="rId50" Type="http://schemas.openxmlformats.org/officeDocument/2006/relationships/ctrlProp" Target="../ctrlProps/ctrlProp915.xml"/><Relationship Id="rId55" Type="http://schemas.openxmlformats.org/officeDocument/2006/relationships/ctrlProp" Target="../ctrlProps/ctrlProp920.xml"/><Relationship Id="rId63" Type="http://schemas.openxmlformats.org/officeDocument/2006/relationships/ctrlProp" Target="../ctrlProps/ctrlProp928.xml"/><Relationship Id="rId68" Type="http://schemas.openxmlformats.org/officeDocument/2006/relationships/ctrlProp" Target="../ctrlProps/ctrlProp933.xml"/><Relationship Id="rId76" Type="http://schemas.openxmlformats.org/officeDocument/2006/relationships/ctrlProp" Target="../ctrlProps/ctrlProp941.xml"/><Relationship Id="rId84" Type="http://schemas.openxmlformats.org/officeDocument/2006/relationships/ctrlProp" Target="../ctrlProps/ctrlProp949.xml"/><Relationship Id="rId89" Type="http://schemas.openxmlformats.org/officeDocument/2006/relationships/ctrlProp" Target="../ctrlProps/ctrlProp954.xml"/><Relationship Id="rId7" Type="http://schemas.openxmlformats.org/officeDocument/2006/relationships/ctrlProp" Target="../ctrlProps/ctrlProp872.xml"/><Relationship Id="rId71" Type="http://schemas.openxmlformats.org/officeDocument/2006/relationships/ctrlProp" Target="../ctrlProps/ctrlProp936.xml"/><Relationship Id="rId92" Type="http://schemas.openxmlformats.org/officeDocument/2006/relationships/ctrlProp" Target="../ctrlProps/ctrlProp957.xml"/><Relationship Id="rId2" Type="http://schemas.openxmlformats.org/officeDocument/2006/relationships/drawing" Target="../drawings/drawing25.xml"/><Relationship Id="rId16" Type="http://schemas.openxmlformats.org/officeDocument/2006/relationships/ctrlProp" Target="../ctrlProps/ctrlProp881.xml"/><Relationship Id="rId29" Type="http://schemas.openxmlformats.org/officeDocument/2006/relationships/ctrlProp" Target="../ctrlProps/ctrlProp894.xml"/><Relationship Id="rId11" Type="http://schemas.openxmlformats.org/officeDocument/2006/relationships/ctrlProp" Target="../ctrlProps/ctrlProp876.xml"/><Relationship Id="rId24" Type="http://schemas.openxmlformats.org/officeDocument/2006/relationships/ctrlProp" Target="../ctrlProps/ctrlProp889.xml"/><Relationship Id="rId32" Type="http://schemas.openxmlformats.org/officeDocument/2006/relationships/ctrlProp" Target="../ctrlProps/ctrlProp897.xml"/><Relationship Id="rId37" Type="http://schemas.openxmlformats.org/officeDocument/2006/relationships/ctrlProp" Target="../ctrlProps/ctrlProp902.xml"/><Relationship Id="rId40" Type="http://schemas.openxmlformats.org/officeDocument/2006/relationships/ctrlProp" Target="../ctrlProps/ctrlProp905.xml"/><Relationship Id="rId45" Type="http://schemas.openxmlformats.org/officeDocument/2006/relationships/ctrlProp" Target="../ctrlProps/ctrlProp910.xml"/><Relationship Id="rId53" Type="http://schemas.openxmlformats.org/officeDocument/2006/relationships/ctrlProp" Target="../ctrlProps/ctrlProp918.xml"/><Relationship Id="rId58" Type="http://schemas.openxmlformats.org/officeDocument/2006/relationships/ctrlProp" Target="../ctrlProps/ctrlProp923.xml"/><Relationship Id="rId66" Type="http://schemas.openxmlformats.org/officeDocument/2006/relationships/ctrlProp" Target="../ctrlProps/ctrlProp931.xml"/><Relationship Id="rId74" Type="http://schemas.openxmlformats.org/officeDocument/2006/relationships/ctrlProp" Target="../ctrlProps/ctrlProp939.xml"/><Relationship Id="rId79" Type="http://schemas.openxmlformats.org/officeDocument/2006/relationships/ctrlProp" Target="../ctrlProps/ctrlProp944.xml"/><Relationship Id="rId87" Type="http://schemas.openxmlformats.org/officeDocument/2006/relationships/ctrlProp" Target="../ctrlProps/ctrlProp952.xml"/><Relationship Id="rId5" Type="http://schemas.openxmlformats.org/officeDocument/2006/relationships/ctrlProp" Target="../ctrlProps/ctrlProp870.xml"/><Relationship Id="rId61" Type="http://schemas.openxmlformats.org/officeDocument/2006/relationships/ctrlProp" Target="../ctrlProps/ctrlProp926.xml"/><Relationship Id="rId82" Type="http://schemas.openxmlformats.org/officeDocument/2006/relationships/ctrlProp" Target="../ctrlProps/ctrlProp947.xml"/><Relationship Id="rId90" Type="http://schemas.openxmlformats.org/officeDocument/2006/relationships/ctrlProp" Target="../ctrlProps/ctrlProp955.xml"/><Relationship Id="rId19" Type="http://schemas.openxmlformats.org/officeDocument/2006/relationships/ctrlProp" Target="../ctrlProps/ctrlProp884.xml"/><Relationship Id="rId14" Type="http://schemas.openxmlformats.org/officeDocument/2006/relationships/ctrlProp" Target="../ctrlProps/ctrlProp879.xml"/><Relationship Id="rId22" Type="http://schemas.openxmlformats.org/officeDocument/2006/relationships/ctrlProp" Target="../ctrlProps/ctrlProp887.xml"/><Relationship Id="rId27" Type="http://schemas.openxmlformats.org/officeDocument/2006/relationships/ctrlProp" Target="../ctrlProps/ctrlProp892.xml"/><Relationship Id="rId30" Type="http://schemas.openxmlformats.org/officeDocument/2006/relationships/ctrlProp" Target="../ctrlProps/ctrlProp895.xml"/><Relationship Id="rId35" Type="http://schemas.openxmlformats.org/officeDocument/2006/relationships/ctrlProp" Target="../ctrlProps/ctrlProp900.xml"/><Relationship Id="rId43" Type="http://schemas.openxmlformats.org/officeDocument/2006/relationships/ctrlProp" Target="../ctrlProps/ctrlProp908.xml"/><Relationship Id="rId48" Type="http://schemas.openxmlformats.org/officeDocument/2006/relationships/ctrlProp" Target="../ctrlProps/ctrlProp913.xml"/><Relationship Id="rId56" Type="http://schemas.openxmlformats.org/officeDocument/2006/relationships/ctrlProp" Target="../ctrlProps/ctrlProp921.xml"/><Relationship Id="rId64" Type="http://schemas.openxmlformats.org/officeDocument/2006/relationships/ctrlProp" Target="../ctrlProps/ctrlProp929.xml"/><Relationship Id="rId69" Type="http://schemas.openxmlformats.org/officeDocument/2006/relationships/ctrlProp" Target="../ctrlProps/ctrlProp934.xml"/><Relationship Id="rId77" Type="http://schemas.openxmlformats.org/officeDocument/2006/relationships/ctrlProp" Target="../ctrlProps/ctrlProp942.xml"/><Relationship Id="rId8" Type="http://schemas.openxmlformats.org/officeDocument/2006/relationships/ctrlProp" Target="../ctrlProps/ctrlProp873.xml"/><Relationship Id="rId51" Type="http://schemas.openxmlformats.org/officeDocument/2006/relationships/ctrlProp" Target="../ctrlProps/ctrlProp916.xml"/><Relationship Id="rId72" Type="http://schemas.openxmlformats.org/officeDocument/2006/relationships/ctrlProp" Target="../ctrlProps/ctrlProp937.xml"/><Relationship Id="rId80" Type="http://schemas.openxmlformats.org/officeDocument/2006/relationships/ctrlProp" Target="../ctrlProps/ctrlProp945.xml"/><Relationship Id="rId85" Type="http://schemas.openxmlformats.org/officeDocument/2006/relationships/ctrlProp" Target="../ctrlProps/ctrlProp950.xml"/><Relationship Id="rId93" Type="http://schemas.openxmlformats.org/officeDocument/2006/relationships/ctrlProp" Target="../ctrlProps/ctrlProp958.xml"/><Relationship Id="rId3" Type="http://schemas.openxmlformats.org/officeDocument/2006/relationships/vmlDrawing" Target="../drawings/vmlDrawing26.vml"/><Relationship Id="rId12" Type="http://schemas.openxmlformats.org/officeDocument/2006/relationships/ctrlProp" Target="../ctrlProps/ctrlProp877.xml"/><Relationship Id="rId17" Type="http://schemas.openxmlformats.org/officeDocument/2006/relationships/ctrlProp" Target="../ctrlProps/ctrlProp882.xml"/><Relationship Id="rId25" Type="http://schemas.openxmlformats.org/officeDocument/2006/relationships/ctrlProp" Target="../ctrlProps/ctrlProp890.xml"/><Relationship Id="rId33" Type="http://schemas.openxmlformats.org/officeDocument/2006/relationships/ctrlProp" Target="../ctrlProps/ctrlProp898.xml"/><Relationship Id="rId38" Type="http://schemas.openxmlformats.org/officeDocument/2006/relationships/ctrlProp" Target="../ctrlProps/ctrlProp903.xml"/><Relationship Id="rId46" Type="http://schemas.openxmlformats.org/officeDocument/2006/relationships/ctrlProp" Target="../ctrlProps/ctrlProp911.xml"/><Relationship Id="rId59" Type="http://schemas.openxmlformats.org/officeDocument/2006/relationships/ctrlProp" Target="../ctrlProps/ctrlProp924.xml"/><Relationship Id="rId67" Type="http://schemas.openxmlformats.org/officeDocument/2006/relationships/ctrlProp" Target="../ctrlProps/ctrlProp932.xml"/><Relationship Id="rId20" Type="http://schemas.openxmlformats.org/officeDocument/2006/relationships/ctrlProp" Target="../ctrlProps/ctrlProp885.xml"/><Relationship Id="rId41" Type="http://schemas.openxmlformats.org/officeDocument/2006/relationships/ctrlProp" Target="../ctrlProps/ctrlProp906.xml"/><Relationship Id="rId54" Type="http://schemas.openxmlformats.org/officeDocument/2006/relationships/ctrlProp" Target="../ctrlProps/ctrlProp919.xml"/><Relationship Id="rId62" Type="http://schemas.openxmlformats.org/officeDocument/2006/relationships/ctrlProp" Target="../ctrlProps/ctrlProp927.xml"/><Relationship Id="rId70" Type="http://schemas.openxmlformats.org/officeDocument/2006/relationships/ctrlProp" Target="../ctrlProps/ctrlProp935.xml"/><Relationship Id="rId75" Type="http://schemas.openxmlformats.org/officeDocument/2006/relationships/ctrlProp" Target="../ctrlProps/ctrlProp940.xml"/><Relationship Id="rId83" Type="http://schemas.openxmlformats.org/officeDocument/2006/relationships/ctrlProp" Target="../ctrlProps/ctrlProp948.xml"/><Relationship Id="rId88" Type="http://schemas.openxmlformats.org/officeDocument/2006/relationships/ctrlProp" Target="../ctrlProps/ctrlProp953.xml"/><Relationship Id="rId91" Type="http://schemas.openxmlformats.org/officeDocument/2006/relationships/ctrlProp" Target="../ctrlProps/ctrlProp956.xml"/><Relationship Id="rId1" Type="http://schemas.openxmlformats.org/officeDocument/2006/relationships/printerSettings" Target="../printerSettings/printerSettings30.bin"/><Relationship Id="rId6" Type="http://schemas.openxmlformats.org/officeDocument/2006/relationships/ctrlProp" Target="../ctrlProps/ctrlProp871.xml"/><Relationship Id="rId15" Type="http://schemas.openxmlformats.org/officeDocument/2006/relationships/ctrlProp" Target="../ctrlProps/ctrlProp880.xml"/><Relationship Id="rId23" Type="http://schemas.openxmlformats.org/officeDocument/2006/relationships/ctrlProp" Target="../ctrlProps/ctrlProp888.xml"/><Relationship Id="rId28" Type="http://schemas.openxmlformats.org/officeDocument/2006/relationships/ctrlProp" Target="../ctrlProps/ctrlProp893.xml"/><Relationship Id="rId36" Type="http://schemas.openxmlformats.org/officeDocument/2006/relationships/ctrlProp" Target="../ctrlProps/ctrlProp901.xml"/><Relationship Id="rId49" Type="http://schemas.openxmlformats.org/officeDocument/2006/relationships/ctrlProp" Target="../ctrlProps/ctrlProp914.xml"/><Relationship Id="rId57" Type="http://schemas.openxmlformats.org/officeDocument/2006/relationships/ctrlProp" Target="../ctrlProps/ctrlProp922.xml"/><Relationship Id="rId10" Type="http://schemas.openxmlformats.org/officeDocument/2006/relationships/ctrlProp" Target="../ctrlProps/ctrlProp875.xml"/><Relationship Id="rId31" Type="http://schemas.openxmlformats.org/officeDocument/2006/relationships/ctrlProp" Target="../ctrlProps/ctrlProp896.xml"/><Relationship Id="rId44" Type="http://schemas.openxmlformats.org/officeDocument/2006/relationships/ctrlProp" Target="../ctrlProps/ctrlProp909.xml"/><Relationship Id="rId52" Type="http://schemas.openxmlformats.org/officeDocument/2006/relationships/ctrlProp" Target="../ctrlProps/ctrlProp917.xml"/><Relationship Id="rId60" Type="http://schemas.openxmlformats.org/officeDocument/2006/relationships/ctrlProp" Target="../ctrlProps/ctrlProp925.xml"/><Relationship Id="rId65" Type="http://schemas.openxmlformats.org/officeDocument/2006/relationships/ctrlProp" Target="../ctrlProps/ctrlProp930.xml"/><Relationship Id="rId73" Type="http://schemas.openxmlformats.org/officeDocument/2006/relationships/ctrlProp" Target="../ctrlProps/ctrlProp938.xml"/><Relationship Id="rId78" Type="http://schemas.openxmlformats.org/officeDocument/2006/relationships/ctrlProp" Target="../ctrlProps/ctrlProp943.xml"/><Relationship Id="rId81" Type="http://schemas.openxmlformats.org/officeDocument/2006/relationships/ctrlProp" Target="../ctrlProps/ctrlProp946.xml"/><Relationship Id="rId86" Type="http://schemas.openxmlformats.org/officeDocument/2006/relationships/ctrlProp" Target="../ctrlProps/ctrlProp951.xml"/><Relationship Id="rId94" Type="http://schemas.openxmlformats.org/officeDocument/2006/relationships/ctrlProp" Target="../ctrlProps/ctrlProp959.xml"/><Relationship Id="rId4" Type="http://schemas.openxmlformats.org/officeDocument/2006/relationships/ctrlProp" Target="../ctrlProps/ctrlProp869.xml"/><Relationship Id="rId9" Type="http://schemas.openxmlformats.org/officeDocument/2006/relationships/ctrlProp" Target="../ctrlProps/ctrlProp87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53.xml"/><Relationship Id="rId117" Type="http://schemas.openxmlformats.org/officeDocument/2006/relationships/ctrlProp" Target="../ctrlProps/ctrlProp144.xml"/><Relationship Id="rId21" Type="http://schemas.openxmlformats.org/officeDocument/2006/relationships/ctrlProp" Target="../ctrlProps/ctrlProp48.xml"/><Relationship Id="rId42" Type="http://schemas.openxmlformats.org/officeDocument/2006/relationships/ctrlProp" Target="../ctrlProps/ctrlProp69.xml"/><Relationship Id="rId47" Type="http://schemas.openxmlformats.org/officeDocument/2006/relationships/ctrlProp" Target="../ctrlProps/ctrlProp74.xml"/><Relationship Id="rId63" Type="http://schemas.openxmlformats.org/officeDocument/2006/relationships/ctrlProp" Target="../ctrlProps/ctrlProp90.xml"/><Relationship Id="rId68" Type="http://schemas.openxmlformats.org/officeDocument/2006/relationships/ctrlProp" Target="../ctrlProps/ctrlProp95.xml"/><Relationship Id="rId84" Type="http://schemas.openxmlformats.org/officeDocument/2006/relationships/ctrlProp" Target="../ctrlProps/ctrlProp111.xml"/><Relationship Id="rId89" Type="http://schemas.openxmlformats.org/officeDocument/2006/relationships/ctrlProp" Target="../ctrlProps/ctrlProp116.xml"/><Relationship Id="rId112" Type="http://schemas.openxmlformats.org/officeDocument/2006/relationships/ctrlProp" Target="../ctrlProps/ctrlProp139.xml"/><Relationship Id="rId133" Type="http://schemas.openxmlformats.org/officeDocument/2006/relationships/ctrlProp" Target="../ctrlProps/ctrlProp160.xml"/><Relationship Id="rId138" Type="http://schemas.openxmlformats.org/officeDocument/2006/relationships/ctrlProp" Target="../ctrlProps/ctrlProp165.xml"/><Relationship Id="rId154" Type="http://schemas.openxmlformats.org/officeDocument/2006/relationships/ctrlProp" Target="../ctrlProps/ctrlProp181.xml"/><Relationship Id="rId159" Type="http://schemas.openxmlformats.org/officeDocument/2006/relationships/ctrlProp" Target="../ctrlProps/ctrlProp186.xml"/><Relationship Id="rId16" Type="http://schemas.openxmlformats.org/officeDocument/2006/relationships/ctrlProp" Target="../ctrlProps/ctrlProp43.xml"/><Relationship Id="rId107" Type="http://schemas.openxmlformats.org/officeDocument/2006/relationships/ctrlProp" Target="../ctrlProps/ctrlProp134.xml"/><Relationship Id="rId11" Type="http://schemas.openxmlformats.org/officeDocument/2006/relationships/ctrlProp" Target="../ctrlProps/ctrlProp38.xml"/><Relationship Id="rId32" Type="http://schemas.openxmlformats.org/officeDocument/2006/relationships/ctrlProp" Target="../ctrlProps/ctrlProp59.xml"/><Relationship Id="rId37" Type="http://schemas.openxmlformats.org/officeDocument/2006/relationships/ctrlProp" Target="../ctrlProps/ctrlProp64.xml"/><Relationship Id="rId53" Type="http://schemas.openxmlformats.org/officeDocument/2006/relationships/ctrlProp" Target="../ctrlProps/ctrlProp80.xml"/><Relationship Id="rId58" Type="http://schemas.openxmlformats.org/officeDocument/2006/relationships/ctrlProp" Target="../ctrlProps/ctrlProp85.xml"/><Relationship Id="rId74" Type="http://schemas.openxmlformats.org/officeDocument/2006/relationships/ctrlProp" Target="../ctrlProps/ctrlProp101.xml"/><Relationship Id="rId79" Type="http://schemas.openxmlformats.org/officeDocument/2006/relationships/ctrlProp" Target="../ctrlProps/ctrlProp106.xml"/><Relationship Id="rId102" Type="http://schemas.openxmlformats.org/officeDocument/2006/relationships/ctrlProp" Target="../ctrlProps/ctrlProp129.xml"/><Relationship Id="rId123" Type="http://schemas.openxmlformats.org/officeDocument/2006/relationships/ctrlProp" Target="../ctrlProps/ctrlProp150.xml"/><Relationship Id="rId128" Type="http://schemas.openxmlformats.org/officeDocument/2006/relationships/ctrlProp" Target="../ctrlProps/ctrlProp155.xml"/><Relationship Id="rId144" Type="http://schemas.openxmlformats.org/officeDocument/2006/relationships/ctrlProp" Target="../ctrlProps/ctrlProp171.xml"/><Relationship Id="rId149" Type="http://schemas.openxmlformats.org/officeDocument/2006/relationships/ctrlProp" Target="../ctrlProps/ctrlProp176.xml"/><Relationship Id="rId5" Type="http://schemas.openxmlformats.org/officeDocument/2006/relationships/ctrlProp" Target="../ctrlProps/ctrlProp32.xml"/><Relationship Id="rId90" Type="http://schemas.openxmlformats.org/officeDocument/2006/relationships/ctrlProp" Target="../ctrlProps/ctrlProp117.xml"/><Relationship Id="rId95" Type="http://schemas.openxmlformats.org/officeDocument/2006/relationships/ctrlProp" Target="../ctrlProps/ctrlProp122.xml"/><Relationship Id="rId160" Type="http://schemas.openxmlformats.org/officeDocument/2006/relationships/ctrlProp" Target="../ctrlProps/ctrlProp187.xml"/><Relationship Id="rId165" Type="http://schemas.openxmlformats.org/officeDocument/2006/relationships/ctrlProp" Target="../ctrlProps/ctrlProp192.xml"/><Relationship Id="rId22" Type="http://schemas.openxmlformats.org/officeDocument/2006/relationships/ctrlProp" Target="../ctrlProps/ctrlProp49.xml"/><Relationship Id="rId27" Type="http://schemas.openxmlformats.org/officeDocument/2006/relationships/ctrlProp" Target="../ctrlProps/ctrlProp54.xml"/><Relationship Id="rId43" Type="http://schemas.openxmlformats.org/officeDocument/2006/relationships/ctrlProp" Target="../ctrlProps/ctrlProp70.xml"/><Relationship Id="rId48" Type="http://schemas.openxmlformats.org/officeDocument/2006/relationships/ctrlProp" Target="../ctrlProps/ctrlProp75.xml"/><Relationship Id="rId64" Type="http://schemas.openxmlformats.org/officeDocument/2006/relationships/ctrlProp" Target="../ctrlProps/ctrlProp91.xml"/><Relationship Id="rId69" Type="http://schemas.openxmlformats.org/officeDocument/2006/relationships/ctrlProp" Target="../ctrlProps/ctrlProp96.xml"/><Relationship Id="rId113" Type="http://schemas.openxmlformats.org/officeDocument/2006/relationships/ctrlProp" Target="../ctrlProps/ctrlProp140.xml"/><Relationship Id="rId118" Type="http://schemas.openxmlformats.org/officeDocument/2006/relationships/ctrlProp" Target="../ctrlProps/ctrlProp145.xml"/><Relationship Id="rId134" Type="http://schemas.openxmlformats.org/officeDocument/2006/relationships/ctrlProp" Target="../ctrlProps/ctrlProp161.xml"/><Relationship Id="rId139" Type="http://schemas.openxmlformats.org/officeDocument/2006/relationships/ctrlProp" Target="../ctrlProps/ctrlProp166.xml"/><Relationship Id="rId80" Type="http://schemas.openxmlformats.org/officeDocument/2006/relationships/ctrlProp" Target="../ctrlProps/ctrlProp107.xml"/><Relationship Id="rId85" Type="http://schemas.openxmlformats.org/officeDocument/2006/relationships/ctrlProp" Target="../ctrlProps/ctrlProp112.xml"/><Relationship Id="rId150" Type="http://schemas.openxmlformats.org/officeDocument/2006/relationships/ctrlProp" Target="../ctrlProps/ctrlProp177.xml"/><Relationship Id="rId155" Type="http://schemas.openxmlformats.org/officeDocument/2006/relationships/ctrlProp" Target="../ctrlProps/ctrlProp182.xml"/><Relationship Id="rId12" Type="http://schemas.openxmlformats.org/officeDocument/2006/relationships/ctrlProp" Target="../ctrlProps/ctrlProp39.xml"/><Relationship Id="rId17" Type="http://schemas.openxmlformats.org/officeDocument/2006/relationships/ctrlProp" Target="../ctrlProps/ctrlProp44.xml"/><Relationship Id="rId33" Type="http://schemas.openxmlformats.org/officeDocument/2006/relationships/ctrlProp" Target="../ctrlProps/ctrlProp60.xml"/><Relationship Id="rId38" Type="http://schemas.openxmlformats.org/officeDocument/2006/relationships/ctrlProp" Target="../ctrlProps/ctrlProp65.xml"/><Relationship Id="rId59" Type="http://schemas.openxmlformats.org/officeDocument/2006/relationships/ctrlProp" Target="../ctrlProps/ctrlProp86.xml"/><Relationship Id="rId103" Type="http://schemas.openxmlformats.org/officeDocument/2006/relationships/ctrlProp" Target="../ctrlProps/ctrlProp130.xml"/><Relationship Id="rId108" Type="http://schemas.openxmlformats.org/officeDocument/2006/relationships/ctrlProp" Target="../ctrlProps/ctrlProp135.xml"/><Relationship Id="rId124" Type="http://schemas.openxmlformats.org/officeDocument/2006/relationships/ctrlProp" Target="../ctrlProps/ctrlProp151.xml"/><Relationship Id="rId129" Type="http://schemas.openxmlformats.org/officeDocument/2006/relationships/ctrlProp" Target="../ctrlProps/ctrlProp156.xml"/><Relationship Id="rId54" Type="http://schemas.openxmlformats.org/officeDocument/2006/relationships/ctrlProp" Target="../ctrlProps/ctrlProp81.xml"/><Relationship Id="rId70" Type="http://schemas.openxmlformats.org/officeDocument/2006/relationships/ctrlProp" Target="../ctrlProps/ctrlProp97.xml"/><Relationship Id="rId75" Type="http://schemas.openxmlformats.org/officeDocument/2006/relationships/ctrlProp" Target="../ctrlProps/ctrlProp102.xml"/><Relationship Id="rId91" Type="http://schemas.openxmlformats.org/officeDocument/2006/relationships/ctrlProp" Target="../ctrlProps/ctrlProp118.xml"/><Relationship Id="rId96" Type="http://schemas.openxmlformats.org/officeDocument/2006/relationships/ctrlProp" Target="../ctrlProps/ctrlProp123.xml"/><Relationship Id="rId140" Type="http://schemas.openxmlformats.org/officeDocument/2006/relationships/ctrlProp" Target="../ctrlProps/ctrlProp167.xml"/><Relationship Id="rId145" Type="http://schemas.openxmlformats.org/officeDocument/2006/relationships/ctrlProp" Target="../ctrlProps/ctrlProp172.xml"/><Relationship Id="rId161" Type="http://schemas.openxmlformats.org/officeDocument/2006/relationships/ctrlProp" Target="../ctrlProps/ctrlProp188.xml"/><Relationship Id="rId166" Type="http://schemas.openxmlformats.org/officeDocument/2006/relationships/comments" Target="../comments1.xml"/><Relationship Id="rId1" Type="http://schemas.openxmlformats.org/officeDocument/2006/relationships/printerSettings" Target="../printerSettings/printerSettings5.bin"/><Relationship Id="rId6" Type="http://schemas.openxmlformats.org/officeDocument/2006/relationships/ctrlProp" Target="../ctrlProps/ctrlProp33.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36" Type="http://schemas.openxmlformats.org/officeDocument/2006/relationships/ctrlProp" Target="../ctrlProps/ctrlProp63.xml"/><Relationship Id="rId49" Type="http://schemas.openxmlformats.org/officeDocument/2006/relationships/ctrlProp" Target="../ctrlProps/ctrlProp76.xml"/><Relationship Id="rId57" Type="http://schemas.openxmlformats.org/officeDocument/2006/relationships/ctrlProp" Target="../ctrlProps/ctrlProp84.xml"/><Relationship Id="rId106" Type="http://schemas.openxmlformats.org/officeDocument/2006/relationships/ctrlProp" Target="../ctrlProps/ctrlProp133.xml"/><Relationship Id="rId114" Type="http://schemas.openxmlformats.org/officeDocument/2006/relationships/ctrlProp" Target="../ctrlProps/ctrlProp141.xml"/><Relationship Id="rId119" Type="http://schemas.openxmlformats.org/officeDocument/2006/relationships/ctrlProp" Target="../ctrlProps/ctrlProp146.xml"/><Relationship Id="rId127" Type="http://schemas.openxmlformats.org/officeDocument/2006/relationships/ctrlProp" Target="../ctrlProps/ctrlProp154.xml"/><Relationship Id="rId10" Type="http://schemas.openxmlformats.org/officeDocument/2006/relationships/ctrlProp" Target="../ctrlProps/ctrlProp37.xml"/><Relationship Id="rId31" Type="http://schemas.openxmlformats.org/officeDocument/2006/relationships/ctrlProp" Target="../ctrlProps/ctrlProp58.xml"/><Relationship Id="rId44" Type="http://schemas.openxmlformats.org/officeDocument/2006/relationships/ctrlProp" Target="../ctrlProps/ctrlProp71.xml"/><Relationship Id="rId52" Type="http://schemas.openxmlformats.org/officeDocument/2006/relationships/ctrlProp" Target="../ctrlProps/ctrlProp79.xml"/><Relationship Id="rId60" Type="http://schemas.openxmlformats.org/officeDocument/2006/relationships/ctrlProp" Target="../ctrlProps/ctrlProp87.xml"/><Relationship Id="rId65" Type="http://schemas.openxmlformats.org/officeDocument/2006/relationships/ctrlProp" Target="../ctrlProps/ctrlProp92.xml"/><Relationship Id="rId73" Type="http://schemas.openxmlformats.org/officeDocument/2006/relationships/ctrlProp" Target="../ctrlProps/ctrlProp100.xml"/><Relationship Id="rId78" Type="http://schemas.openxmlformats.org/officeDocument/2006/relationships/ctrlProp" Target="../ctrlProps/ctrlProp105.xml"/><Relationship Id="rId81" Type="http://schemas.openxmlformats.org/officeDocument/2006/relationships/ctrlProp" Target="../ctrlProps/ctrlProp108.xml"/><Relationship Id="rId86" Type="http://schemas.openxmlformats.org/officeDocument/2006/relationships/ctrlProp" Target="../ctrlProps/ctrlProp113.xml"/><Relationship Id="rId94" Type="http://schemas.openxmlformats.org/officeDocument/2006/relationships/ctrlProp" Target="../ctrlProps/ctrlProp121.xml"/><Relationship Id="rId99" Type="http://schemas.openxmlformats.org/officeDocument/2006/relationships/ctrlProp" Target="../ctrlProps/ctrlProp126.xml"/><Relationship Id="rId101" Type="http://schemas.openxmlformats.org/officeDocument/2006/relationships/ctrlProp" Target="../ctrlProps/ctrlProp128.xml"/><Relationship Id="rId122" Type="http://schemas.openxmlformats.org/officeDocument/2006/relationships/ctrlProp" Target="../ctrlProps/ctrlProp149.xml"/><Relationship Id="rId130" Type="http://schemas.openxmlformats.org/officeDocument/2006/relationships/ctrlProp" Target="../ctrlProps/ctrlProp157.xml"/><Relationship Id="rId135" Type="http://schemas.openxmlformats.org/officeDocument/2006/relationships/ctrlProp" Target="../ctrlProps/ctrlProp162.xml"/><Relationship Id="rId143" Type="http://schemas.openxmlformats.org/officeDocument/2006/relationships/ctrlProp" Target="../ctrlProps/ctrlProp170.xml"/><Relationship Id="rId148" Type="http://schemas.openxmlformats.org/officeDocument/2006/relationships/ctrlProp" Target="../ctrlProps/ctrlProp175.xml"/><Relationship Id="rId151" Type="http://schemas.openxmlformats.org/officeDocument/2006/relationships/ctrlProp" Target="../ctrlProps/ctrlProp178.xml"/><Relationship Id="rId156" Type="http://schemas.openxmlformats.org/officeDocument/2006/relationships/ctrlProp" Target="../ctrlProps/ctrlProp183.xml"/><Relationship Id="rId164" Type="http://schemas.openxmlformats.org/officeDocument/2006/relationships/ctrlProp" Target="../ctrlProps/ctrlProp191.xml"/><Relationship Id="rId4" Type="http://schemas.openxmlformats.org/officeDocument/2006/relationships/ctrlProp" Target="../ctrlProps/ctrlProp31.xml"/><Relationship Id="rId9" Type="http://schemas.openxmlformats.org/officeDocument/2006/relationships/ctrlProp" Target="../ctrlProps/ctrlProp36.xml"/><Relationship Id="rId13" Type="http://schemas.openxmlformats.org/officeDocument/2006/relationships/ctrlProp" Target="../ctrlProps/ctrlProp40.xml"/><Relationship Id="rId18" Type="http://schemas.openxmlformats.org/officeDocument/2006/relationships/ctrlProp" Target="../ctrlProps/ctrlProp45.xml"/><Relationship Id="rId39" Type="http://schemas.openxmlformats.org/officeDocument/2006/relationships/ctrlProp" Target="../ctrlProps/ctrlProp66.xml"/><Relationship Id="rId109" Type="http://schemas.openxmlformats.org/officeDocument/2006/relationships/ctrlProp" Target="../ctrlProps/ctrlProp136.xml"/><Relationship Id="rId34" Type="http://schemas.openxmlformats.org/officeDocument/2006/relationships/ctrlProp" Target="../ctrlProps/ctrlProp61.xml"/><Relationship Id="rId50" Type="http://schemas.openxmlformats.org/officeDocument/2006/relationships/ctrlProp" Target="../ctrlProps/ctrlProp77.xml"/><Relationship Id="rId55" Type="http://schemas.openxmlformats.org/officeDocument/2006/relationships/ctrlProp" Target="../ctrlProps/ctrlProp82.xml"/><Relationship Id="rId76" Type="http://schemas.openxmlformats.org/officeDocument/2006/relationships/ctrlProp" Target="../ctrlProps/ctrlProp103.xml"/><Relationship Id="rId97" Type="http://schemas.openxmlformats.org/officeDocument/2006/relationships/ctrlProp" Target="../ctrlProps/ctrlProp124.xml"/><Relationship Id="rId104" Type="http://schemas.openxmlformats.org/officeDocument/2006/relationships/ctrlProp" Target="../ctrlProps/ctrlProp131.xml"/><Relationship Id="rId120" Type="http://schemas.openxmlformats.org/officeDocument/2006/relationships/ctrlProp" Target="../ctrlProps/ctrlProp147.xml"/><Relationship Id="rId125" Type="http://schemas.openxmlformats.org/officeDocument/2006/relationships/ctrlProp" Target="../ctrlProps/ctrlProp152.xml"/><Relationship Id="rId141" Type="http://schemas.openxmlformats.org/officeDocument/2006/relationships/ctrlProp" Target="../ctrlProps/ctrlProp168.xml"/><Relationship Id="rId146" Type="http://schemas.openxmlformats.org/officeDocument/2006/relationships/ctrlProp" Target="../ctrlProps/ctrlProp173.xml"/><Relationship Id="rId7" Type="http://schemas.openxmlformats.org/officeDocument/2006/relationships/ctrlProp" Target="../ctrlProps/ctrlProp34.xml"/><Relationship Id="rId71" Type="http://schemas.openxmlformats.org/officeDocument/2006/relationships/ctrlProp" Target="../ctrlProps/ctrlProp98.xml"/><Relationship Id="rId92" Type="http://schemas.openxmlformats.org/officeDocument/2006/relationships/ctrlProp" Target="../ctrlProps/ctrlProp119.xml"/><Relationship Id="rId162" Type="http://schemas.openxmlformats.org/officeDocument/2006/relationships/ctrlProp" Target="../ctrlProps/ctrlProp189.xml"/><Relationship Id="rId2" Type="http://schemas.openxmlformats.org/officeDocument/2006/relationships/drawing" Target="../drawings/drawing5.xml"/><Relationship Id="rId29" Type="http://schemas.openxmlformats.org/officeDocument/2006/relationships/ctrlProp" Target="../ctrlProps/ctrlProp56.xml"/><Relationship Id="rId24" Type="http://schemas.openxmlformats.org/officeDocument/2006/relationships/ctrlProp" Target="../ctrlProps/ctrlProp51.xml"/><Relationship Id="rId40" Type="http://schemas.openxmlformats.org/officeDocument/2006/relationships/ctrlProp" Target="../ctrlProps/ctrlProp67.xml"/><Relationship Id="rId45" Type="http://schemas.openxmlformats.org/officeDocument/2006/relationships/ctrlProp" Target="../ctrlProps/ctrlProp72.xml"/><Relationship Id="rId66" Type="http://schemas.openxmlformats.org/officeDocument/2006/relationships/ctrlProp" Target="../ctrlProps/ctrlProp93.xml"/><Relationship Id="rId87" Type="http://schemas.openxmlformats.org/officeDocument/2006/relationships/ctrlProp" Target="../ctrlProps/ctrlProp114.xml"/><Relationship Id="rId110" Type="http://schemas.openxmlformats.org/officeDocument/2006/relationships/ctrlProp" Target="../ctrlProps/ctrlProp137.xml"/><Relationship Id="rId115" Type="http://schemas.openxmlformats.org/officeDocument/2006/relationships/ctrlProp" Target="../ctrlProps/ctrlProp142.xml"/><Relationship Id="rId131" Type="http://schemas.openxmlformats.org/officeDocument/2006/relationships/ctrlProp" Target="../ctrlProps/ctrlProp158.xml"/><Relationship Id="rId136" Type="http://schemas.openxmlformats.org/officeDocument/2006/relationships/ctrlProp" Target="../ctrlProps/ctrlProp163.xml"/><Relationship Id="rId157" Type="http://schemas.openxmlformats.org/officeDocument/2006/relationships/ctrlProp" Target="../ctrlProps/ctrlProp184.xml"/><Relationship Id="rId61" Type="http://schemas.openxmlformats.org/officeDocument/2006/relationships/ctrlProp" Target="../ctrlProps/ctrlProp88.xml"/><Relationship Id="rId82" Type="http://schemas.openxmlformats.org/officeDocument/2006/relationships/ctrlProp" Target="../ctrlProps/ctrlProp109.xml"/><Relationship Id="rId152" Type="http://schemas.openxmlformats.org/officeDocument/2006/relationships/ctrlProp" Target="../ctrlProps/ctrlProp179.xml"/><Relationship Id="rId19" Type="http://schemas.openxmlformats.org/officeDocument/2006/relationships/ctrlProp" Target="../ctrlProps/ctrlProp46.xml"/><Relationship Id="rId14" Type="http://schemas.openxmlformats.org/officeDocument/2006/relationships/ctrlProp" Target="../ctrlProps/ctrlProp41.xml"/><Relationship Id="rId30" Type="http://schemas.openxmlformats.org/officeDocument/2006/relationships/ctrlProp" Target="../ctrlProps/ctrlProp57.xml"/><Relationship Id="rId35" Type="http://schemas.openxmlformats.org/officeDocument/2006/relationships/ctrlProp" Target="../ctrlProps/ctrlProp62.xml"/><Relationship Id="rId56" Type="http://schemas.openxmlformats.org/officeDocument/2006/relationships/ctrlProp" Target="../ctrlProps/ctrlProp83.xml"/><Relationship Id="rId77" Type="http://schemas.openxmlformats.org/officeDocument/2006/relationships/ctrlProp" Target="../ctrlProps/ctrlProp104.xml"/><Relationship Id="rId100" Type="http://schemas.openxmlformats.org/officeDocument/2006/relationships/ctrlProp" Target="../ctrlProps/ctrlProp127.xml"/><Relationship Id="rId105" Type="http://schemas.openxmlformats.org/officeDocument/2006/relationships/ctrlProp" Target="../ctrlProps/ctrlProp132.xml"/><Relationship Id="rId126" Type="http://schemas.openxmlformats.org/officeDocument/2006/relationships/ctrlProp" Target="../ctrlProps/ctrlProp153.xml"/><Relationship Id="rId147" Type="http://schemas.openxmlformats.org/officeDocument/2006/relationships/ctrlProp" Target="../ctrlProps/ctrlProp174.xml"/><Relationship Id="rId8" Type="http://schemas.openxmlformats.org/officeDocument/2006/relationships/ctrlProp" Target="../ctrlProps/ctrlProp35.xml"/><Relationship Id="rId51" Type="http://schemas.openxmlformats.org/officeDocument/2006/relationships/ctrlProp" Target="../ctrlProps/ctrlProp78.xml"/><Relationship Id="rId72" Type="http://schemas.openxmlformats.org/officeDocument/2006/relationships/ctrlProp" Target="../ctrlProps/ctrlProp99.xml"/><Relationship Id="rId93" Type="http://schemas.openxmlformats.org/officeDocument/2006/relationships/ctrlProp" Target="../ctrlProps/ctrlProp120.xml"/><Relationship Id="rId98" Type="http://schemas.openxmlformats.org/officeDocument/2006/relationships/ctrlProp" Target="../ctrlProps/ctrlProp125.xml"/><Relationship Id="rId121" Type="http://schemas.openxmlformats.org/officeDocument/2006/relationships/ctrlProp" Target="../ctrlProps/ctrlProp148.xml"/><Relationship Id="rId142" Type="http://schemas.openxmlformats.org/officeDocument/2006/relationships/ctrlProp" Target="../ctrlProps/ctrlProp169.xml"/><Relationship Id="rId163" Type="http://schemas.openxmlformats.org/officeDocument/2006/relationships/ctrlProp" Target="../ctrlProps/ctrlProp190.xml"/><Relationship Id="rId3" Type="http://schemas.openxmlformats.org/officeDocument/2006/relationships/vmlDrawing" Target="../drawings/vmlDrawing4.vml"/><Relationship Id="rId25" Type="http://schemas.openxmlformats.org/officeDocument/2006/relationships/ctrlProp" Target="../ctrlProps/ctrlProp52.xml"/><Relationship Id="rId46" Type="http://schemas.openxmlformats.org/officeDocument/2006/relationships/ctrlProp" Target="../ctrlProps/ctrlProp73.xml"/><Relationship Id="rId67" Type="http://schemas.openxmlformats.org/officeDocument/2006/relationships/ctrlProp" Target="../ctrlProps/ctrlProp94.xml"/><Relationship Id="rId116" Type="http://schemas.openxmlformats.org/officeDocument/2006/relationships/ctrlProp" Target="../ctrlProps/ctrlProp143.xml"/><Relationship Id="rId137" Type="http://schemas.openxmlformats.org/officeDocument/2006/relationships/ctrlProp" Target="../ctrlProps/ctrlProp164.xml"/><Relationship Id="rId158" Type="http://schemas.openxmlformats.org/officeDocument/2006/relationships/ctrlProp" Target="../ctrlProps/ctrlProp185.xml"/><Relationship Id="rId20" Type="http://schemas.openxmlformats.org/officeDocument/2006/relationships/ctrlProp" Target="../ctrlProps/ctrlProp47.xml"/><Relationship Id="rId41" Type="http://schemas.openxmlformats.org/officeDocument/2006/relationships/ctrlProp" Target="../ctrlProps/ctrlProp68.xml"/><Relationship Id="rId62" Type="http://schemas.openxmlformats.org/officeDocument/2006/relationships/ctrlProp" Target="../ctrlProps/ctrlProp89.xml"/><Relationship Id="rId83" Type="http://schemas.openxmlformats.org/officeDocument/2006/relationships/ctrlProp" Target="../ctrlProps/ctrlProp110.xml"/><Relationship Id="rId88" Type="http://schemas.openxmlformats.org/officeDocument/2006/relationships/ctrlProp" Target="../ctrlProps/ctrlProp115.xml"/><Relationship Id="rId111" Type="http://schemas.openxmlformats.org/officeDocument/2006/relationships/ctrlProp" Target="../ctrlProps/ctrlProp138.xml"/><Relationship Id="rId132" Type="http://schemas.openxmlformats.org/officeDocument/2006/relationships/ctrlProp" Target="../ctrlProps/ctrlProp159.xml"/><Relationship Id="rId153" Type="http://schemas.openxmlformats.org/officeDocument/2006/relationships/ctrlProp" Target="../ctrlProps/ctrlProp180.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15.xml"/><Relationship Id="rId117" Type="http://schemas.openxmlformats.org/officeDocument/2006/relationships/ctrlProp" Target="../ctrlProps/ctrlProp306.xml"/><Relationship Id="rId21" Type="http://schemas.openxmlformats.org/officeDocument/2006/relationships/ctrlProp" Target="../ctrlProps/ctrlProp210.xml"/><Relationship Id="rId42" Type="http://schemas.openxmlformats.org/officeDocument/2006/relationships/ctrlProp" Target="../ctrlProps/ctrlProp231.xml"/><Relationship Id="rId47" Type="http://schemas.openxmlformats.org/officeDocument/2006/relationships/ctrlProp" Target="../ctrlProps/ctrlProp236.xml"/><Relationship Id="rId63" Type="http://schemas.openxmlformats.org/officeDocument/2006/relationships/ctrlProp" Target="../ctrlProps/ctrlProp252.xml"/><Relationship Id="rId68" Type="http://schemas.openxmlformats.org/officeDocument/2006/relationships/ctrlProp" Target="../ctrlProps/ctrlProp257.xml"/><Relationship Id="rId84" Type="http://schemas.openxmlformats.org/officeDocument/2006/relationships/ctrlProp" Target="../ctrlProps/ctrlProp273.xml"/><Relationship Id="rId89" Type="http://schemas.openxmlformats.org/officeDocument/2006/relationships/ctrlProp" Target="../ctrlProps/ctrlProp278.xml"/><Relationship Id="rId112" Type="http://schemas.openxmlformats.org/officeDocument/2006/relationships/ctrlProp" Target="../ctrlProps/ctrlProp301.xml"/><Relationship Id="rId133" Type="http://schemas.openxmlformats.org/officeDocument/2006/relationships/ctrlProp" Target="../ctrlProps/ctrlProp322.xml"/><Relationship Id="rId138" Type="http://schemas.openxmlformats.org/officeDocument/2006/relationships/ctrlProp" Target="../ctrlProps/ctrlProp327.xml"/><Relationship Id="rId154" Type="http://schemas.openxmlformats.org/officeDocument/2006/relationships/ctrlProp" Target="../ctrlProps/ctrlProp343.xml"/><Relationship Id="rId159" Type="http://schemas.openxmlformats.org/officeDocument/2006/relationships/ctrlProp" Target="../ctrlProps/ctrlProp348.xml"/><Relationship Id="rId16" Type="http://schemas.openxmlformats.org/officeDocument/2006/relationships/ctrlProp" Target="../ctrlProps/ctrlProp205.xml"/><Relationship Id="rId107" Type="http://schemas.openxmlformats.org/officeDocument/2006/relationships/ctrlProp" Target="../ctrlProps/ctrlProp296.xml"/><Relationship Id="rId11" Type="http://schemas.openxmlformats.org/officeDocument/2006/relationships/ctrlProp" Target="../ctrlProps/ctrlProp200.xml"/><Relationship Id="rId32" Type="http://schemas.openxmlformats.org/officeDocument/2006/relationships/ctrlProp" Target="../ctrlProps/ctrlProp221.xml"/><Relationship Id="rId37" Type="http://schemas.openxmlformats.org/officeDocument/2006/relationships/ctrlProp" Target="../ctrlProps/ctrlProp226.xml"/><Relationship Id="rId53" Type="http://schemas.openxmlformats.org/officeDocument/2006/relationships/ctrlProp" Target="../ctrlProps/ctrlProp242.xml"/><Relationship Id="rId58" Type="http://schemas.openxmlformats.org/officeDocument/2006/relationships/ctrlProp" Target="../ctrlProps/ctrlProp247.xml"/><Relationship Id="rId74" Type="http://schemas.openxmlformats.org/officeDocument/2006/relationships/ctrlProp" Target="../ctrlProps/ctrlProp263.xml"/><Relationship Id="rId79" Type="http://schemas.openxmlformats.org/officeDocument/2006/relationships/ctrlProp" Target="../ctrlProps/ctrlProp268.xml"/><Relationship Id="rId102" Type="http://schemas.openxmlformats.org/officeDocument/2006/relationships/ctrlProp" Target="../ctrlProps/ctrlProp291.xml"/><Relationship Id="rId123" Type="http://schemas.openxmlformats.org/officeDocument/2006/relationships/ctrlProp" Target="../ctrlProps/ctrlProp312.xml"/><Relationship Id="rId128" Type="http://schemas.openxmlformats.org/officeDocument/2006/relationships/ctrlProp" Target="../ctrlProps/ctrlProp317.xml"/><Relationship Id="rId144" Type="http://schemas.openxmlformats.org/officeDocument/2006/relationships/ctrlProp" Target="../ctrlProps/ctrlProp333.xml"/><Relationship Id="rId149" Type="http://schemas.openxmlformats.org/officeDocument/2006/relationships/ctrlProp" Target="../ctrlProps/ctrlProp338.xml"/><Relationship Id="rId5" Type="http://schemas.openxmlformats.org/officeDocument/2006/relationships/ctrlProp" Target="../ctrlProps/ctrlProp194.xml"/><Relationship Id="rId90" Type="http://schemas.openxmlformats.org/officeDocument/2006/relationships/ctrlProp" Target="../ctrlProps/ctrlProp279.xml"/><Relationship Id="rId95" Type="http://schemas.openxmlformats.org/officeDocument/2006/relationships/ctrlProp" Target="../ctrlProps/ctrlProp284.xml"/><Relationship Id="rId160" Type="http://schemas.openxmlformats.org/officeDocument/2006/relationships/ctrlProp" Target="../ctrlProps/ctrlProp349.xml"/><Relationship Id="rId165" Type="http://schemas.openxmlformats.org/officeDocument/2006/relationships/ctrlProp" Target="../ctrlProps/ctrlProp354.xml"/><Relationship Id="rId22" Type="http://schemas.openxmlformats.org/officeDocument/2006/relationships/ctrlProp" Target="../ctrlProps/ctrlProp211.xml"/><Relationship Id="rId27" Type="http://schemas.openxmlformats.org/officeDocument/2006/relationships/ctrlProp" Target="../ctrlProps/ctrlProp216.xml"/><Relationship Id="rId43" Type="http://schemas.openxmlformats.org/officeDocument/2006/relationships/ctrlProp" Target="../ctrlProps/ctrlProp232.xml"/><Relationship Id="rId48" Type="http://schemas.openxmlformats.org/officeDocument/2006/relationships/ctrlProp" Target="../ctrlProps/ctrlProp237.xml"/><Relationship Id="rId64" Type="http://schemas.openxmlformats.org/officeDocument/2006/relationships/ctrlProp" Target="../ctrlProps/ctrlProp253.xml"/><Relationship Id="rId69" Type="http://schemas.openxmlformats.org/officeDocument/2006/relationships/ctrlProp" Target="../ctrlProps/ctrlProp258.xml"/><Relationship Id="rId113" Type="http://schemas.openxmlformats.org/officeDocument/2006/relationships/ctrlProp" Target="../ctrlProps/ctrlProp302.xml"/><Relationship Id="rId118" Type="http://schemas.openxmlformats.org/officeDocument/2006/relationships/ctrlProp" Target="../ctrlProps/ctrlProp307.xml"/><Relationship Id="rId134" Type="http://schemas.openxmlformats.org/officeDocument/2006/relationships/ctrlProp" Target="../ctrlProps/ctrlProp323.xml"/><Relationship Id="rId139" Type="http://schemas.openxmlformats.org/officeDocument/2006/relationships/ctrlProp" Target="../ctrlProps/ctrlProp328.xml"/><Relationship Id="rId80" Type="http://schemas.openxmlformats.org/officeDocument/2006/relationships/ctrlProp" Target="../ctrlProps/ctrlProp269.xml"/><Relationship Id="rId85" Type="http://schemas.openxmlformats.org/officeDocument/2006/relationships/ctrlProp" Target="../ctrlProps/ctrlProp274.xml"/><Relationship Id="rId150" Type="http://schemas.openxmlformats.org/officeDocument/2006/relationships/ctrlProp" Target="../ctrlProps/ctrlProp339.xml"/><Relationship Id="rId155" Type="http://schemas.openxmlformats.org/officeDocument/2006/relationships/ctrlProp" Target="../ctrlProps/ctrlProp344.xml"/><Relationship Id="rId12" Type="http://schemas.openxmlformats.org/officeDocument/2006/relationships/ctrlProp" Target="../ctrlProps/ctrlProp201.xml"/><Relationship Id="rId17" Type="http://schemas.openxmlformats.org/officeDocument/2006/relationships/ctrlProp" Target="../ctrlProps/ctrlProp206.xml"/><Relationship Id="rId33" Type="http://schemas.openxmlformats.org/officeDocument/2006/relationships/ctrlProp" Target="../ctrlProps/ctrlProp222.xml"/><Relationship Id="rId38" Type="http://schemas.openxmlformats.org/officeDocument/2006/relationships/ctrlProp" Target="../ctrlProps/ctrlProp227.xml"/><Relationship Id="rId59" Type="http://schemas.openxmlformats.org/officeDocument/2006/relationships/ctrlProp" Target="../ctrlProps/ctrlProp248.xml"/><Relationship Id="rId103" Type="http://schemas.openxmlformats.org/officeDocument/2006/relationships/ctrlProp" Target="../ctrlProps/ctrlProp292.xml"/><Relationship Id="rId108" Type="http://schemas.openxmlformats.org/officeDocument/2006/relationships/ctrlProp" Target="../ctrlProps/ctrlProp297.xml"/><Relationship Id="rId124" Type="http://schemas.openxmlformats.org/officeDocument/2006/relationships/ctrlProp" Target="../ctrlProps/ctrlProp313.xml"/><Relationship Id="rId129" Type="http://schemas.openxmlformats.org/officeDocument/2006/relationships/ctrlProp" Target="../ctrlProps/ctrlProp318.xml"/><Relationship Id="rId54" Type="http://schemas.openxmlformats.org/officeDocument/2006/relationships/ctrlProp" Target="../ctrlProps/ctrlProp243.xml"/><Relationship Id="rId70" Type="http://schemas.openxmlformats.org/officeDocument/2006/relationships/ctrlProp" Target="../ctrlProps/ctrlProp259.xml"/><Relationship Id="rId75" Type="http://schemas.openxmlformats.org/officeDocument/2006/relationships/ctrlProp" Target="../ctrlProps/ctrlProp264.xml"/><Relationship Id="rId91" Type="http://schemas.openxmlformats.org/officeDocument/2006/relationships/ctrlProp" Target="../ctrlProps/ctrlProp280.xml"/><Relationship Id="rId96" Type="http://schemas.openxmlformats.org/officeDocument/2006/relationships/ctrlProp" Target="../ctrlProps/ctrlProp285.xml"/><Relationship Id="rId140" Type="http://schemas.openxmlformats.org/officeDocument/2006/relationships/ctrlProp" Target="../ctrlProps/ctrlProp329.xml"/><Relationship Id="rId145" Type="http://schemas.openxmlformats.org/officeDocument/2006/relationships/ctrlProp" Target="../ctrlProps/ctrlProp334.xml"/><Relationship Id="rId161" Type="http://schemas.openxmlformats.org/officeDocument/2006/relationships/ctrlProp" Target="../ctrlProps/ctrlProp350.xml"/><Relationship Id="rId166" Type="http://schemas.openxmlformats.org/officeDocument/2006/relationships/comments" Target="../comments2.xml"/><Relationship Id="rId1" Type="http://schemas.openxmlformats.org/officeDocument/2006/relationships/printerSettings" Target="../printerSettings/printerSettings6.bin"/><Relationship Id="rId6" Type="http://schemas.openxmlformats.org/officeDocument/2006/relationships/ctrlProp" Target="../ctrlProps/ctrlProp195.xml"/><Relationship Id="rId15" Type="http://schemas.openxmlformats.org/officeDocument/2006/relationships/ctrlProp" Target="../ctrlProps/ctrlProp204.xml"/><Relationship Id="rId23" Type="http://schemas.openxmlformats.org/officeDocument/2006/relationships/ctrlProp" Target="../ctrlProps/ctrlProp212.xml"/><Relationship Id="rId28" Type="http://schemas.openxmlformats.org/officeDocument/2006/relationships/ctrlProp" Target="../ctrlProps/ctrlProp217.xml"/><Relationship Id="rId36" Type="http://schemas.openxmlformats.org/officeDocument/2006/relationships/ctrlProp" Target="../ctrlProps/ctrlProp225.xml"/><Relationship Id="rId49" Type="http://schemas.openxmlformats.org/officeDocument/2006/relationships/ctrlProp" Target="../ctrlProps/ctrlProp238.xml"/><Relationship Id="rId57" Type="http://schemas.openxmlformats.org/officeDocument/2006/relationships/ctrlProp" Target="../ctrlProps/ctrlProp246.xml"/><Relationship Id="rId106" Type="http://schemas.openxmlformats.org/officeDocument/2006/relationships/ctrlProp" Target="../ctrlProps/ctrlProp295.xml"/><Relationship Id="rId114" Type="http://schemas.openxmlformats.org/officeDocument/2006/relationships/ctrlProp" Target="../ctrlProps/ctrlProp303.xml"/><Relationship Id="rId119" Type="http://schemas.openxmlformats.org/officeDocument/2006/relationships/ctrlProp" Target="../ctrlProps/ctrlProp308.xml"/><Relationship Id="rId127" Type="http://schemas.openxmlformats.org/officeDocument/2006/relationships/ctrlProp" Target="../ctrlProps/ctrlProp316.xml"/><Relationship Id="rId10" Type="http://schemas.openxmlformats.org/officeDocument/2006/relationships/ctrlProp" Target="../ctrlProps/ctrlProp199.xml"/><Relationship Id="rId31" Type="http://schemas.openxmlformats.org/officeDocument/2006/relationships/ctrlProp" Target="../ctrlProps/ctrlProp220.xml"/><Relationship Id="rId44" Type="http://schemas.openxmlformats.org/officeDocument/2006/relationships/ctrlProp" Target="../ctrlProps/ctrlProp233.xml"/><Relationship Id="rId52" Type="http://schemas.openxmlformats.org/officeDocument/2006/relationships/ctrlProp" Target="../ctrlProps/ctrlProp241.xml"/><Relationship Id="rId60" Type="http://schemas.openxmlformats.org/officeDocument/2006/relationships/ctrlProp" Target="../ctrlProps/ctrlProp249.xml"/><Relationship Id="rId65" Type="http://schemas.openxmlformats.org/officeDocument/2006/relationships/ctrlProp" Target="../ctrlProps/ctrlProp254.xml"/><Relationship Id="rId73" Type="http://schemas.openxmlformats.org/officeDocument/2006/relationships/ctrlProp" Target="../ctrlProps/ctrlProp262.xml"/><Relationship Id="rId78" Type="http://schemas.openxmlformats.org/officeDocument/2006/relationships/ctrlProp" Target="../ctrlProps/ctrlProp267.xml"/><Relationship Id="rId81" Type="http://schemas.openxmlformats.org/officeDocument/2006/relationships/ctrlProp" Target="../ctrlProps/ctrlProp270.xml"/><Relationship Id="rId86" Type="http://schemas.openxmlformats.org/officeDocument/2006/relationships/ctrlProp" Target="../ctrlProps/ctrlProp275.xml"/><Relationship Id="rId94" Type="http://schemas.openxmlformats.org/officeDocument/2006/relationships/ctrlProp" Target="../ctrlProps/ctrlProp283.xml"/><Relationship Id="rId99" Type="http://schemas.openxmlformats.org/officeDocument/2006/relationships/ctrlProp" Target="../ctrlProps/ctrlProp288.xml"/><Relationship Id="rId101" Type="http://schemas.openxmlformats.org/officeDocument/2006/relationships/ctrlProp" Target="../ctrlProps/ctrlProp290.xml"/><Relationship Id="rId122" Type="http://schemas.openxmlformats.org/officeDocument/2006/relationships/ctrlProp" Target="../ctrlProps/ctrlProp311.xml"/><Relationship Id="rId130" Type="http://schemas.openxmlformats.org/officeDocument/2006/relationships/ctrlProp" Target="../ctrlProps/ctrlProp319.xml"/><Relationship Id="rId135" Type="http://schemas.openxmlformats.org/officeDocument/2006/relationships/ctrlProp" Target="../ctrlProps/ctrlProp324.xml"/><Relationship Id="rId143" Type="http://schemas.openxmlformats.org/officeDocument/2006/relationships/ctrlProp" Target="../ctrlProps/ctrlProp332.xml"/><Relationship Id="rId148" Type="http://schemas.openxmlformats.org/officeDocument/2006/relationships/ctrlProp" Target="../ctrlProps/ctrlProp337.xml"/><Relationship Id="rId151" Type="http://schemas.openxmlformats.org/officeDocument/2006/relationships/ctrlProp" Target="../ctrlProps/ctrlProp340.xml"/><Relationship Id="rId156" Type="http://schemas.openxmlformats.org/officeDocument/2006/relationships/ctrlProp" Target="../ctrlProps/ctrlProp345.xml"/><Relationship Id="rId164" Type="http://schemas.openxmlformats.org/officeDocument/2006/relationships/ctrlProp" Target="../ctrlProps/ctrlProp353.xml"/><Relationship Id="rId4" Type="http://schemas.openxmlformats.org/officeDocument/2006/relationships/ctrlProp" Target="../ctrlProps/ctrlProp193.xml"/><Relationship Id="rId9" Type="http://schemas.openxmlformats.org/officeDocument/2006/relationships/ctrlProp" Target="../ctrlProps/ctrlProp198.xml"/><Relationship Id="rId13" Type="http://schemas.openxmlformats.org/officeDocument/2006/relationships/ctrlProp" Target="../ctrlProps/ctrlProp202.xml"/><Relationship Id="rId18" Type="http://schemas.openxmlformats.org/officeDocument/2006/relationships/ctrlProp" Target="../ctrlProps/ctrlProp207.xml"/><Relationship Id="rId39" Type="http://schemas.openxmlformats.org/officeDocument/2006/relationships/ctrlProp" Target="../ctrlProps/ctrlProp228.xml"/><Relationship Id="rId109" Type="http://schemas.openxmlformats.org/officeDocument/2006/relationships/ctrlProp" Target="../ctrlProps/ctrlProp298.xml"/><Relationship Id="rId34" Type="http://schemas.openxmlformats.org/officeDocument/2006/relationships/ctrlProp" Target="../ctrlProps/ctrlProp223.xml"/><Relationship Id="rId50" Type="http://schemas.openxmlformats.org/officeDocument/2006/relationships/ctrlProp" Target="../ctrlProps/ctrlProp239.xml"/><Relationship Id="rId55" Type="http://schemas.openxmlformats.org/officeDocument/2006/relationships/ctrlProp" Target="../ctrlProps/ctrlProp244.xml"/><Relationship Id="rId76" Type="http://schemas.openxmlformats.org/officeDocument/2006/relationships/ctrlProp" Target="../ctrlProps/ctrlProp265.xml"/><Relationship Id="rId97" Type="http://schemas.openxmlformats.org/officeDocument/2006/relationships/ctrlProp" Target="../ctrlProps/ctrlProp286.xml"/><Relationship Id="rId104" Type="http://schemas.openxmlformats.org/officeDocument/2006/relationships/ctrlProp" Target="../ctrlProps/ctrlProp293.xml"/><Relationship Id="rId120" Type="http://schemas.openxmlformats.org/officeDocument/2006/relationships/ctrlProp" Target="../ctrlProps/ctrlProp309.xml"/><Relationship Id="rId125" Type="http://schemas.openxmlformats.org/officeDocument/2006/relationships/ctrlProp" Target="../ctrlProps/ctrlProp314.xml"/><Relationship Id="rId141" Type="http://schemas.openxmlformats.org/officeDocument/2006/relationships/ctrlProp" Target="../ctrlProps/ctrlProp330.xml"/><Relationship Id="rId146" Type="http://schemas.openxmlformats.org/officeDocument/2006/relationships/ctrlProp" Target="../ctrlProps/ctrlProp335.xml"/><Relationship Id="rId7" Type="http://schemas.openxmlformats.org/officeDocument/2006/relationships/ctrlProp" Target="../ctrlProps/ctrlProp196.xml"/><Relationship Id="rId71" Type="http://schemas.openxmlformats.org/officeDocument/2006/relationships/ctrlProp" Target="../ctrlProps/ctrlProp260.xml"/><Relationship Id="rId92" Type="http://schemas.openxmlformats.org/officeDocument/2006/relationships/ctrlProp" Target="../ctrlProps/ctrlProp281.xml"/><Relationship Id="rId162" Type="http://schemas.openxmlformats.org/officeDocument/2006/relationships/ctrlProp" Target="../ctrlProps/ctrlProp351.xml"/><Relationship Id="rId2" Type="http://schemas.openxmlformats.org/officeDocument/2006/relationships/drawing" Target="../drawings/drawing6.xml"/><Relationship Id="rId29" Type="http://schemas.openxmlformats.org/officeDocument/2006/relationships/ctrlProp" Target="../ctrlProps/ctrlProp218.xml"/><Relationship Id="rId24" Type="http://schemas.openxmlformats.org/officeDocument/2006/relationships/ctrlProp" Target="../ctrlProps/ctrlProp213.xml"/><Relationship Id="rId40" Type="http://schemas.openxmlformats.org/officeDocument/2006/relationships/ctrlProp" Target="../ctrlProps/ctrlProp229.xml"/><Relationship Id="rId45" Type="http://schemas.openxmlformats.org/officeDocument/2006/relationships/ctrlProp" Target="../ctrlProps/ctrlProp234.xml"/><Relationship Id="rId66" Type="http://schemas.openxmlformats.org/officeDocument/2006/relationships/ctrlProp" Target="../ctrlProps/ctrlProp255.xml"/><Relationship Id="rId87" Type="http://schemas.openxmlformats.org/officeDocument/2006/relationships/ctrlProp" Target="../ctrlProps/ctrlProp276.xml"/><Relationship Id="rId110" Type="http://schemas.openxmlformats.org/officeDocument/2006/relationships/ctrlProp" Target="../ctrlProps/ctrlProp299.xml"/><Relationship Id="rId115" Type="http://schemas.openxmlformats.org/officeDocument/2006/relationships/ctrlProp" Target="../ctrlProps/ctrlProp304.xml"/><Relationship Id="rId131" Type="http://schemas.openxmlformats.org/officeDocument/2006/relationships/ctrlProp" Target="../ctrlProps/ctrlProp320.xml"/><Relationship Id="rId136" Type="http://schemas.openxmlformats.org/officeDocument/2006/relationships/ctrlProp" Target="../ctrlProps/ctrlProp325.xml"/><Relationship Id="rId157" Type="http://schemas.openxmlformats.org/officeDocument/2006/relationships/ctrlProp" Target="../ctrlProps/ctrlProp346.xml"/><Relationship Id="rId61" Type="http://schemas.openxmlformats.org/officeDocument/2006/relationships/ctrlProp" Target="../ctrlProps/ctrlProp250.xml"/><Relationship Id="rId82" Type="http://schemas.openxmlformats.org/officeDocument/2006/relationships/ctrlProp" Target="../ctrlProps/ctrlProp271.xml"/><Relationship Id="rId152" Type="http://schemas.openxmlformats.org/officeDocument/2006/relationships/ctrlProp" Target="../ctrlProps/ctrlProp341.xml"/><Relationship Id="rId19" Type="http://schemas.openxmlformats.org/officeDocument/2006/relationships/ctrlProp" Target="../ctrlProps/ctrlProp208.xml"/><Relationship Id="rId14" Type="http://schemas.openxmlformats.org/officeDocument/2006/relationships/ctrlProp" Target="../ctrlProps/ctrlProp203.xml"/><Relationship Id="rId30" Type="http://schemas.openxmlformats.org/officeDocument/2006/relationships/ctrlProp" Target="../ctrlProps/ctrlProp219.xml"/><Relationship Id="rId35" Type="http://schemas.openxmlformats.org/officeDocument/2006/relationships/ctrlProp" Target="../ctrlProps/ctrlProp224.xml"/><Relationship Id="rId56" Type="http://schemas.openxmlformats.org/officeDocument/2006/relationships/ctrlProp" Target="../ctrlProps/ctrlProp245.xml"/><Relationship Id="rId77" Type="http://schemas.openxmlformats.org/officeDocument/2006/relationships/ctrlProp" Target="../ctrlProps/ctrlProp266.xml"/><Relationship Id="rId100" Type="http://schemas.openxmlformats.org/officeDocument/2006/relationships/ctrlProp" Target="../ctrlProps/ctrlProp289.xml"/><Relationship Id="rId105" Type="http://schemas.openxmlformats.org/officeDocument/2006/relationships/ctrlProp" Target="../ctrlProps/ctrlProp294.xml"/><Relationship Id="rId126" Type="http://schemas.openxmlformats.org/officeDocument/2006/relationships/ctrlProp" Target="../ctrlProps/ctrlProp315.xml"/><Relationship Id="rId147" Type="http://schemas.openxmlformats.org/officeDocument/2006/relationships/ctrlProp" Target="../ctrlProps/ctrlProp336.xml"/><Relationship Id="rId8" Type="http://schemas.openxmlformats.org/officeDocument/2006/relationships/ctrlProp" Target="../ctrlProps/ctrlProp197.xml"/><Relationship Id="rId51" Type="http://schemas.openxmlformats.org/officeDocument/2006/relationships/ctrlProp" Target="../ctrlProps/ctrlProp240.xml"/><Relationship Id="rId72" Type="http://schemas.openxmlformats.org/officeDocument/2006/relationships/ctrlProp" Target="../ctrlProps/ctrlProp261.xml"/><Relationship Id="rId93" Type="http://schemas.openxmlformats.org/officeDocument/2006/relationships/ctrlProp" Target="../ctrlProps/ctrlProp282.xml"/><Relationship Id="rId98" Type="http://schemas.openxmlformats.org/officeDocument/2006/relationships/ctrlProp" Target="../ctrlProps/ctrlProp287.xml"/><Relationship Id="rId121" Type="http://schemas.openxmlformats.org/officeDocument/2006/relationships/ctrlProp" Target="../ctrlProps/ctrlProp310.xml"/><Relationship Id="rId142" Type="http://schemas.openxmlformats.org/officeDocument/2006/relationships/ctrlProp" Target="../ctrlProps/ctrlProp331.xml"/><Relationship Id="rId163" Type="http://schemas.openxmlformats.org/officeDocument/2006/relationships/ctrlProp" Target="../ctrlProps/ctrlProp352.xml"/><Relationship Id="rId3" Type="http://schemas.openxmlformats.org/officeDocument/2006/relationships/vmlDrawing" Target="../drawings/vmlDrawing5.vml"/><Relationship Id="rId25" Type="http://schemas.openxmlformats.org/officeDocument/2006/relationships/ctrlProp" Target="../ctrlProps/ctrlProp214.xml"/><Relationship Id="rId46" Type="http://schemas.openxmlformats.org/officeDocument/2006/relationships/ctrlProp" Target="../ctrlProps/ctrlProp235.xml"/><Relationship Id="rId67" Type="http://schemas.openxmlformats.org/officeDocument/2006/relationships/ctrlProp" Target="../ctrlProps/ctrlProp256.xml"/><Relationship Id="rId116" Type="http://schemas.openxmlformats.org/officeDocument/2006/relationships/ctrlProp" Target="../ctrlProps/ctrlProp305.xml"/><Relationship Id="rId137" Type="http://schemas.openxmlformats.org/officeDocument/2006/relationships/ctrlProp" Target="../ctrlProps/ctrlProp326.xml"/><Relationship Id="rId158" Type="http://schemas.openxmlformats.org/officeDocument/2006/relationships/ctrlProp" Target="../ctrlProps/ctrlProp347.xml"/><Relationship Id="rId20" Type="http://schemas.openxmlformats.org/officeDocument/2006/relationships/ctrlProp" Target="../ctrlProps/ctrlProp209.xml"/><Relationship Id="rId41" Type="http://schemas.openxmlformats.org/officeDocument/2006/relationships/ctrlProp" Target="../ctrlProps/ctrlProp230.xml"/><Relationship Id="rId62" Type="http://schemas.openxmlformats.org/officeDocument/2006/relationships/ctrlProp" Target="../ctrlProps/ctrlProp251.xml"/><Relationship Id="rId83" Type="http://schemas.openxmlformats.org/officeDocument/2006/relationships/ctrlProp" Target="../ctrlProps/ctrlProp272.xml"/><Relationship Id="rId88" Type="http://schemas.openxmlformats.org/officeDocument/2006/relationships/ctrlProp" Target="../ctrlProps/ctrlProp277.xml"/><Relationship Id="rId111" Type="http://schemas.openxmlformats.org/officeDocument/2006/relationships/ctrlProp" Target="../ctrlProps/ctrlProp300.xml"/><Relationship Id="rId132" Type="http://schemas.openxmlformats.org/officeDocument/2006/relationships/ctrlProp" Target="../ctrlProps/ctrlProp321.xml"/><Relationship Id="rId153" Type="http://schemas.openxmlformats.org/officeDocument/2006/relationships/ctrlProp" Target="../ctrlProps/ctrlProp34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356.xml"/><Relationship Id="rId4" Type="http://schemas.openxmlformats.org/officeDocument/2006/relationships/ctrlProp" Target="../ctrlProps/ctrlProp35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BC8BF-B1FB-4D5C-8D5F-16419AB80CFC}">
  <sheetPr>
    <tabColor theme="7" tint="0.79998168889431442"/>
    <pageSetUpPr fitToPage="1"/>
  </sheetPr>
  <dimension ref="A1:AO29"/>
  <sheetViews>
    <sheetView tabSelected="1" view="pageBreakPreview" zoomScale="80" zoomScaleNormal="70" zoomScaleSheetLayoutView="80" workbookViewId="0">
      <selection activeCell="C10" sqref="C10"/>
    </sheetView>
  </sheetViews>
  <sheetFormatPr defaultColWidth="8" defaultRowHeight="15.75" x14ac:dyDescent="0.4"/>
  <cols>
    <col min="1" max="29" width="10.625" style="8" customWidth="1"/>
    <col min="30" max="41" width="8" style="8"/>
    <col min="42" max="256" width="8" style="1"/>
    <col min="257" max="285" width="10.625" style="1" customWidth="1"/>
    <col min="286" max="512" width="8" style="1"/>
    <col min="513" max="541" width="10.625" style="1" customWidth="1"/>
    <col min="542" max="768" width="8" style="1"/>
    <col min="769" max="797" width="10.625" style="1" customWidth="1"/>
    <col min="798" max="1024" width="8" style="1"/>
    <col min="1025" max="1053" width="10.625" style="1" customWidth="1"/>
    <col min="1054" max="1280" width="8" style="1"/>
    <col min="1281" max="1309" width="10.625" style="1" customWidth="1"/>
    <col min="1310" max="1536" width="8" style="1"/>
    <col min="1537" max="1565" width="10.625" style="1" customWidth="1"/>
    <col min="1566" max="1792" width="8" style="1"/>
    <col min="1793" max="1821" width="10.625" style="1" customWidth="1"/>
    <col min="1822" max="2048" width="8" style="1"/>
    <col min="2049" max="2077" width="10.625" style="1" customWidth="1"/>
    <col min="2078" max="2304" width="8" style="1"/>
    <col min="2305" max="2333" width="10.625" style="1" customWidth="1"/>
    <col min="2334" max="2560" width="8" style="1"/>
    <col min="2561" max="2589" width="10.625" style="1" customWidth="1"/>
    <col min="2590" max="2816" width="8" style="1"/>
    <col min="2817" max="2845" width="10.625" style="1" customWidth="1"/>
    <col min="2846" max="3072" width="8" style="1"/>
    <col min="3073" max="3101" width="10.625" style="1" customWidth="1"/>
    <col min="3102" max="3328" width="8" style="1"/>
    <col min="3329" max="3357" width="10.625" style="1" customWidth="1"/>
    <col min="3358" max="3584" width="8" style="1"/>
    <col min="3585" max="3613" width="10.625" style="1" customWidth="1"/>
    <col min="3614" max="3840" width="8" style="1"/>
    <col min="3841" max="3869" width="10.625" style="1" customWidth="1"/>
    <col min="3870" max="4096" width="8" style="1"/>
    <col min="4097" max="4125" width="10.625" style="1" customWidth="1"/>
    <col min="4126" max="4352" width="8" style="1"/>
    <col min="4353" max="4381" width="10.625" style="1" customWidth="1"/>
    <col min="4382" max="4608" width="8" style="1"/>
    <col min="4609" max="4637" width="10.625" style="1" customWidth="1"/>
    <col min="4638" max="4864" width="8" style="1"/>
    <col min="4865" max="4893" width="10.625" style="1" customWidth="1"/>
    <col min="4894" max="5120" width="8" style="1"/>
    <col min="5121" max="5149" width="10.625" style="1" customWidth="1"/>
    <col min="5150" max="5376" width="8" style="1"/>
    <col min="5377" max="5405" width="10.625" style="1" customWidth="1"/>
    <col min="5406" max="5632" width="8" style="1"/>
    <col min="5633" max="5661" width="10.625" style="1" customWidth="1"/>
    <col min="5662" max="5888" width="8" style="1"/>
    <col min="5889" max="5917" width="10.625" style="1" customWidth="1"/>
    <col min="5918" max="6144" width="8" style="1"/>
    <col min="6145" max="6173" width="10.625" style="1" customWidth="1"/>
    <col min="6174" max="6400" width="8" style="1"/>
    <col min="6401" max="6429" width="10.625" style="1" customWidth="1"/>
    <col min="6430" max="6656" width="8" style="1"/>
    <col min="6657" max="6685" width="10.625" style="1" customWidth="1"/>
    <col min="6686" max="6912" width="8" style="1"/>
    <col min="6913" max="6941" width="10.625" style="1" customWidth="1"/>
    <col min="6942" max="7168" width="8" style="1"/>
    <col min="7169" max="7197" width="10.625" style="1" customWidth="1"/>
    <col min="7198" max="7424" width="8" style="1"/>
    <col min="7425" max="7453" width="10.625" style="1" customWidth="1"/>
    <col min="7454" max="7680" width="8" style="1"/>
    <col min="7681" max="7709" width="10.625" style="1" customWidth="1"/>
    <col min="7710" max="7936" width="8" style="1"/>
    <col min="7937" max="7965" width="10.625" style="1" customWidth="1"/>
    <col min="7966" max="8192" width="8" style="1"/>
    <col min="8193" max="8221" width="10.625" style="1" customWidth="1"/>
    <col min="8222" max="8448" width="8" style="1"/>
    <col min="8449" max="8477" width="10.625" style="1" customWidth="1"/>
    <col min="8478" max="8704" width="8" style="1"/>
    <col min="8705" max="8733" width="10.625" style="1" customWidth="1"/>
    <col min="8734" max="8960" width="8" style="1"/>
    <col min="8961" max="8989" width="10.625" style="1" customWidth="1"/>
    <col min="8990" max="9216" width="8" style="1"/>
    <col min="9217" max="9245" width="10.625" style="1" customWidth="1"/>
    <col min="9246" max="9472" width="8" style="1"/>
    <col min="9473" max="9501" width="10.625" style="1" customWidth="1"/>
    <col min="9502" max="9728" width="8" style="1"/>
    <col min="9729" max="9757" width="10.625" style="1" customWidth="1"/>
    <col min="9758" max="9984" width="8" style="1"/>
    <col min="9985" max="10013" width="10.625" style="1" customWidth="1"/>
    <col min="10014" max="10240" width="8" style="1"/>
    <col min="10241" max="10269" width="10.625" style="1" customWidth="1"/>
    <col min="10270" max="10496" width="8" style="1"/>
    <col min="10497" max="10525" width="10.625" style="1" customWidth="1"/>
    <col min="10526" max="10752" width="8" style="1"/>
    <col min="10753" max="10781" width="10.625" style="1" customWidth="1"/>
    <col min="10782" max="11008" width="8" style="1"/>
    <col min="11009" max="11037" width="10.625" style="1" customWidth="1"/>
    <col min="11038" max="11264" width="8" style="1"/>
    <col min="11265" max="11293" width="10.625" style="1" customWidth="1"/>
    <col min="11294" max="11520" width="8" style="1"/>
    <col min="11521" max="11549" width="10.625" style="1" customWidth="1"/>
    <col min="11550" max="11776" width="8" style="1"/>
    <col min="11777" max="11805" width="10.625" style="1" customWidth="1"/>
    <col min="11806" max="12032" width="8" style="1"/>
    <col min="12033" max="12061" width="10.625" style="1" customWidth="1"/>
    <col min="12062" max="12288" width="8" style="1"/>
    <col min="12289" max="12317" width="10.625" style="1" customWidth="1"/>
    <col min="12318" max="12544" width="8" style="1"/>
    <col min="12545" max="12573" width="10.625" style="1" customWidth="1"/>
    <col min="12574" max="12800" width="8" style="1"/>
    <col min="12801" max="12829" width="10.625" style="1" customWidth="1"/>
    <col min="12830" max="13056" width="8" style="1"/>
    <col min="13057" max="13085" width="10.625" style="1" customWidth="1"/>
    <col min="13086" max="13312" width="8" style="1"/>
    <col min="13313" max="13341" width="10.625" style="1" customWidth="1"/>
    <col min="13342" max="13568" width="8" style="1"/>
    <col min="13569" max="13597" width="10.625" style="1" customWidth="1"/>
    <col min="13598" max="13824" width="8" style="1"/>
    <col min="13825" max="13853" width="10.625" style="1" customWidth="1"/>
    <col min="13854" max="14080" width="8" style="1"/>
    <col min="14081" max="14109" width="10.625" style="1" customWidth="1"/>
    <col min="14110" max="14336" width="8" style="1"/>
    <col min="14337" max="14365" width="10.625" style="1" customWidth="1"/>
    <col min="14366" max="14592" width="8" style="1"/>
    <col min="14593" max="14621" width="10.625" style="1" customWidth="1"/>
    <col min="14622" max="14848" width="8" style="1"/>
    <col min="14849" max="14877" width="10.625" style="1" customWidth="1"/>
    <col min="14878" max="15104" width="8" style="1"/>
    <col min="15105" max="15133" width="10.625" style="1" customWidth="1"/>
    <col min="15134" max="15360" width="8" style="1"/>
    <col min="15361" max="15389" width="10.625" style="1" customWidth="1"/>
    <col min="15390" max="15616" width="8" style="1"/>
    <col min="15617" max="15645" width="10.625" style="1" customWidth="1"/>
    <col min="15646" max="15872" width="8" style="1"/>
    <col min="15873" max="15901" width="10.625" style="1" customWidth="1"/>
    <col min="15902" max="16128" width="8" style="1"/>
    <col min="16129" max="16157" width="10.625" style="1" customWidth="1"/>
    <col min="16158" max="16384" width="8" style="1"/>
  </cols>
  <sheetData>
    <row r="1" spans="1:41" ht="33.75" customHeight="1" x14ac:dyDescent="0.4">
      <c r="A1" s="702" t="s">
        <v>0</v>
      </c>
      <c r="B1" s="702"/>
      <c r="C1" s="702"/>
      <c r="D1" s="702"/>
      <c r="E1" s="5">
        <f>S3</f>
        <v>6</v>
      </c>
      <c r="F1" s="703" t="s">
        <v>1</v>
      </c>
      <c r="G1" s="703"/>
      <c r="H1" s="703"/>
      <c r="I1" s="703"/>
      <c r="J1" s="703"/>
      <c r="K1" s="703"/>
      <c r="L1" s="703"/>
      <c r="M1" s="703"/>
      <c r="N1" s="703"/>
      <c r="O1" s="703"/>
      <c r="P1" s="703"/>
      <c r="Q1" s="6"/>
      <c r="R1" s="7"/>
      <c r="S1" s="7"/>
    </row>
    <row r="2" spans="1:41" ht="33.75" customHeight="1" thickBot="1" x14ac:dyDescent="0.45"/>
    <row r="3" spans="1:41" s="2" customFormat="1" ht="33.75" customHeight="1" thickBot="1" x14ac:dyDescent="0.45">
      <c r="A3" s="704" t="s">
        <v>153</v>
      </c>
      <c r="B3" s="704"/>
      <c r="C3" s="704"/>
      <c r="D3" s="704"/>
      <c r="E3" s="704"/>
      <c r="F3" s="704"/>
      <c r="G3" s="704"/>
      <c r="H3" s="704"/>
      <c r="I3" s="704"/>
      <c r="J3" s="704"/>
      <c r="K3" s="704"/>
      <c r="L3" s="704"/>
      <c r="M3" s="704"/>
      <c r="N3" s="704"/>
      <c r="O3" s="704"/>
      <c r="P3" s="704"/>
      <c r="Q3" s="9"/>
      <c r="R3" s="9"/>
      <c r="S3" s="12">
        <v>6</v>
      </c>
      <c r="T3" s="9"/>
      <c r="U3" s="9"/>
      <c r="V3" s="9"/>
      <c r="W3" s="9"/>
      <c r="X3" s="9"/>
      <c r="Y3" s="9"/>
      <c r="Z3" s="9"/>
      <c r="AA3" s="9"/>
      <c r="AB3" s="9"/>
      <c r="AC3" s="9"/>
      <c r="AD3" s="9"/>
      <c r="AE3" s="9"/>
      <c r="AF3" s="9"/>
      <c r="AG3" s="9"/>
      <c r="AH3" s="9"/>
      <c r="AI3" s="9"/>
      <c r="AJ3" s="9"/>
      <c r="AK3" s="9"/>
      <c r="AL3" s="9"/>
      <c r="AM3" s="9"/>
      <c r="AN3" s="9"/>
      <c r="AO3" s="9"/>
    </row>
    <row r="4" spans="1:41" ht="33.75" customHeight="1" x14ac:dyDescent="0.4">
      <c r="S4" s="13" t="s">
        <v>154</v>
      </c>
      <c r="W4" s="14" t="s">
        <v>155</v>
      </c>
    </row>
    <row r="5" spans="1:41" ht="33.75" customHeight="1" x14ac:dyDescent="0.4">
      <c r="A5" s="705" t="s">
        <v>2</v>
      </c>
      <c r="B5" s="705"/>
      <c r="C5" s="705"/>
      <c r="D5" s="705"/>
      <c r="E5" s="705"/>
      <c r="F5" s="705"/>
      <c r="G5" s="705"/>
      <c r="H5" s="705"/>
      <c r="I5" s="705"/>
      <c r="J5" s="705"/>
      <c r="K5" s="705"/>
      <c r="L5" s="705"/>
      <c r="M5" s="705"/>
      <c r="N5" s="705"/>
      <c r="O5" s="705"/>
      <c r="P5" s="705"/>
    </row>
    <row r="6" spans="1:41" ht="33.75" customHeight="1" x14ac:dyDescent="0.4">
      <c r="A6" s="10"/>
      <c r="F6" s="6"/>
      <c r="G6" s="6"/>
      <c r="H6" s="6"/>
      <c r="I6" s="6"/>
      <c r="J6" s="6"/>
      <c r="K6" s="6"/>
      <c r="L6" s="6"/>
    </row>
    <row r="7" spans="1:41" ht="33.75" customHeight="1" x14ac:dyDescent="0.4">
      <c r="A7" s="10"/>
      <c r="E7" s="699" t="s">
        <v>3</v>
      </c>
      <c r="F7" s="701"/>
      <c r="G7" s="701"/>
      <c r="H7" s="701"/>
      <c r="I7" s="701"/>
      <c r="J7" s="701"/>
      <c r="K7" s="701"/>
      <c r="L7" s="701"/>
      <c r="M7" s="6"/>
    </row>
    <row r="8" spans="1:41" ht="33.75" customHeight="1" x14ac:dyDescent="0.4">
      <c r="A8" s="10"/>
      <c r="E8" s="699"/>
      <c r="F8" s="701"/>
      <c r="G8" s="701"/>
      <c r="H8" s="701"/>
      <c r="I8" s="701"/>
      <c r="J8" s="701"/>
      <c r="K8" s="701"/>
      <c r="L8" s="701"/>
      <c r="M8" s="6"/>
    </row>
    <row r="9" spans="1:41" ht="33.75" customHeight="1" x14ac:dyDescent="0.4">
      <c r="E9" s="699" t="s">
        <v>4</v>
      </c>
      <c r="F9" s="693"/>
      <c r="G9" s="694"/>
      <c r="H9" s="694"/>
      <c r="I9" s="694"/>
      <c r="J9" s="694"/>
      <c r="K9" s="694"/>
      <c r="L9" s="695"/>
    </row>
    <row r="10" spans="1:41" ht="33.75" customHeight="1" x14ac:dyDescent="0.4">
      <c r="E10" s="699"/>
      <c r="F10" s="696"/>
      <c r="G10" s="697"/>
      <c r="H10" s="697"/>
      <c r="I10" s="697"/>
      <c r="J10" s="697"/>
      <c r="K10" s="697"/>
      <c r="L10" s="698"/>
    </row>
    <row r="11" spans="1:41" ht="33.75" customHeight="1" x14ac:dyDescent="0.4">
      <c r="A11" s="10"/>
      <c r="E11" s="700" t="s">
        <v>5</v>
      </c>
      <c r="F11" s="701"/>
      <c r="G11" s="701"/>
      <c r="H11" s="701"/>
      <c r="I11" s="701"/>
      <c r="J11" s="701"/>
      <c r="K11" s="701"/>
      <c r="L11" s="701"/>
      <c r="M11" s="6"/>
    </row>
    <row r="12" spans="1:41" ht="33.75" customHeight="1" x14ac:dyDescent="0.4">
      <c r="A12" s="10"/>
      <c r="E12" s="700"/>
      <c r="F12" s="701"/>
      <c r="G12" s="701"/>
      <c r="H12" s="701"/>
      <c r="I12" s="701"/>
      <c r="J12" s="701"/>
      <c r="K12" s="701"/>
      <c r="L12" s="701"/>
      <c r="M12" s="622" t="s">
        <v>6</v>
      </c>
      <c r="N12" s="6"/>
    </row>
    <row r="13" spans="1:41" ht="33.75" customHeight="1" x14ac:dyDescent="0.4">
      <c r="E13" s="11" t="s">
        <v>7</v>
      </c>
      <c r="F13" s="15" t="s">
        <v>8</v>
      </c>
    </row>
    <row r="14" spans="1:41" ht="33.75" customHeight="1" x14ac:dyDescent="0.4">
      <c r="F14" s="15" t="s">
        <v>9</v>
      </c>
    </row>
    <row r="15" spans="1:41" ht="33.75" customHeight="1" x14ac:dyDescent="0.4">
      <c r="F15" s="15" t="s">
        <v>156</v>
      </c>
    </row>
    <row r="16" spans="1:41" ht="33.75" customHeight="1" x14ac:dyDescent="0.4">
      <c r="F16" s="15" t="s">
        <v>157</v>
      </c>
    </row>
    <row r="17" spans="6:16" ht="33.75" customHeight="1" x14ac:dyDescent="0.4">
      <c r="F17" s="15"/>
    </row>
    <row r="18" spans="6:16" ht="33.75" customHeight="1" x14ac:dyDescent="0.4">
      <c r="I18" s="691" t="s">
        <v>10</v>
      </c>
      <c r="J18" s="691" t="s">
        <v>11</v>
      </c>
      <c r="K18" s="693"/>
      <c r="L18" s="695"/>
      <c r="M18" s="691" t="s">
        <v>12</v>
      </c>
      <c r="N18" s="693"/>
      <c r="O18" s="694"/>
      <c r="P18" s="695"/>
    </row>
    <row r="19" spans="6:16" ht="33.75" customHeight="1" x14ac:dyDescent="0.4">
      <c r="I19" s="692"/>
      <c r="J19" s="692"/>
      <c r="K19" s="696"/>
      <c r="L19" s="698"/>
      <c r="M19" s="692"/>
      <c r="N19" s="696"/>
      <c r="O19" s="697"/>
      <c r="P19" s="698"/>
    </row>
    <row r="20" spans="6:16" ht="33.75" customHeight="1" x14ac:dyDescent="0.4"/>
    <row r="21" spans="6:16" ht="33.75" customHeight="1" x14ac:dyDescent="0.4"/>
    <row r="22" spans="6:16" ht="33.75" customHeight="1" x14ac:dyDescent="0.4"/>
    <row r="23" spans="6:16" ht="33.75" customHeight="1" x14ac:dyDescent="0.4"/>
    <row r="24" spans="6:16" ht="33.75" customHeight="1" x14ac:dyDescent="0.4"/>
    <row r="25" spans="6:16" ht="33.75" customHeight="1" x14ac:dyDescent="0.4"/>
    <row r="26" spans="6:16" ht="33.75" customHeight="1" x14ac:dyDescent="0.4"/>
    <row r="27" spans="6:16" ht="33.75" customHeight="1" x14ac:dyDescent="0.4"/>
    <row r="28" spans="6:16" ht="33.75" customHeight="1" x14ac:dyDescent="0.4"/>
    <row r="29" spans="6:16" ht="33.75" customHeight="1" x14ac:dyDescent="0.4"/>
  </sheetData>
  <sheetProtection selectLockedCells="1"/>
  <mergeCells count="15">
    <mergeCell ref="A1:D1"/>
    <mergeCell ref="F1:P1"/>
    <mergeCell ref="A3:P3"/>
    <mergeCell ref="A5:P5"/>
    <mergeCell ref="E7:E8"/>
    <mergeCell ref="F7:L8"/>
    <mergeCell ref="M18:M19"/>
    <mergeCell ref="N18:P19"/>
    <mergeCell ref="E9:E10"/>
    <mergeCell ref="F9:L10"/>
    <mergeCell ref="E11:E12"/>
    <mergeCell ref="F11:L12"/>
    <mergeCell ref="I18:I19"/>
    <mergeCell ref="J18:J19"/>
    <mergeCell ref="K18:L19"/>
  </mergeCells>
  <phoneticPr fontId="4"/>
  <conditionalFormatting sqref="F11:K12">
    <cfRule type="cellIs" dxfId="56" priority="1" stopIfTrue="1" operator="equal">
      <formula>""</formula>
    </cfRule>
  </conditionalFormatting>
  <conditionalFormatting sqref="F7:L8">
    <cfRule type="cellIs" dxfId="55" priority="2" stopIfTrue="1" operator="equal">
      <formula>""</formula>
    </cfRule>
  </conditionalFormatting>
  <conditionalFormatting sqref="F9:L10">
    <cfRule type="cellIs" dxfId="54" priority="3" stopIfTrue="1" operator="equal">
      <formula>""</formula>
    </cfRule>
  </conditionalFormatting>
  <conditionalFormatting sqref="K18:L19">
    <cfRule type="cellIs" dxfId="53" priority="4" stopIfTrue="1" operator="equal">
      <formula>""</formula>
    </cfRule>
  </conditionalFormatting>
  <conditionalFormatting sqref="N18">
    <cfRule type="cellIs" dxfId="52" priority="5" stopIfTrue="1" operator="equal">
      <formula>""</formula>
    </cfRule>
  </conditionalFormatting>
  <dataValidations count="1">
    <dataValidation type="list" allowBlank="1" showInputMessage="1" sqref="F11:K12 JB11:JG12 SX11:TC12 ACT11:ACY12 AMP11:AMU12 AWL11:AWQ12 BGH11:BGM12 BQD11:BQI12 BZZ11:CAE12 CJV11:CKA12 CTR11:CTW12 DDN11:DDS12 DNJ11:DNO12 DXF11:DXK12 EHB11:EHG12 EQX11:ERC12 FAT11:FAY12 FKP11:FKU12 FUL11:FUQ12 GEH11:GEM12 GOD11:GOI12 GXZ11:GYE12 HHV11:HIA12 HRR11:HRW12 IBN11:IBS12 ILJ11:ILO12 IVF11:IVK12 JFB11:JFG12 JOX11:JPC12 JYT11:JYY12 KIP11:KIU12 KSL11:KSQ12 LCH11:LCM12 LMD11:LMI12 LVZ11:LWE12 MFV11:MGA12 MPR11:MPW12 MZN11:MZS12 NJJ11:NJO12 NTF11:NTK12 ODB11:ODG12 OMX11:ONC12 OWT11:OWY12 PGP11:PGU12 PQL11:PQQ12 QAH11:QAM12 QKD11:QKI12 QTZ11:QUE12 RDV11:REA12 RNR11:RNW12 RXN11:RXS12 SHJ11:SHO12 SRF11:SRK12 TBB11:TBG12 TKX11:TLC12 TUT11:TUY12 UEP11:UEU12 UOL11:UOQ12 UYH11:UYM12 VID11:VII12 VRZ11:VSE12 WBV11:WCA12 WLR11:WLW12 WVN11:WVS12 F65548:K65549 JB65548:JG65549 SX65548:TC65549 ACT65548:ACY65549 AMP65548:AMU65549 AWL65548:AWQ65549 BGH65548:BGM65549 BQD65548:BQI65549 BZZ65548:CAE65549 CJV65548:CKA65549 CTR65548:CTW65549 DDN65548:DDS65549 DNJ65548:DNO65549 DXF65548:DXK65549 EHB65548:EHG65549 EQX65548:ERC65549 FAT65548:FAY65549 FKP65548:FKU65549 FUL65548:FUQ65549 GEH65548:GEM65549 GOD65548:GOI65549 GXZ65548:GYE65549 HHV65548:HIA65549 HRR65548:HRW65549 IBN65548:IBS65549 ILJ65548:ILO65549 IVF65548:IVK65549 JFB65548:JFG65549 JOX65548:JPC65549 JYT65548:JYY65549 KIP65548:KIU65549 KSL65548:KSQ65549 LCH65548:LCM65549 LMD65548:LMI65549 LVZ65548:LWE65549 MFV65548:MGA65549 MPR65548:MPW65549 MZN65548:MZS65549 NJJ65548:NJO65549 NTF65548:NTK65549 ODB65548:ODG65549 OMX65548:ONC65549 OWT65548:OWY65549 PGP65548:PGU65549 PQL65548:PQQ65549 QAH65548:QAM65549 QKD65548:QKI65549 QTZ65548:QUE65549 RDV65548:REA65549 RNR65548:RNW65549 RXN65548:RXS65549 SHJ65548:SHO65549 SRF65548:SRK65549 TBB65548:TBG65549 TKX65548:TLC65549 TUT65548:TUY65549 UEP65548:UEU65549 UOL65548:UOQ65549 UYH65548:UYM65549 VID65548:VII65549 VRZ65548:VSE65549 WBV65548:WCA65549 WLR65548:WLW65549 WVN65548:WVS65549 F131084:K131085 JB131084:JG131085 SX131084:TC131085 ACT131084:ACY131085 AMP131084:AMU131085 AWL131084:AWQ131085 BGH131084:BGM131085 BQD131084:BQI131085 BZZ131084:CAE131085 CJV131084:CKA131085 CTR131084:CTW131085 DDN131084:DDS131085 DNJ131084:DNO131085 DXF131084:DXK131085 EHB131084:EHG131085 EQX131084:ERC131085 FAT131084:FAY131085 FKP131084:FKU131085 FUL131084:FUQ131085 GEH131084:GEM131085 GOD131084:GOI131085 GXZ131084:GYE131085 HHV131084:HIA131085 HRR131084:HRW131085 IBN131084:IBS131085 ILJ131084:ILO131085 IVF131084:IVK131085 JFB131084:JFG131085 JOX131084:JPC131085 JYT131084:JYY131085 KIP131084:KIU131085 KSL131084:KSQ131085 LCH131084:LCM131085 LMD131084:LMI131085 LVZ131084:LWE131085 MFV131084:MGA131085 MPR131084:MPW131085 MZN131084:MZS131085 NJJ131084:NJO131085 NTF131084:NTK131085 ODB131084:ODG131085 OMX131084:ONC131085 OWT131084:OWY131085 PGP131084:PGU131085 PQL131084:PQQ131085 QAH131084:QAM131085 QKD131084:QKI131085 QTZ131084:QUE131085 RDV131084:REA131085 RNR131084:RNW131085 RXN131084:RXS131085 SHJ131084:SHO131085 SRF131084:SRK131085 TBB131084:TBG131085 TKX131084:TLC131085 TUT131084:TUY131085 UEP131084:UEU131085 UOL131084:UOQ131085 UYH131084:UYM131085 VID131084:VII131085 VRZ131084:VSE131085 WBV131084:WCA131085 WLR131084:WLW131085 WVN131084:WVS131085 F196620:K196621 JB196620:JG196621 SX196620:TC196621 ACT196620:ACY196621 AMP196620:AMU196621 AWL196620:AWQ196621 BGH196620:BGM196621 BQD196620:BQI196621 BZZ196620:CAE196621 CJV196620:CKA196621 CTR196620:CTW196621 DDN196620:DDS196621 DNJ196620:DNO196621 DXF196620:DXK196621 EHB196620:EHG196621 EQX196620:ERC196621 FAT196620:FAY196621 FKP196620:FKU196621 FUL196620:FUQ196621 GEH196620:GEM196621 GOD196620:GOI196621 GXZ196620:GYE196621 HHV196620:HIA196621 HRR196620:HRW196621 IBN196620:IBS196621 ILJ196620:ILO196621 IVF196620:IVK196621 JFB196620:JFG196621 JOX196620:JPC196621 JYT196620:JYY196621 KIP196620:KIU196621 KSL196620:KSQ196621 LCH196620:LCM196621 LMD196620:LMI196621 LVZ196620:LWE196621 MFV196620:MGA196621 MPR196620:MPW196621 MZN196620:MZS196621 NJJ196620:NJO196621 NTF196620:NTK196621 ODB196620:ODG196621 OMX196620:ONC196621 OWT196620:OWY196621 PGP196620:PGU196621 PQL196620:PQQ196621 QAH196620:QAM196621 QKD196620:QKI196621 QTZ196620:QUE196621 RDV196620:REA196621 RNR196620:RNW196621 RXN196620:RXS196621 SHJ196620:SHO196621 SRF196620:SRK196621 TBB196620:TBG196621 TKX196620:TLC196621 TUT196620:TUY196621 UEP196620:UEU196621 UOL196620:UOQ196621 UYH196620:UYM196621 VID196620:VII196621 VRZ196620:VSE196621 WBV196620:WCA196621 WLR196620:WLW196621 WVN196620:WVS196621 F262156:K262157 JB262156:JG262157 SX262156:TC262157 ACT262156:ACY262157 AMP262156:AMU262157 AWL262156:AWQ262157 BGH262156:BGM262157 BQD262156:BQI262157 BZZ262156:CAE262157 CJV262156:CKA262157 CTR262156:CTW262157 DDN262156:DDS262157 DNJ262156:DNO262157 DXF262156:DXK262157 EHB262156:EHG262157 EQX262156:ERC262157 FAT262156:FAY262157 FKP262156:FKU262157 FUL262156:FUQ262157 GEH262156:GEM262157 GOD262156:GOI262157 GXZ262156:GYE262157 HHV262156:HIA262157 HRR262156:HRW262157 IBN262156:IBS262157 ILJ262156:ILO262157 IVF262156:IVK262157 JFB262156:JFG262157 JOX262156:JPC262157 JYT262156:JYY262157 KIP262156:KIU262157 KSL262156:KSQ262157 LCH262156:LCM262157 LMD262156:LMI262157 LVZ262156:LWE262157 MFV262156:MGA262157 MPR262156:MPW262157 MZN262156:MZS262157 NJJ262156:NJO262157 NTF262156:NTK262157 ODB262156:ODG262157 OMX262156:ONC262157 OWT262156:OWY262157 PGP262156:PGU262157 PQL262156:PQQ262157 QAH262156:QAM262157 QKD262156:QKI262157 QTZ262156:QUE262157 RDV262156:REA262157 RNR262156:RNW262157 RXN262156:RXS262157 SHJ262156:SHO262157 SRF262156:SRK262157 TBB262156:TBG262157 TKX262156:TLC262157 TUT262156:TUY262157 UEP262156:UEU262157 UOL262156:UOQ262157 UYH262156:UYM262157 VID262156:VII262157 VRZ262156:VSE262157 WBV262156:WCA262157 WLR262156:WLW262157 WVN262156:WVS262157 F327692:K327693 JB327692:JG327693 SX327692:TC327693 ACT327692:ACY327693 AMP327692:AMU327693 AWL327692:AWQ327693 BGH327692:BGM327693 BQD327692:BQI327693 BZZ327692:CAE327693 CJV327692:CKA327693 CTR327692:CTW327693 DDN327692:DDS327693 DNJ327692:DNO327693 DXF327692:DXK327693 EHB327692:EHG327693 EQX327692:ERC327693 FAT327692:FAY327693 FKP327692:FKU327693 FUL327692:FUQ327693 GEH327692:GEM327693 GOD327692:GOI327693 GXZ327692:GYE327693 HHV327692:HIA327693 HRR327692:HRW327693 IBN327692:IBS327693 ILJ327692:ILO327693 IVF327692:IVK327693 JFB327692:JFG327693 JOX327692:JPC327693 JYT327692:JYY327693 KIP327692:KIU327693 KSL327692:KSQ327693 LCH327692:LCM327693 LMD327692:LMI327693 LVZ327692:LWE327693 MFV327692:MGA327693 MPR327692:MPW327693 MZN327692:MZS327693 NJJ327692:NJO327693 NTF327692:NTK327693 ODB327692:ODG327693 OMX327692:ONC327693 OWT327692:OWY327693 PGP327692:PGU327693 PQL327692:PQQ327693 QAH327692:QAM327693 QKD327692:QKI327693 QTZ327692:QUE327693 RDV327692:REA327693 RNR327692:RNW327693 RXN327692:RXS327693 SHJ327692:SHO327693 SRF327692:SRK327693 TBB327692:TBG327693 TKX327692:TLC327693 TUT327692:TUY327693 UEP327692:UEU327693 UOL327692:UOQ327693 UYH327692:UYM327693 VID327692:VII327693 VRZ327692:VSE327693 WBV327692:WCA327693 WLR327692:WLW327693 WVN327692:WVS327693 F393228:K393229 JB393228:JG393229 SX393228:TC393229 ACT393228:ACY393229 AMP393228:AMU393229 AWL393228:AWQ393229 BGH393228:BGM393229 BQD393228:BQI393229 BZZ393228:CAE393229 CJV393228:CKA393229 CTR393228:CTW393229 DDN393228:DDS393229 DNJ393228:DNO393229 DXF393228:DXK393229 EHB393228:EHG393229 EQX393228:ERC393229 FAT393228:FAY393229 FKP393228:FKU393229 FUL393228:FUQ393229 GEH393228:GEM393229 GOD393228:GOI393229 GXZ393228:GYE393229 HHV393228:HIA393229 HRR393228:HRW393229 IBN393228:IBS393229 ILJ393228:ILO393229 IVF393228:IVK393229 JFB393228:JFG393229 JOX393228:JPC393229 JYT393228:JYY393229 KIP393228:KIU393229 KSL393228:KSQ393229 LCH393228:LCM393229 LMD393228:LMI393229 LVZ393228:LWE393229 MFV393228:MGA393229 MPR393228:MPW393229 MZN393228:MZS393229 NJJ393228:NJO393229 NTF393228:NTK393229 ODB393228:ODG393229 OMX393228:ONC393229 OWT393228:OWY393229 PGP393228:PGU393229 PQL393228:PQQ393229 QAH393228:QAM393229 QKD393228:QKI393229 QTZ393228:QUE393229 RDV393228:REA393229 RNR393228:RNW393229 RXN393228:RXS393229 SHJ393228:SHO393229 SRF393228:SRK393229 TBB393228:TBG393229 TKX393228:TLC393229 TUT393228:TUY393229 UEP393228:UEU393229 UOL393228:UOQ393229 UYH393228:UYM393229 VID393228:VII393229 VRZ393228:VSE393229 WBV393228:WCA393229 WLR393228:WLW393229 WVN393228:WVS393229 F458764:K458765 JB458764:JG458765 SX458764:TC458765 ACT458764:ACY458765 AMP458764:AMU458765 AWL458764:AWQ458765 BGH458764:BGM458765 BQD458764:BQI458765 BZZ458764:CAE458765 CJV458764:CKA458765 CTR458764:CTW458765 DDN458764:DDS458765 DNJ458764:DNO458765 DXF458764:DXK458765 EHB458764:EHG458765 EQX458764:ERC458765 FAT458764:FAY458765 FKP458764:FKU458765 FUL458764:FUQ458765 GEH458764:GEM458765 GOD458764:GOI458765 GXZ458764:GYE458765 HHV458764:HIA458765 HRR458764:HRW458765 IBN458764:IBS458765 ILJ458764:ILO458765 IVF458764:IVK458765 JFB458764:JFG458765 JOX458764:JPC458765 JYT458764:JYY458765 KIP458764:KIU458765 KSL458764:KSQ458765 LCH458764:LCM458765 LMD458764:LMI458765 LVZ458764:LWE458765 MFV458764:MGA458765 MPR458764:MPW458765 MZN458764:MZS458765 NJJ458764:NJO458765 NTF458764:NTK458765 ODB458764:ODG458765 OMX458764:ONC458765 OWT458764:OWY458765 PGP458764:PGU458765 PQL458764:PQQ458765 QAH458764:QAM458765 QKD458764:QKI458765 QTZ458764:QUE458765 RDV458764:REA458765 RNR458764:RNW458765 RXN458764:RXS458765 SHJ458764:SHO458765 SRF458764:SRK458765 TBB458764:TBG458765 TKX458764:TLC458765 TUT458764:TUY458765 UEP458764:UEU458765 UOL458764:UOQ458765 UYH458764:UYM458765 VID458764:VII458765 VRZ458764:VSE458765 WBV458764:WCA458765 WLR458764:WLW458765 WVN458764:WVS458765 F524300:K524301 JB524300:JG524301 SX524300:TC524301 ACT524300:ACY524301 AMP524300:AMU524301 AWL524300:AWQ524301 BGH524300:BGM524301 BQD524300:BQI524301 BZZ524300:CAE524301 CJV524300:CKA524301 CTR524300:CTW524301 DDN524300:DDS524301 DNJ524300:DNO524301 DXF524300:DXK524301 EHB524300:EHG524301 EQX524300:ERC524301 FAT524300:FAY524301 FKP524300:FKU524301 FUL524300:FUQ524301 GEH524300:GEM524301 GOD524300:GOI524301 GXZ524300:GYE524301 HHV524300:HIA524301 HRR524300:HRW524301 IBN524300:IBS524301 ILJ524300:ILO524301 IVF524300:IVK524301 JFB524300:JFG524301 JOX524300:JPC524301 JYT524300:JYY524301 KIP524300:KIU524301 KSL524300:KSQ524301 LCH524300:LCM524301 LMD524300:LMI524301 LVZ524300:LWE524301 MFV524300:MGA524301 MPR524300:MPW524301 MZN524300:MZS524301 NJJ524300:NJO524301 NTF524300:NTK524301 ODB524300:ODG524301 OMX524300:ONC524301 OWT524300:OWY524301 PGP524300:PGU524301 PQL524300:PQQ524301 QAH524300:QAM524301 QKD524300:QKI524301 QTZ524300:QUE524301 RDV524300:REA524301 RNR524300:RNW524301 RXN524300:RXS524301 SHJ524300:SHO524301 SRF524300:SRK524301 TBB524300:TBG524301 TKX524300:TLC524301 TUT524300:TUY524301 UEP524300:UEU524301 UOL524300:UOQ524301 UYH524300:UYM524301 VID524300:VII524301 VRZ524300:VSE524301 WBV524300:WCA524301 WLR524300:WLW524301 WVN524300:WVS524301 F589836:K589837 JB589836:JG589837 SX589836:TC589837 ACT589836:ACY589837 AMP589836:AMU589837 AWL589836:AWQ589837 BGH589836:BGM589837 BQD589836:BQI589837 BZZ589836:CAE589837 CJV589836:CKA589837 CTR589836:CTW589837 DDN589836:DDS589837 DNJ589836:DNO589837 DXF589836:DXK589837 EHB589836:EHG589837 EQX589836:ERC589837 FAT589836:FAY589837 FKP589836:FKU589837 FUL589836:FUQ589837 GEH589836:GEM589837 GOD589836:GOI589837 GXZ589836:GYE589837 HHV589836:HIA589837 HRR589836:HRW589837 IBN589836:IBS589837 ILJ589836:ILO589837 IVF589836:IVK589837 JFB589836:JFG589837 JOX589836:JPC589837 JYT589836:JYY589837 KIP589836:KIU589837 KSL589836:KSQ589837 LCH589836:LCM589837 LMD589836:LMI589837 LVZ589836:LWE589837 MFV589836:MGA589837 MPR589836:MPW589837 MZN589836:MZS589837 NJJ589836:NJO589837 NTF589836:NTK589837 ODB589836:ODG589837 OMX589836:ONC589837 OWT589836:OWY589837 PGP589836:PGU589837 PQL589836:PQQ589837 QAH589836:QAM589837 QKD589836:QKI589837 QTZ589836:QUE589837 RDV589836:REA589837 RNR589836:RNW589837 RXN589836:RXS589837 SHJ589836:SHO589837 SRF589836:SRK589837 TBB589836:TBG589837 TKX589836:TLC589837 TUT589836:TUY589837 UEP589836:UEU589837 UOL589836:UOQ589837 UYH589836:UYM589837 VID589836:VII589837 VRZ589836:VSE589837 WBV589836:WCA589837 WLR589836:WLW589837 WVN589836:WVS589837 F655372:K655373 JB655372:JG655373 SX655372:TC655373 ACT655372:ACY655373 AMP655372:AMU655373 AWL655372:AWQ655373 BGH655372:BGM655373 BQD655372:BQI655373 BZZ655372:CAE655373 CJV655372:CKA655373 CTR655372:CTW655373 DDN655372:DDS655373 DNJ655372:DNO655373 DXF655372:DXK655373 EHB655372:EHG655373 EQX655372:ERC655373 FAT655372:FAY655373 FKP655372:FKU655373 FUL655372:FUQ655373 GEH655372:GEM655373 GOD655372:GOI655373 GXZ655372:GYE655373 HHV655372:HIA655373 HRR655372:HRW655373 IBN655372:IBS655373 ILJ655372:ILO655373 IVF655372:IVK655373 JFB655372:JFG655373 JOX655372:JPC655373 JYT655372:JYY655373 KIP655372:KIU655373 KSL655372:KSQ655373 LCH655372:LCM655373 LMD655372:LMI655373 LVZ655372:LWE655373 MFV655372:MGA655373 MPR655372:MPW655373 MZN655372:MZS655373 NJJ655372:NJO655373 NTF655372:NTK655373 ODB655372:ODG655373 OMX655372:ONC655373 OWT655372:OWY655373 PGP655372:PGU655373 PQL655372:PQQ655373 QAH655372:QAM655373 QKD655372:QKI655373 QTZ655372:QUE655373 RDV655372:REA655373 RNR655372:RNW655373 RXN655372:RXS655373 SHJ655372:SHO655373 SRF655372:SRK655373 TBB655372:TBG655373 TKX655372:TLC655373 TUT655372:TUY655373 UEP655372:UEU655373 UOL655372:UOQ655373 UYH655372:UYM655373 VID655372:VII655373 VRZ655372:VSE655373 WBV655372:WCA655373 WLR655372:WLW655373 WVN655372:WVS655373 F720908:K720909 JB720908:JG720909 SX720908:TC720909 ACT720908:ACY720909 AMP720908:AMU720909 AWL720908:AWQ720909 BGH720908:BGM720909 BQD720908:BQI720909 BZZ720908:CAE720909 CJV720908:CKA720909 CTR720908:CTW720909 DDN720908:DDS720909 DNJ720908:DNO720909 DXF720908:DXK720909 EHB720908:EHG720909 EQX720908:ERC720909 FAT720908:FAY720909 FKP720908:FKU720909 FUL720908:FUQ720909 GEH720908:GEM720909 GOD720908:GOI720909 GXZ720908:GYE720909 HHV720908:HIA720909 HRR720908:HRW720909 IBN720908:IBS720909 ILJ720908:ILO720909 IVF720908:IVK720909 JFB720908:JFG720909 JOX720908:JPC720909 JYT720908:JYY720909 KIP720908:KIU720909 KSL720908:KSQ720909 LCH720908:LCM720909 LMD720908:LMI720909 LVZ720908:LWE720909 MFV720908:MGA720909 MPR720908:MPW720909 MZN720908:MZS720909 NJJ720908:NJO720909 NTF720908:NTK720909 ODB720908:ODG720909 OMX720908:ONC720909 OWT720908:OWY720909 PGP720908:PGU720909 PQL720908:PQQ720909 QAH720908:QAM720909 QKD720908:QKI720909 QTZ720908:QUE720909 RDV720908:REA720909 RNR720908:RNW720909 RXN720908:RXS720909 SHJ720908:SHO720909 SRF720908:SRK720909 TBB720908:TBG720909 TKX720908:TLC720909 TUT720908:TUY720909 UEP720908:UEU720909 UOL720908:UOQ720909 UYH720908:UYM720909 VID720908:VII720909 VRZ720908:VSE720909 WBV720908:WCA720909 WLR720908:WLW720909 WVN720908:WVS720909 F786444:K786445 JB786444:JG786445 SX786444:TC786445 ACT786444:ACY786445 AMP786444:AMU786445 AWL786444:AWQ786445 BGH786444:BGM786445 BQD786444:BQI786445 BZZ786444:CAE786445 CJV786444:CKA786445 CTR786444:CTW786445 DDN786444:DDS786445 DNJ786444:DNO786445 DXF786444:DXK786445 EHB786444:EHG786445 EQX786444:ERC786445 FAT786444:FAY786445 FKP786444:FKU786445 FUL786444:FUQ786445 GEH786444:GEM786445 GOD786444:GOI786445 GXZ786444:GYE786445 HHV786444:HIA786445 HRR786444:HRW786445 IBN786444:IBS786445 ILJ786444:ILO786445 IVF786444:IVK786445 JFB786444:JFG786445 JOX786444:JPC786445 JYT786444:JYY786445 KIP786444:KIU786445 KSL786444:KSQ786445 LCH786444:LCM786445 LMD786444:LMI786445 LVZ786444:LWE786445 MFV786444:MGA786445 MPR786444:MPW786445 MZN786444:MZS786445 NJJ786444:NJO786445 NTF786444:NTK786445 ODB786444:ODG786445 OMX786444:ONC786445 OWT786444:OWY786445 PGP786444:PGU786445 PQL786444:PQQ786445 QAH786444:QAM786445 QKD786444:QKI786445 QTZ786444:QUE786445 RDV786444:REA786445 RNR786444:RNW786445 RXN786444:RXS786445 SHJ786444:SHO786445 SRF786444:SRK786445 TBB786444:TBG786445 TKX786444:TLC786445 TUT786444:TUY786445 UEP786444:UEU786445 UOL786444:UOQ786445 UYH786444:UYM786445 VID786444:VII786445 VRZ786444:VSE786445 WBV786444:WCA786445 WLR786444:WLW786445 WVN786444:WVS786445 F851980:K851981 JB851980:JG851981 SX851980:TC851981 ACT851980:ACY851981 AMP851980:AMU851981 AWL851980:AWQ851981 BGH851980:BGM851981 BQD851980:BQI851981 BZZ851980:CAE851981 CJV851980:CKA851981 CTR851980:CTW851981 DDN851980:DDS851981 DNJ851980:DNO851981 DXF851980:DXK851981 EHB851980:EHG851981 EQX851980:ERC851981 FAT851980:FAY851981 FKP851980:FKU851981 FUL851980:FUQ851981 GEH851980:GEM851981 GOD851980:GOI851981 GXZ851980:GYE851981 HHV851980:HIA851981 HRR851980:HRW851981 IBN851980:IBS851981 ILJ851980:ILO851981 IVF851980:IVK851981 JFB851980:JFG851981 JOX851980:JPC851981 JYT851980:JYY851981 KIP851980:KIU851981 KSL851980:KSQ851981 LCH851980:LCM851981 LMD851980:LMI851981 LVZ851980:LWE851981 MFV851980:MGA851981 MPR851980:MPW851981 MZN851980:MZS851981 NJJ851980:NJO851981 NTF851980:NTK851981 ODB851980:ODG851981 OMX851980:ONC851981 OWT851980:OWY851981 PGP851980:PGU851981 PQL851980:PQQ851981 QAH851980:QAM851981 QKD851980:QKI851981 QTZ851980:QUE851981 RDV851980:REA851981 RNR851980:RNW851981 RXN851980:RXS851981 SHJ851980:SHO851981 SRF851980:SRK851981 TBB851980:TBG851981 TKX851980:TLC851981 TUT851980:TUY851981 UEP851980:UEU851981 UOL851980:UOQ851981 UYH851980:UYM851981 VID851980:VII851981 VRZ851980:VSE851981 WBV851980:WCA851981 WLR851980:WLW851981 WVN851980:WVS851981 F917516:K917517 JB917516:JG917517 SX917516:TC917517 ACT917516:ACY917517 AMP917516:AMU917517 AWL917516:AWQ917517 BGH917516:BGM917517 BQD917516:BQI917517 BZZ917516:CAE917517 CJV917516:CKA917517 CTR917516:CTW917517 DDN917516:DDS917517 DNJ917516:DNO917517 DXF917516:DXK917517 EHB917516:EHG917517 EQX917516:ERC917517 FAT917516:FAY917517 FKP917516:FKU917517 FUL917516:FUQ917517 GEH917516:GEM917517 GOD917516:GOI917517 GXZ917516:GYE917517 HHV917516:HIA917517 HRR917516:HRW917517 IBN917516:IBS917517 ILJ917516:ILO917517 IVF917516:IVK917517 JFB917516:JFG917517 JOX917516:JPC917517 JYT917516:JYY917517 KIP917516:KIU917517 KSL917516:KSQ917517 LCH917516:LCM917517 LMD917516:LMI917517 LVZ917516:LWE917517 MFV917516:MGA917517 MPR917516:MPW917517 MZN917516:MZS917517 NJJ917516:NJO917517 NTF917516:NTK917517 ODB917516:ODG917517 OMX917516:ONC917517 OWT917516:OWY917517 PGP917516:PGU917517 PQL917516:PQQ917517 QAH917516:QAM917517 QKD917516:QKI917517 QTZ917516:QUE917517 RDV917516:REA917517 RNR917516:RNW917517 RXN917516:RXS917517 SHJ917516:SHO917517 SRF917516:SRK917517 TBB917516:TBG917517 TKX917516:TLC917517 TUT917516:TUY917517 UEP917516:UEU917517 UOL917516:UOQ917517 UYH917516:UYM917517 VID917516:VII917517 VRZ917516:VSE917517 WBV917516:WCA917517 WLR917516:WLW917517 WVN917516:WVS917517 F983052:K983053 JB983052:JG983053 SX983052:TC983053 ACT983052:ACY983053 AMP983052:AMU983053 AWL983052:AWQ983053 BGH983052:BGM983053 BQD983052:BQI983053 BZZ983052:CAE983053 CJV983052:CKA983053 CTR983052:CTW983053 DDN983052:DDS983053 DNJ983052:DNO983053 DXF983052:DXK983053 EHB983052:EHG983053 EQX983052:ERC983053 FAT983052:FAY983053 FKP983052:FKU983053 FUL983052:FUQ983053 GEH983052:GEM983053 GOD983052:GOI983053 GXZ983052:GYE983053 HHV983052:HIA983053 HRR983052:HRW983053 IBN983052:IBS983053 ILJ983052:ILO983053 IVF983052:IVK983053 JFB983052:JFG983053 JOX983052:JPC983053 JYT983052:JYY983053 KIP983052:KIU983053 KSL983052:KSQ983053 LCH983052:LCM983053 LMD983052:LMI983053 LVZ983052:LWE983053 MFV983052:MGA983053 MPR983052:MPW983053 MZN983052:MZS983053 NJJ983052:NJO983053 NTF983052:NTK983053 ODB983052:ODG983053 OMX983052:ONC983053 OWT983052:OWY983053 PGP983052:PGU983053 PQL983052:PQQ983053 QAH983052:QAM983053 QKD983052:QKI983053 QTZ983052:QUE983053 RDV983052:REA983053 RNR983052:RNW983053 RXN983052:RXS983053 SHJ983052:SHO983053 SRF983052:SRK983053 TBB983052:TBG983053 TKX983052:TLC983053 TUT983052:TUY983053 UEP983052:UEU983053 UOL983052:UOQ983053 UYH983052:UYM983053 VID983052:VII983053 VRZ983052:VSE983053 WBV983052:WCA983053 WLR983052:WLW983053 WVN983052:WVS983053" xr:uid="{2BFBDF71-02C7-4A13-97B7-23CDE2922459}">
      <formula1>"特別養護老人ホーム,地域密着型特別養護老人ホーム,軽費老人ホーム,軽費老人ホーム（旧ケアハウス）,経過的軽費老人ホーム（旧A型）,養護老人ホーム"</formula1>
    </dataValidation>
  </dataValidations>
  <printOptions horizontalCentered="1" verticalCentered="1"/>
  <pageMargins left="0" right="0" top="0.39370078740157483" bottom="0.39370078740157483" header="0" footer="0"/>
  <pageSetup paperSize="9" scale="78" orientation="landscape" blackAndWhite="1" r:id="rId1"/>
  <headerFooter scaleWithDoc="0">
    <oddFooter>&amp;R&amp;F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CFFC5-83BD-4EC9-AC14-91A5042358F9}">
  <sheetPr>
    <tabColor theme="7" tint="0.79998168889431442"/>
    <pageSetUpPr fitToPage="1"/>
  </sheetPr>
  <dimension ref="A1:BG198"/>
  <sheetViews>
    <sheetView view="pageBreakPreview" zoomScale="80" zoomScaleNormal="70" zoomScaleSheetLayoutView="80" workbookViewId="0">
      <selection activeCell="I6" sqref="I6:J6"/>
    </sheetView>
  </sheetViews>
  <sheetFormatPr defaultRowHeight="16.5" x14ac:dyDescent="0.4"/>
  <cols>
    <col min="1" max="59" width="4.375" style="136" customWidth="1"/>
    <col min="60" max="84" width="4.375" style="4" customWidth="1"/>
    <col min="85" max="256" width="9" style="4"/>
    <col min="257" max="340" width="4.375" style="4" customWidth="1"/>
    <col min="341" max="512" width="9" style="4"/>
    <col min="513" max="596" width="4.375" style="4" customWidth="1"/>
    <col min="597" max="768" width="9" style="4"/>
    <col min="769" max="852" width="4.375" style="4" customWidth="1"/>
    <col min="853" max="1024" width="9" style="4"/>
    <col min="1025" max="1108" width="4.375" style="4" customWidth="1"/>
    <col min="1109" max="1280" width="9" style="4"/>
    <col min="1281" max="1364" width="4.375" style="4" customWidth="1"/>
    <col min="1365" max="1536" width="9" style="4"/>
    <col min="1537" max="1620" width="4.375" style="4" customWidth="1"/>
    <col min="1621" max="1792" width="9" style="4"/>
    <col min="1793" max="1876" width="4.375" style="4" customWidth="1"/>
    <col min="1877" max="2048" width="9" style="4"/>
    <col min="2049" max="2132" width="4.375" style="4" customWidth="1"/>
    <col min="2133" max="2304" width="9" style="4"/>
    <col min="2305" max="2388" width="4.375" style="4" customWidth="1"/>
    <col min="2389" max="2560" width="9" style="4"/>
    <col min="2561" max="2644" width="4.375" style="4" customWidth="1"/>
    <col min="2645" max="2816" width="9" style="4"/>
    <col min="2817" max="2900" width="4.375" style="4" customWidth="1"/>
    <col min="2901" max="3072" width="9" style="4"/>
    <col min="3073" max="3156" width="4.375" style="4" customWidth="1"/>
    <col min="3157" max="3328" width="9" style="4"/>
    <col min="3329" max="3412" width="4.375" style="4" customWidth="1"/>
    <col min="3413" max="3584" width="9" style="4"/>
    <col min="3585" max="3668" width="4.375" style="4" customWidth="1"/>
    <col min="3669" max="3840" width="9" style="4"/>
    <col min="3841" max="3924" width="4.375" style="4" customWidth="1"/>
    <col min="3925" max="4096" width="9" style="4"/>
    <col min="4097" max="4180" width="4.375" style="4" customWidth="1"/>
    <col min="4181" max="4352" width="9" style="4"/>
    <col min="4353" max="4436" width="4.375" style="4" customWidth="1"/>
    <col min="4437" max="4608" width="9" style="4"/>
    <col min="4609" max="4692" width="4.375" style="4" customWidth="1"/>
    <col min="4693" max="4864" width="9" style="4"/>
    <col min="4865" max="4948" width="4.375" style="4" customWidth="1"/>
    <col min="4949" max="5120" width="9" style="4"/>
    <col min="5121" max="5204" width="4.375" style="4" customWidth="1"/>
    <col min="5205" max="5376" width="9" style="4"/>
    <col min="5377" max="5460" width="4.375" style="4" customWidth="1"/>
    <col min="5461" max="5632" width="9" style="4"/>
    <col min="5633" max="5716" width="4.375" style="4" customWidth="1"/>
    <col min="5717" max="5888" width="9" style="4"/>
    <col min="5889" max="5972" width="4.375" style="4" customWidth="1"/>
    <col min="5973" max="6144" width="9" style="4"/>
    <col min="6145" max="6228" width="4.375" style="4" customWidth="1"/>
    <col min="6229" max="6400" width="9" style="4"/>
    <col min="6401" max="6484" width="4.375" style="4" customWidth="1"/>
    <col min="6485" max="6656" width="9" style="4"/>
    <col min="6657" max="6740" width="4.375" style="4" customWidth="1"/>
    <col min="6741" max="6912" width="9" style="4"/>
    <col min="6913" max="6996" width="4.375" style="4" customWidth="1"/>
    <col min="6997" max="7168" width="9" style="4"/>
    <col min="7169" max="7252" width="4.375" style="4" customWidth="1"/>
    <col min="7253" max="7424" width="9" style="4"/>
    <col min="7425" max="7508" width="4.375" style="4" customWidth="1"/>
    <col min="7509" max="7680" width="9" style="4"/>
    <col min="7681" max="7764" width="4.375" style="4" customWidth="1"/>
    <col min="7765" max="7936" width="9" style="4"/>
    <col min="7937" max="8020" width="4.375" style="4" customWidth="1"/>
    <col min="8021" max="8192" width="9" style="4"/>
    <col min="8193" max="8276" width="4.375" style="4" customWidth="1"/>
    <col min="8277" max="8448" width="9" style="4"/>
    <col min="8449" max="8532" width="4.375" style="4" customWidth="1"/>
    <col min="8533" max="8704" width="9" style="4"/>
    <col min="8705" max="8788" width="4.375" style="4" customWidth="1"/>
    <col min="8789" max="8960" width="9" style="4"/>
    <col min="8961" max="9044" width="4.375" style="4" customWidth="1"/>
    <col min="9045" max="9216" width="9" style="4"/>
    <col min="9217" max="9300" width="4.375" style="4" customWidth="1"/>
    <col min="9301" max="9472" width="9" style="4"/>
    <col min="9473" max="9556" width="4.375" style="4" customWidth="1"/>
    <col min="9557" max="9728" width="9" style="4"/>
    <col min="9729" max="9812" width="4.375" style="4" customWidth="1"/>
    <col min="9813" max="9984" width="9" style="4"/>
    <col min="9985" max="10068" width="4.375" style="4" customWidth="1"/>
    <col min="10069" max="10240" width="9" style="4"/>
    <col min="10241" max="10324" width="4.375" style="4" customWidth="1"/>
    <col min="10325" max="10496" width="9" style="4"/>
    <col min="10497" max="10580" width="4.375" style="4" customWidth="1"/>
    <col min="10581" max="10752" width="9" style="4"/>
    <col min="10753" max="10836" width="4.375" style="4" customWidth="1"/>
    <col min="10837" max="11008" width="9" style="4"/>
    <col min="11009" max="11092" width="4.375" style="4" customWidth="1"/>
    <col min="11093" max="11264" width="9" style="4"/>
    <col min="11265" max="11348" width="4.375" style="4" customWidth="1"/>
    <col min="11349" max="11520" width="9" style="4"/>
    <col min="11521" max="11604" width="4.375" style="4" customWidth="1"/>
    <col min="11605" max="11776" width="9" style="4"/>
    <col min="11777" max="11860" width="4.375" style="4" customWidth="1"/>
    <col min="11861" max="12032" width="9" style="4"/>
    <col min="12033" max="12116" width="4.375" style="4" customWidth="1"/>
    <col min="12117" max="12288" width="9" style="4"/>
    <col min="12289" max="12372" width="4.375" style="4" customWidth="1"/>
    <col min="12373" max="12544" width="9" style="4"/>
    <col min="12545" max="12628" width="4.375" style="4" customWidth="1"/>
    <col min="12629" max="12800" width="9" style="4"/>
    <col min="12801" max="12884" width="4.375" style="4" customWidth="1"/>
    <col min="12885" max="13056" width="9" style="4"/>
    <col min="13057" max="13140" width="4.375" style="4" customWidth="1"/>
    <col min="13141" max="13312" width="9" style="4"/>
    <col min="13313" max="13396" width="4.375" style="4" customWidth="1"/>
    <col min="13397" max="13568" width="9" style="4"/>
    <col min="13569" max="13652" width="4.375" style="4" customWidth="1"/>
    <col min="13653" max="13824" width="9" style="4"/>
    <col min="13825" max="13908" width="4.375" style="4" customWidth="1"/>
    <col min="13909" max="14080" width="9" style="4"/>
    <col min="14081" max="14164" width="4.375" style="4" customWidth="1"/>
    <col min="14165" max="14336" width="9" style="4"/>
    <col min="14337" max="14420" width="4.375" style="4" customWidth="1"/>
    <col min="14421" max="14592" width="9" style="4"/>
    <col min="14593" max="14676" width="4.375" style="4" customWidth="1"/>
    <col min="14677" max="14848" width="9" style="4"/>
    <col min="14849" max="14932" width="4.375" style="4" customWidth="1"/>
    <col min="14933" max="15104" width="9" style="4"/>
    <col min="15105" max="15188" width="4.375" style="4" customWidth="1"/>
    <col min="15189" max="15360" width="9" style="4"/>
    <col min="15361" max="15444" width="4.375" style="4" customWidth="1"/>
    <col min="15445" max="15616" width="9" style="4"/>
    <col min="15617" max="15700" width="4.375" style="4" customWidth="1"/>
    <col min="15701" max="15872" width="9" style="4"/>
    <col min="15873" max="15956" width="4.375" style="4" customWidth="1"/>
    <col min="15957" max="16128" width="9" style="4"/>
    <col min="16129" max="16212" width="4.375" style="4" customWidth="1"/>
    <col min="16213" max="16384" width="9" style="4"/>
  </cols>
  <sheetData>
    <row r="1" spans="1:43" ht="18.75" customHeight="1" x14ac:dyDescent="0.4">
      <c r="A1" s="276" t="s">
        <v>391</v>
      </c>
    </row>
    <row r="2" spans="1:43" ht="18.75" customHeight="1" x14ac:dyDescent="0.4">
      <c r="A2" s="277" t="str">
        <f>"（１）職員の健康診断（令和"&amp;表紙・鑑!S3-1&amp;"年度）"</f>
        <v>（１）職員の健康診断（令和5年度）</v>
      </c>
      <c r="J2" s="132" t="s">
        <v>87</v>
      </c>
      <c r="K2" s="133" t="s">
        <v>392</v>
      </c>
    </row>
    <row r="3" spans="1:43" ht="18.75" customHeight="1" thickBot="1" x14ac:dyDescent="0.45">
      <c r="A3" s="133" t="s">
        <v>393</v>
      </c>
      <c r="W3" s="133" t="s">
        <v>394</v>
      </c>
    </row>
    <row r="4" spans="1:43" ht="18.75" customHeight="1" x14ac:dyDescent="0.4">
      <c r="A4" s="1459" t="s">
        <v>395</v>
      </c>
      <c r="B4" s="1460"/>
      <c r="C4" s="1460"/>
      <c r="D4" s="1460"/>
      <c r="E4" s="1460"/>
      <c r="F4" s="1460"/>
      <c r="G4" s="1460"/>
      <c r="H4" s="1461"/>
      <c r="I4" s="1465" t="s">
        <v>396</v>
      </c>
      <c r="J4" s="1466"/>
      <c r="K4" s="1469" t="s">
        <v>397</v>
      </c>
      <c r="L4" s="1470"/>
      <c r="M4" s="1471"/>
      <c r="N4" s="1475" t="s">
        <v>398</v>
      </c>
      <c r="O4" s="1476"/>
      <c r="P4" s="1479" t="s">
        <v>399</v>
      </c>
      <c r="Q4" s="1480"/>
      <c r="R4" s="1481"/>
      <c r="S4" s="1485" t="s">
        <v>400</v>
      </c>
      <c r="T4" s="1480"/>
      <c r="U4" s="1486"/>
      <c r="W4" s="1459" t="s">
        <v>395</v>
      </c>
      <c r="X4" s="1460"/>
      <c r="Y4" s="1460"/>
      <c r="Z4" s="1460"/>
      <c r="AA4" s="1460"/>
      <c r="AB4" s="1460"/>
      <c r="AC4" s="1460"/>
      <c r="AD4" s="1461"/>
      <c r="AE4" s="1465" t="s">
        <v>396</v>
      </c>
      <c r="AF4" s="1466"/>
      <c r="AG4" s="1469" t="s">
        <v>397</v>
      </c>
      <c r="AH4" s="1470"/>
      <c r="AI4" s="1471"/>
      <c r="AJ4" s="1475" t="s">
        <v>398</v>
      </c>
      <c r="AK4" s="1476"/>
      <c r="AL4" s="1479" t="s">
        <v>399</v>
      </c>
      <c r="AM4" s="1480"/>
      <c r="AN4" s="1481"/>
      <c r="AO4" s="1485" t="s">
        <v>400</v>
      </c>
      <c r="AP4" s="1480"/>
      <c r="AQ4" s="1486"/>
    </row>
    <row r="5" spans="1:43" ht="18.75" customHeight="1" x14ac:dyDescent="0.4">
      <c r="A5" s="1462"/>
      <c r="B5" s="1463"/>
      <c r="C5" s="1463"/>
      <c r="D5" s="1463"/>
      <c r="E5" s="1463"/>
      <c r="F5" s="1463"/>
      <c r="G5" s="1463"/>
      <c r="H5" s="1464"/>
      <c r="I5" s="1467"/>
      <c r="J5" s="1468"/>
      <c r="K5" s="1472"/>
      <c r="L5" s="1473"/>
      <c r="M5" s="1474"/>
      <c r="N5" s="1477"/>
      <c r="O5" s="1478"/>
      <c r="P5" s="1482"/>
      <c r="Q5" s="1483"/>
      <c r="R5" s="1484"/>
      <c r="S5" s="1487"/>
      <c r="T5" s="1483"/>
      <c r="U5" s="1488"/>
      <c r="W5" s="1462"/>
      <c r="X5" s="1463"/>
      <c r="Y5" s="1463"/>
      <c r="Z5" s="1463"/>
      <c r="AA5" s="1463"/>
      <c r="AB5" s="1463"/>
      <c r="AC5" s="1463"/>
      <c r="AD5" s="1464"/>
      <c r="AE5" s="1467"/>
      <c r="AF5" s="1468"/>
      <c r="AG5" s="1472"/>
      <c r="AH5" s="1473"/>
      <c r="AI5" s="1474"/>
      <c r="AJ5" s="1477"/>
      <c r="AK5" s="1478"/>
      <c r="AL5" s="1482"/>
      <c r="AM5" s="1483"/>
      <c r="AN5" s="1484"/>
      <c r="AO5" s="1487"/>
      <c r="AP5" s="1483"/>
      <c r="AQ5" s="1488"/>
    </row>
    <row r="6" spans="1:43" ht="18.75" customHeight="1" x14ac:dyDescent="0.4">
      <c r="A6" s="1489" t="s">
        <v>401</v>
      </c>
      <c r="B6" s="1490"/>
      <c r="C6" s="1490"/>
      <c r="D6" s="1490"/>
      <c r="E6" s="1490"/>
      <c r="F6" s="1490"/>
      <c r="G6" s="1490"/>
      <c r="H6" s="1491"/>
      <c r="I6" s="1492"/>
      <c r="J6" s="1493"/>
      <c r="K6" s="975"/>
      <c r="L6" s="975"/>
      <c r="M6" s="975"/>
      <c r="N6" s="1494"/>
      <c r="O6" s="1495"/>
      <c r="P6" s="1494"/>
      <c r="Q6" s="1496"/>
      <c r="R6" s="1495"/>
      <c r="S6" s="1497"/>
      <c r="T6" s="1497"/>
      <c r="U6" s="1498"/>
      <c r="W6" s="1489" t="s">
        <v>401</v>
      </c>
      <c r="X6" s="1490"/>
      <c r="Y6" s="1490"/>
      <c r="Z6" s="1490"/>
      <c r="AA6" s="1490"/>
      <c r="AB6" s="1490"/>
      <c r="AC6" s="1490"/>
      <c r="AD6" s="1491"/>
      <c r="AE6" s="1492"/>
      <c r="AF6" s="1493"/>
      <c r="AG6" s="975"/>
      <c r="AH6" s="975"/>
      <c r="AI6" s="975"/>
      <c r="AJ6" s="1494"/>
      <c r="AK6" s="1495"/>
      <c r="AL6" s="1494"/>
      <c r="AM6" s="1496"/>
      <c r="AN6" s="1495"/>
      <c r="AO6" s="1497"/>
      <c r="AP6" s="1497"/>
      <c r="AQ6" s="1498"/>
    </row>
    <row r="7" spans="1:43" ht="18.75" customHeight="1" x14ac:dyDescent="0.4">
      <c r="A7" s="1499" t="s">
        <v>402</v>
      </c>
      <c r="B7" s="1500"/>
      <c r="C7" s="1500"/>
      <c r="D7" s="1500"/>
      <c r="E7" s="1500"/>
      <c r="F7" s="1500"/>
      <c r="G7" s="1500"/>
      <c r="H7" s="1501"/>
      <c r="I7" s="1502"/>
      <c r="J7" s="1503"/>
      <c r="K7" s="975"/>
      <c r="L7" s="975"/>
      <c r="M7" s="975"/>
      <c r="N7" s="1494"/>
      <c r="O7" s="1495"/>
      <c r="P7" s="1494"/>
      <c r="Q7" s="1496"/>
      <c r="R7" s="1495"/>
      <c r="S7" s="1497"/>
      <c r="T7" s="1497"/>
      <c r="U7" s="1498"/>
      <c r="W7" s="1499" t="s">
        <v>403</v>
      </c>
      <c r="X7" s="1500"/>
      <c r="Y7" s="1500"/>
      <c r="Z7" s="1500"/>
      <c r="AA7" s="1500"/>
      <c r="AB7" s="1500"/>
      <c r="AC7" s="1500"/>
      <c r="AD7" s="1501"/>
      <c r="AE7" s="1502"/>
      <c r="AF7" s="1503"/>
      <c r="AG7" s="975"/>
      <c r="AH7" s="975"/>
      <c r="AI7" s="975"/>
      <c r="AJ7" s="1494"/>
      <c r="AK7" s="1495"/>
      <c r="AL7" s="1494"/>
      <c r="AM7" s="1496"/>
      <c r="AN7" s="1495"/>
      <c r="AO7" s="1497"/>
      <c r="AP7" s="1497"/>
      <c r="AQ7" s="1498"/>
    </row>
    <row r="8" spans="1:43" ht="18.75" customHeight="1" x14ac:dyDescent="0.4">
      <c r="A8" s="1499" t="s">
        <v>404</v>
      </c>
      <c r="B8" s="1500"/>
      <c r="C8" s="1500"/>
      <c r="D8" s="1500"/>
      <c r="E8" s="1500"/>
      <c r="F8" s="1500"/>
      <c r="G8" s="1500"/>
      <c r="H8" s="1501"/>
      <c r="I8" s="1502"/>
      <c r="J8" s="1503"/>
      <c r="K8" s="975"/>
      <c r="L8" s="975"/>
      <c r="M8" s="975"/>
      <c r="N8" s="1494"/>
      <c r="O8" s="1495"/>
      <c r="P8" s="1494"/>
      <c r="Q8" s="1496"/>
      <c r="R8" s="1495"/>
      <c r="S8" s="1497"/>
      <c r="T8" s="1497"/>
      <c r="U8" s="1498"/>
      <c r="W8" s="1499" t="s">
        <v>404</v>
      </c>
      <c r="X8" s="1500"/>
      <c r="Y8" s="1500"/>
      <c r="Z8" s="1500"/>
      <c r="AA8" s="1500"/>
      <c r="AB8" s="1500"/>
      <c r="AC8" s="1500"/>
      <c r="AD8" s="1501"/>
      <c r="AE8" s="1502"/>
      <c r="AF8" s="1503"/>
      <c r="AG8" s="975"/>
      <c r="AH8" s="975"/>
      <c r="AI8" s="975"/>
      <c r="AJ8" s="1494"/>
      <c r="AK8" s="1495"/>
      <c r="AL8" s="1494"/>
      <c r="AM8" s="1496"/>
      <c r="AN8" s="1495"/>
      <c r="AO8" s="1497"/>
      <c r="AP8" s="1497"/>
      <c r="AQ8" s="1498"/>
    </row>
    <row r="9" spans="1:43" ht="18.75" customHeight="1" x14ac:dyDescent="0.4">
      <c r="A9" s="1499" t="s">
        <v>405</v>
      </c>
      <c r="B9" s="1500"/>
      <c r="C9" s="1500"/>
      <c r="D9" s="1500"/>
      <c r="E9" s="1500"/>
      <c r="F9" s="1500"/>
      <c r="G9" s="1500"/>
      <c r="H9" s="1501"/>
      <c r="I9" s="1502"/>
      <c r="J9" s="1503"/>
      <c r="K9" s="975"/>
      <c r="L9" s="975"/>
      <c r="M9" s="975"/>
      <c r="N9" s="1494"/>
      <c r="O9" s="1495"/>
      <c r="P9" s="1494"/>
      <c r="Q9" s="1496"/>
      <c r="R9" s="1495"/>
      <c r="S9" s="1497"/>
      <c r="T9" s="1497"/>
      <c r="U9" s="1498"/>
      <c r="W9" s="1499" t="s">
        <v>405</v>
      </c>
      <c r="X9" s="1500"/>
      <c r="Y9" s="1500"/>
      <c r="Z9" s="1500"/>
      <c r="AA9" s="1500"/>
      <c r="AB9" s="1500"/>
      <c r="AC9" s="1500"/>
      <c r="AD9" s="1501"/>
      <c r="AE9" s="1502"/>
      <c r="AF9" s="1503"/>
      <c r="AG9" s="975"/>
      <c r="AH9" s="975"/>
      <c r="AI9" s="975"/>
      <c r="AJ9" s="1494"/>
      <c r="AK9" s="1495"/>
      <c r="AL9" s="1494"/>
      <c r="AM9" s="1496"/>
      <c r="AN9" s="1495"/>
      <c r="AO9" s="1497"/>
      <c r="AP9" s="1497"/>
      <c r="AQ9" s="1498"/>
    </row>
    <row r="10" spans="1:43" ht="18.75" customHeight="1" x14ac:dyDescent="0.4">
      <c r="A10" s="1499" t="s">
        <v>406</v>
      </c>
      <c r="B10" s="1500"/>
      <c r="C10" s="1500"/>
      <c r="D10" s="1500"/>
      <c r="E10" s="1500"/>
      <c r="F10" s="1500"/>
      <c r="G10" s="1500"/>
      <c r="H10" s="1501"/>
      <c r="I10" s="1502"/>
      <c r="J10" s="1503"/>
      <c r="K10" s="975"/>
      <c r="L10" s="975"/>
      <c r="M10" s="975"/>
      <c r="N10" s="1494"/>
      <c r="O10" s="1495"/>
      <c r="P10" s="1494"/>
      <c r="Q10" s="1496"/>
      <c r="R10" s="1495"/>
      <c r="S10" s="1497"/>
      <c r="T10" s="1497"/>
      <c r="U10" s="1498"/>
      <c r="W10" s="1499" t="s">
        <v>406</v>
      </c>
      <c r="X10" s="1500"/>
      <c r="Y10" s="1500"/>
      <c r="Z10" s="1500"/>
      <c r="AA10" s="1500"/>
      <c r="AB10" s="1500"/>
      <c r="AC10" s="1500"/>
      <c r="AD10" s="1501"/>
      <c r="AE10" s="1502"/>
      <c r="AF10" s="1503"/>
      <c r="AG10" s="975"/>
      <c r="AH10" s="975"/>
      <c r="AI10" s="975"/>
      <c r="AJ10" s="1494"/>
      <c r="AK10" s="1495"/>
      <c r="AL10" s="1494"/>
      <c r="AM10" s="1496"/>
      <c r="AN10" s="1495"/>
      <c r="AO10" s="1497"/>
      <c r="AP10" s="1497"/>
      <c r="AQ10" s="1498"/>
    </row>
    <row r="11" spans="1:43" ht="18.75" customHeight="1" x14ac:dyDescent="0.4">
      <c r="A11" s="1499" t="s">
        <v>407</v>
      </c>
      <c r="B11" s="1500"/>
      <c r="C11" s="1500"/>
      <c r="D11" s="1500"/>
      <c r="E11" s="1500"/>
      <c r="F11" s="1500"/>
      <c r="G11" s="1500"/>
      <c r="H11" s="1501"/>
      <c r="I11" s="1502"/>
      <c r="J11" s="1503"/>
      <c r="K11" s="975"/>
      <c r="L11" s="975"/>
      <c r="M11" s="975"/>
      <c r="N11" s="1494"/>
      <c r="O11" s="1495"/>
      <c r="P11" s="1494"/>
      <c r="Q11" s="1496"/>
      <c r="R11" s="1495"/>
      <c r="S11" s="1497"/>
      <c r="T11" s="1497"/>
      <c r="U11" s="1498"/>
      <c r="W11" s="1499" t="s">
        <v>407</v>
      </c>
      <c r="X11" s="1500"/>
      <c r="Y11" s="1500"/>
      <c r="Z11" s="1500"/>
      <c r="AA11" s="1500"/>
      <c r="AB11" s="1500"/>
      <c r="AC11" s="1500"/>
      <c r="AD11" s="1501"/>
      <c r="AE11" s="1502"/>
      <c r="AF11" s="1503"/>
      <c r="AG11" s="975"/>
      <c r="AH11" s="975"/>
      <c r="AI11" s="975"/>
      <c r="AJ11" s="1494"/>
      <c r="AK11" s="1495"/>
      <c r="AL11" s="1494"/>
      <c r="AM11" s="1496"/>
      <c r="AN11" s="1495"/>
      <c r="AO11" s="1497"/>
      <c r="AP11" s="1497"/>
      <c r="AQ11" s="1498"/>
    </row>
    <row r="12" spans="1:43" ht="18.75" customHeight="1" x14ac:dyDescent="0.4">
      <c r="A12" s="1499" t="s">
        <v>408</v>
      </c>
      <c r="B12" s="1500"/>
      <c r="C12" s="1500"/>
      <c r="D12" s="1500"/>
      <c r="E12" s="1500"/>
      <c r="F12" s="1500"/>
      <c r="G12" s="1500"/>
      <c r="H12" s="1501"/>
      <c r="I12" s="1502"/>
      <c r="J12" s="1503"/>
      <c r="K12" s="975"/>
      <c r="L12" s="975"/>
      <c r="M12" s="975"/>
      <c r="N12" s="1494"/>
      <c r="O12" s="1495"/>
      <c r="P12" s="1494"/>
      <c r="Q12" s="1496"/>
      <c r="R12" s="1495"/>
      <c r="S12" s="1497"/>
      <c r="T12" s="1497"/>
      <c r="U12" s="1498"/>
      <c r="W12" s="1499" t="s">
        <v>408</v>
      </c>
      <c r="X12" s="1500"/>
      <c r="Y12" s="1500"/>
      <c r="Z12" s="1500"/>
      <c r="AA12" s="1500"/>
      <c r="AB12" s="1500"/>
      <c r="AC12" s="1500"/>
      <c r="AD12" s="1501"/>
      <c r="AE12" s="1502"/>
      <c r="AF12" s="1503"/>
      <c r="AG12" s="975"/>
      <c r="AH12" s="975"/>
      <c r="AI12" s="975"/>
      <c r="AJ12" s="1494"/>
      <c r="AK12" s="1495"/>
      <c r="AL12" s="1494"/>
      <c r="AM12" s="1496"/>
      <c r="AN12" s="1495"/>
      <c r="AO12" s="1497"/>
      <c r="AP12" s="1497"/>
      <c r="AQ12" s="1498"/>
    </row>
    <row r="13" spans="1:43" ht="18.75" customHeight="1" x14ac:dyDescent="0.4">
      <c r="A13" s="1499" t="s">
        <v>409</v>
      </c>
      <c r="B13" s="1500"/>
      <c r="C13" s="1500"/>
      <c r="D13" s="1500"/>
      <c r="E13" s="1500"/>
      <c r="F13" s="1500"/>
      <c r="G13" s="1500"/>
      <c r="H13" s="1501"/>
      <c r="I13" s="1502"/>
      <c r="J13" s="1503"/>
      <c r="K13" s="975"/>
      <c r="L13" s="975"/>
      <c r="M13" s="975"/>
      <c r="N13" s="1494"/>
      <c r="O13" s="1495"/>
      <c r="P13" s="1494"/>
      <c r="Q13" s="1496"/>
      <c r="R13" s="1495"/>
      <c r="S13" s="1497"/>
      <c r="T13" s="1497"/>
      <c r="U13" s="1498"/>
      <c r="W13" s="1499" t="s">
        <v>410</v>
      </c>
      <c r="X13" s="1500"/>
      <c r="Y13" s="1500"/>
      <c r="Z13" s="1500"/>
      <c r="AA13" s="1500"/>
      <c r="AB13" s="1500"/>
      <c r="AC13" s="1500"/>
      <c r="AD13" s="1501"/>
      <c r="AE13" s="1502"/>
      <c r="AF13" s="1503"/>
      <c r="AG13" s="975"/>
      <c r="AH13" s="975"/>
      <c r="AI13" s="975"/>
      <c r="AJ13" s="1494"/>
      <c r="AK13" s="1495"/>
      <c r="AL13" s="1494"/>
      <c r="AM13" s="1496"/>
      <c r="AN13" s="1495"/>
      <c r="AO13" s="1497"/>
      <c r="AP13" s="1497"/>
      <c r="AQ13" s="1498"/>
    </row>
    <row r="14" spans="1:43" ht="18.75" customHeight="1" x14ac:dyDescent="0.4">
      <c r="A14" s="1499" t="s">
        <v>411</v>
      </c>
      <c r="B14" s="1500"/>
      <c r="C14" s="1500"/>
      <c r="D14" s="1500"/>
      <c r="E14" s="1500"/>
      <c r="F14" s="1500"/>
      <c r="G14" s="1500"/>
      <c r="H14" s="1501"/>
      <c r="I14" s="1502"/>
      <c r="J14" s="1503"/>
      <c r="K14" s="975"/>
      <c r="L14" s="975"/>
      <c r="M14" s="975"/>
      <c r="N14" s="1494"/>
      <c r="O14" s="1495"/>
      <c r="P14" s="1494"/>
      <c r="Q14" s="1496"/>
      <c r="R14" s="1495"/>
      <c r="S14" s="1497"/>
      <c r="T14" s="1497"/>
      <c r="U14" s="1498"/>
      <c r="W14" s="1499" t="s">
        <v>412</v>
      </c>
      <c r="X14" s="1500"/>
      <c r="Y14" s="1500"/>
      <c r="Z14" s="1500"/>
      <c r="AA14" s="1500"/>
      <c r="AB14" s="1500"/>
      <c r="AC14" s="1500"/>
      <c r="AD14" s="1501"/>
      <c r="AE14" s="1502"/>
      <c r="AF14" s="1503"/>
      <c r="AG14" s="975"/>
      <c r="AH14" s="975"/>
      <c r="AI14" s="975"/>
      <c r="AJ14" s="1494"/>
      <c r="AK14" s="1495"/>
      <c r="AL14" s="1494"/>
      <c r="AM14" s="1496"/>
      <c r="AN14" s="1495"/>
      <c r="AO14" s="1497"/>
      <c r="AP14" s="1497"/>
      <c r="AQ14" s="1498"/>
    </row>
    <row r="15" spans="1:43" ht="18.75" customHeight="1" x14ac:dyDescent="0.4">
      <c r="A15" s="1499" t="s">
        <v>413</v>
      </c>
      <c r="B15" s="1500"/>
      <c r="C15" s="1500"/>
      <c r="D15" s="1500"/>
      <c r="E15" s="1500"/>
      <c r="F15" s="1500"/>
      <c r="G15" s="1500"/>
      <c r="H15" s="1501"/>
      <c r="I15" s="1502"/>
      <c r="J15" s="1503"/>
      <c r="K15" s="975"/>
      <c r="L15" s="975"/>
      <c r="M15" s="975"/>
      <c r="N15" s="1494"/>
      <c r="O15" s="1495"/>
      <c r="P15" s="1494"/>
      <c r="Q15" s="1496"/>
      <c r="R15" s="1495"/>
      <c r="S15" s="1497"/>
      <c r="T15" s="1497"/>
      <c r="U15" s="1498"/>
      <c r="W15" s="1499" t="s">
        <v>414</v>
      </c>
      <c r="X15" s="1500"/>
      <c r="Y15" s="1500"/>
      <c r="Z15" s="1500"/>
      <c r="AA15" s="1500"/>
      <c r="AB15" s="1500"/>
      <c r="AC15" s="1500"/>
      <c r="AD15" s="1501"/>
      <c r="AE15" s="1502"/>
      <c r="AF15" s="1503"/>
      <c r="AG15" s="975"/>
      <c r="AH15" s="975"/>
      <c r="AI15" s="975"/>
      <c r="AJ15" s="1494"/>
      <c r="AK15" s="1495"/>
      <c r="AL15" s="1494"/>
      <c r="AM15" s="1496"/>
      <c r="AN15" s="1495"/>
      <c r="AO15" s="1497"/>
      <c r="AP15" s="1497"/>
      <c r="AQ15" s="1498"/>
    </row>
    <row r="16" spans="1:43" ht="18.75" customHeight="1" x14ac:dyDescent="0.4">
      <c r="A16" s="1504" t="s">
        <v>415</v>
      </c>
      <c r="B16" s="1505"/>
      <c r="C16" s="1505"/>
      <c r="D16" s="1505"/>
      <c r="E16" s="1505"/>
      <c r="F16" s="1505"/>
      <c r="G16" s="1505"/>
      <c r="H16" s="1506"/>
      <c r="I16" s="1502"/>
      <c r="J16" s="1503"/>
      <c r="K16" s="975"/>
      <c r="L16" s="975"/>
      <c r="M16" s="975"/>
      <c r="N16" s="1494"/>
      <c r="O16" s="1495"/>
      <c r="P16" s="1494"/>
      <c r="Q16" s="1496"/>
      <c r="R16" s="1495"/>
      <c r="S16" s="1497"/>
      <c r="T16" s="1497"/>
      <c r="U16" s="1498"/>
      <c r="W16" s="1504" t="s">
        <v>416</v>
      </c>
      <c r="X16" s="1505"/>
      <c r="Y16" s="1505"/>
      <c r="Z16" s="1505"/>
      <c r="AA16" s="1505"/>
      <c r="AB16" s="1505"/>
      <c r="AC16" s="1505"/>
      <c r="AD16" s="1506"/>
      <c r="AE16" s="1502"/>
      <c r="AF16" s="1503"/>
      <c r="AG16" s="975"/>
      <c r="AH16" s="975"/>
      <c r="AI16" s="975"/>
      <c r="AJ16" s="1494"/>
      <c r="AK16" s="1495"/>
      <c r="AL16" s="1494"/>
      <c r="AM16" s="1496"/>
      <c r="AN16" s="1495"/>
      <c r="AO16" s="1497"/>
      <c r="AP16" s="1497"/>
      <c r="AQ16" s="1498"/>
    </row>
    <row r="17" spans="1:43" ht="18.75" customHeight="1" x14ac:dyDescent="0.4">
      <c r="A17" s="1499" t="s">
        <v>417</v>
      </c>
      <c r="B17" s="1500"/>
      <c r="C17" s="1500"/>
      <c r="D17" s="1500"/>
      <c r="E17" s="1500"/>
      <c r="F17" s="1500"/>
      <c r="G17" s="1500"/>
      <c r="H17" s="1501"/>
      <c r="I17" s="1502"/>
      <c r="J17" s="1503"/>
      <c r="K17" s="975"/>
      <c r="L17" s="975"/>
      <c r="M17" s="975"/>
      <c r="N17" s="1494"/>
      <c r="O17" s="1495"/>
      <c r="P17" s="1494"/>
      <c r="Q17" s="1496"/>
      <c r="R17" s="1495"/>
      <c r="S17" s="1497"/>
      <c r="T17" s="1497"/>
      <c r="U17" s="1498"/>
      <c r="W17" s="1499" t="s">
        <v>418</v>
      </c>
      <c r="X17" s="1500"/>
      <c r="Y17" s="1500"/>
      <c r="Z17" s="1500"/>
      <c r="AA17" s="1500"/>
      <c r="AB17" s="1500"/>
      <c r="AC17" s="1500"/>
      <c r="AD17" s="1501"/>
      <c r="AE17" s="1502"/>
      <c r="AF17" s="1503"/>
      <c r="AG17" s="975"/>
      <c r="AH17" s="975"/>
      <c r="AI17" s="975"/>
      <c r="AJ17" s="1494"/>
      <c r="AK17" s="1495"/>
      <c r="AL17" s="1494"/>
      <c r="AM17" s="1496"/>
      <c r="AN17" s="1495"/>
      <c r="AO17" s="1497"/>
      <c r="AP17" s="1497"/>
      <c r="AQ17" s="1498"/>
    </row>
    <row r="18" spans="1:43" ht="18.75" customHeight="1" x14ac:dyDescent="0.4">
      <c r="A18" s="1504" t="s">
        <v>419</v>
      </c>
      <c r="B18" s="1505"/>
      <c r="C18" s="1505"/>
      <c r="D18" s="1505"/>
      <c r="E18" s="1505"/>
      <c r="F18" s="1505"/>
      <c r="G18" s="1505"/>
      <c r="H18" s="1506"/>
      <c r="I18" s="1502"/>
      <c r="J18" s="1503"/>
      <c r="K18" s="975"/>
      <c r="L18" s="975"/>
      <c r="M18" s="975"/>
      <c r="N18" s="1494"/>
      <c r="O18" s="1495"/>
      <c r="P18" s="1494"/>
      <c r="Q18" s="1496"/>
      <c r="R18" s="1495"/>
      <c r="S18" s="1497"/>
      <c r="T18" s="1497"/>
      <c r="U18" s="1498"/>
      <c r="W18" s="1504" t="s">
        <v>420</v>
      </c>
      <c r="X18" s="1505"/>
      <c r="Y18" s="1505"/>
      <c r="Z18" s="1505"/>
      <c r="AA18" s="1505"/>
      <c r="AB18" s="1505"/>
      <c r="AC18" s="1505"/>
      <c r="AD18" s="1506"/>
      <c r="AE18" s="1502"/>
      <c r="AF18" s="1503"/>
      <c r="AG18" s="975"/>
      <c r="AH18" s="975"/>
      <c r="AI18" s="975"/>
      <c r="AJ18" s="1494"/>
      <c r="AK18" s="1495"/>
      <c r="AL18" s="1494"/>
      <c r="AM18" s="1496"/>
      <c r="AN18" s="1495"/>
      <c r="AO18" s="1497"/>
      <c r="AP18" s="1497"/>
      <c r="AQ18" s="1498"/>
    </row>
    <row r="19" spans="1:43" ht="18.75" customHeight="1" thickBot="1" x14ac:dyDescent="0.45">
      <c r="A19" s="1507" t="s">
        <v>421</v>
      </c>
      <c r="B19" s="1508"/>
      <c r="C19" s="1508"/>
      <c r="D19" s="1508"/>
      <c r="E19" s="1508"/>
      <c r="F19" s="1508"/>
      <c r="G19" s="1508"/>
      <c r="H19" s="1509"/>
      <c r="I19" s="1510"/>
      <c r="J19" s="1511"/>
      <c r="K19" s="1512"/>
      <c r="L19" s="1512"/>
      <c r="M19" s="1512"/>
      <c r="N19" s="1513"/>
      <c r="O19" s="1514"/>
      <c r="P19" s="1513"/>
      <c r="Q19" s="1515"/>
      <c r="R19" s="1514"/>
      <c r="S19" s="1516"/>
      <c r="T19" s="1516"/>
      <c r="U19" s="1517"/>
      <c r="W19" s="1507" t="s">
        <v>422</v>
      </c>
      <c r="X19" s="1508"/>
      <c r="Y19" s="1508"/>
      <c r="Z19" s="1508"/>
      <c r="AA19" s="1508"/>
      <c r="AB19" s="1508"/>
      <c r="AC19" s="1508"/>
      <c r="AD19" s="1509"/>
      <c r="AE19" s="1510"/>
      <c r="AF19" s="1511"/>
      <c r="AG19" s="1512"/>
      <c r="AH19" s="1512"/>
      <c r="AI19" s="1512"/>
      <c r="AJ19" s="1513"/>
      <c r="AK19" s="1514"/>
      <c r="AL19" s="1513"/>
      <c r="AM19" s="1515"/>
      <c r="AN19" s="1514"/>
      <c r="AO19" s="1516"/>
      <c r="AP19" s="1516"/>
      <c r="AQ19" s="1517"/>
    </row>
    <row r="20" spans="1:43" ht="18.75" customHeight="1" x14ac:dyDescent="0.4">
      <c r="A20" s="279"/>
      <c r="N20" s="279"/>
      <c r="O20" s="279"/>
      <c r="P20" s="279"/>
      <c r="Q20" s="279"/>
      <c r="R20" s="279"/>
      <c r="S20" s="279"/>
      <c r="T20" s="279"/>
      <c r="U20" s="279"/>
    </row>
    <row r="21" spans="1:43" ht="18.75" customHeight="1" thickBot="1" x14ac:dyDescent="0.45">
      <c r="A21" s="133" t="s">
        <v>423</v>
      </c>
      <c r="W21" s="133" t="s">
        <v>424</v>
      </c>
    </row>
    <row r="22" spans="1:43" ht="18.75" customHeight="1" x14ac:dyDescent="0.4">
      <c r="A22" s="1459" t="s">
        <v>395</v>
      </c>
      <c r="B22" s="1460"/>
      <c r="C22" s="1460"/>
      <c r="D22" s="1460"/>
      <c r="E22" s="1460"/>
      <c r="F22" s="1460"/>
      <c r="G22" s="1460"/>
      <c r="H22" s="1461"/>
      <c r="I22" s="1465" t="s">
        <v>396</v>
      </c>
      <c r="J22" s="1466"/>
      <c r="K22" s="1469" t="s">
        <v>397</v>
      </c>
      <c r="L22" s="1470"/>
      <c r="M22" s="1471"/>
      <c r="N22" s="1475" t="s">
        <v>398</v>
      </c>
      <c r="O22" s="1476"/>
      <c r="P22" s="1479" t="s">
        <v>399</v>
      </c>
      <c r="Q22" s="1480"/>
      <c r="R22" s="1481"/>
      <c r="S22" s="1485" t="s">
        <v>400</v>
      </c>
      <c r="T22" s="1480"/>
      <c r="U22" s="1486"/>
      <c r="W22" s="1459" t="s">
        <v>395</v>
      </c>
      <c r="X22" s="1460"/>
      <c r="Y22" s="1460"/>
      <c r="Z22" s="1460"/>
      <c r="AA22" s="1460"/>
      <c r="AB22" s="1460"/>
      <c r="AC22" s="1460"/>
      <c r="AD22" s="1461"/>
      <c r="AE22" s="1465" t="s">
        <v>396</v>
      </c>
      <c r="AF22" s="1466"/>
      <c r="AG22" s="1469" t="s">
        <v>397</v>
      </c>
      <c r="AH22" s="1470"/>
      <c r="AI22" s="1471"/>
      <c r="AJ22" s="1475" t="s">
        <v>398</v>
      </c>
      <c r="AK22" s="1476"/>
      <c r="AL22" s="1479" t="s">
        <v>399</v>
      </c>
      <c r="AM22" s="1480"/>
      <c r="AN22" s="1481"/>
      <c r="AO22" s="1485" t="s">
        <v>400</v>
      </c>
      <c r="AP22" s="1480"/>
      <c r="AQ22" s="1486"/>
    </row>
    <row r="23" spans="1:43" ht="18.75" customHeight="1" x14ac:dyDescent="0.4">
      <c r="A23" s="1462"/>
      <c r="B23" s="1463"/>
      <c r="C23" s="1463"/>
      <c r="D23" s="1463"/>
      <c r="E23" s="1463"/>
      <c r="F23" s="1463"/>
      <c r="G23" s="1463"/>
      <c r="H23" s="1464"/>
      <c r="I23" s="1467"/>
      <c r="J23" s="1468"/>
      <c r="K23" s="1472"/>
      <c r="L23" s="1473"/>
      <c r="M23" s="1474"/>
      <c r="N23" s="1477"/>
      <c r="O23" s="1478"/>
      <c r="P23" s="1482"/>
      <c r="Q23" s="1483"/>
      <c r="R23" s="1484"/>
      <c r="S23" s="1487"/>
      <c r="T23" s="1483"/>
      <c r="U23" s="1488"/>
      <c r="W23" s="1462"/>
      <c r="X23" s="1463"/>
      <c r="Y23" s="1463"/>
      <c r="Z23" s="1463"/>
      <c r="AA23" s="1463"/>
      <c r="AB23" s="1463"/>
      <c r="AC23" s="1463"/>
      <c r="AD23" s="1464"/>
      <c r="AE23" s="1467"/>
      <c r="AF23" s="1468"/>
      <c r="AG23" s="1472"/>
      <c r="AH23" s="1473"/>
      <c r="AI23" s="1474"/>
      <c r="AJ23" s="1477"/>
      <c r="AK23" s="1478"/>
      <c r="AL23" s="1482"/>
      <c r="AM23" s="1483"/>
      <c r="AN23" s="1484"/>
      <c r="AO23" s="1487"/>
      <c r="AP23" s="1483"/>
      <c r="AQ23" s="1488"/>
    </row>
    <row r="24" spans="1:43" ht="18.75" customHeight="1" x14ac:dyDescent="0.4">
      <c r="A24" s="1489" t="s">
        <v>401</v>
      </c>
      <c r="B24" s="1490"/>
      <c r="C24" s="1490"/>
      <c r="D24" s="1490"/>
      <c r="E24" s="1490"/>
      <c r="F24" s="1490"/>
      <c r="G24" s="1490"/>
      <c r="H24" s="1491"/>
      <c r="I24" s="1492"/>
      <c r="J24" s="1493"/>
      <c r="K24" s="975"/>
      <c r="L24" s="975"/>
      <c r="M24" s="975"/>
      <c r="N24" s="1494"/>
      <c r="O24" s="1495"/>
      <c r="P24" s="1494"/>
      <c r="Q24" s="1496"/>
      <c r="R24" s="1495"/>
      <c r="S24" s="1497"/>
      <c r="T24" s="1497"/>
      <c r="U24" s="1498"/>
      <c r="W24" s="1489" t="s">
        <v>401</v>
      </c>
      <c r="X24" s="1490"/>
      <c r="Y24" s="1490"/>
      <c r="Z24" s="1490"/>
      <c r="AA24" s="1490"/>
      <c r="AB24" s="1490"/>
      <c r="AC24" s="1490"/>
      <c r="AD24" s="1491"/>
      <c r="AE24" s="1492"/>
      <c r="AF24" s="1493"/>
      <c r="AG24" s="975"/>
      <c r="AH24" s="975"/>
      <c r="AI24" s="975"/>
      <c r="AJ24" s="1494"/>
      <c r="AK24" s="1495"/>
      <c r="AL24" s="1494"/>
      <c r="AM24" s="1496"/>
      <c r="AN24" s="1495"/>
      <c r="AO24" s="1497"/>
      <c r="AP24" s="1497"/>
      <c r="AQ24" s="1498"/>
    </row>
    <row r="25" spans="1:43" ht="18.75" customHeight="1" x14ac:dyDescent="0.4">
      <c r="A25" s="1499" t="s">
        <v>403</v>
      </c>
      <c r="B25" s="1500"/>
      <c r="C25" s="1500"/>
      <c r="D25" s="1500"/>
      <c r="E25" s="1500"/>
      <c r="F25" s="1500"/>
      <c r="G25" s="1500"/>
      <c r="H25" s="1501"/>
      <c r="I25" s="1502"/>
      <c r="J25" s="1503"/>
      <c r="K25" s="975"/>
      <c r="L25" s="975"/>
      <c r="M25" s="975"/>
      <c r="N25" s="1494"/>
      <c r="O25" s="1495"/>
      <c r="P25" s="1494"/>
      <c r="Q25" s="1496"/>
      <c r="R25" s="1495"/>
      <c r="S25" s="1497"/>
      <c r="T25" s="1497"/>
      <c r="U25" s="1498"/>
      <c r="W25" s="1499" t="s">
        <v>403</v>
      </c>
      <c r="X25" s="1500"/>
      <c r="Y25" s="1500"/>
      <c r="Z25" s="1500"/>
      <c r="AA25" s="1500"/>
      <c r="AB25" s="1500"/>
      <c r="AC25" s="1500"/>
      <c r="AD25" s="1501"/>
      <c r="AE25" s="1502"/>
      <c r="AF25" s="1503"/>
      <c r="AG25" s="975"/>
      <c r="AH25" s="975"/>
      <c r="AI25" s="975"/>
      <c r="AJ25" s="1494"/>
      <c r="AK25" s="1495"/>
      <c r="AL25" s="1494"/>
      <c r="AM25" s="1496"/>
      <c r="AN25" s="1495"/>
      <c r="AO25" s="1497"/>
      <c r="AP25" s="1497"/>
      <c r="AQ25" s="1498"/>
    </row>
    <row r="26" spans="1:43" ht="18.75" customHeight="1" x14ac:dyDescent="0.4">
      <c r="A26" s="1499" t="s">
        <v>404</v>
      </c>
      <c r="B26" s="1500"/>
      <c r="C26" s="1500"/>
      <c r="D26" s="1500"/>
      <c r="E26" s="1500"/>
      <c r="F26" s="1500"/>
      <c r="G26" s="1500"/>
      <c r="H26" s="1501"/>
      <c r="I26" s="1502"/>
      <c r="J26" s="1503"/>
      <c r="K26" s="975"/>
      <c r="L26" s="975"/>
      <c r="M26" s="975"/>
      <c r="N26" s="1494"/>
      <c r="O26" s="1495"/>
      <c r="P26" s="1494"/>
      <c r="Q26" s="1496"/>
      <c r="R26" s="1495"/>
      <c r="S26" s="1497"/>
      <c r="T26" s="1497"/>
      <c r="U26" s="1498"/>
      <c r="W26" s="1499" t="s">
        <v>404</v>
      </c>
      <c r="X26" s="1500"/>
      <c r="Y26" s="1500"/>
      <c r="Z26" s="1500"/>
      <c r="AA26" s="1500"/>
      <c r="AB26" s="1500"/>
      <c r="AC26" s="1500"/>
      <c r="AD26" s="1501"/>
      <c r="AE26" s="1502"/>
      <c r="AF26" s="1503"/>
      <c r="AG26" s="975"/>
      <c r="AH26" s="975"/>
      <c r="AI26" s="975"/>
      <c r="AJ26" s="1494"/>
      <c r="AK26" s="1495"/>
      <c r="AL26" s="1494"/>
      <c r="AM26" s="1496"/>
      <c r="AN26" s="1495"/>
      <c r="AO26" s="1497"/>
      <c r="AP26" s="1497"/>
      <c r="AQ26" s="1498"/>
    </row>
    <row r="27" spans="1:43" ht="18.75" customHeight="1" x14ac:dyDescent="0.4">
      <c r="A27" s="1499" t="s">
        <v>405</v>
      </c>
      <c r="B27" s="1500"/>
      <c r="C27" s="1500"/>
      <c r="D27" s="1500"/>
      <c r="E27" s="1500"/>
      <c r="F27" s="1500"/>
      <c r="G27" s="1500"/>
      <c r="H27" s="1501"/>
      <c r="I27" s="1502"/>
      <c r="J27" s="1503"/>
      <c r="K27" s="975"/>
      <c r="L27" s="975"/>
      <c r="M27" s="975"/>
      <c r="N27" s="1494"/>
      <c r="O27" s="1495"/>
      <c r="P27" s="1494"/>
      <c r="Q27" s="1496"/>
      <c r="R27" s="1495"/>
      <c r="S27" s="1497"/>
      <c r="T27" s="1497"/>
      <c r="U27" s="1498"/>
      <c r="W27" s="1499" t="s">
        <v>405</v>
      </c>
      <c r="X27" s="1500"/>
      <c r="Y27" s="1500"/>
      <c r="Z27" s="1500"/>
      <c r="AA27" s="1500"/>
      <c r="AB27" s="1500"/>
      <c r="AC27" s="1500"/>
      <c r="AD27" s="1501"/>
      <c r="AE27" s="1502"/>
      <c r="AF27" s="1503"/>
      <c r="AG27" s="975"/>
      <c r="AH27" s="975"/>
      <c r="AI27" s="975"/>
      <c r="AJ27" s="1494"/>
      <c r="AK27" s="1495"/>
      <c r="AL27" s="1494"/>
      <c r="AM27" s="1496"/>
      <c r="AN27" s="1495"/>
      <c r="AO27" s="1497"/>
      <c r="AP27" s="1497"/>
      <c r="AQ27" s="1498"/>
    </row>
    <row r="28" spans="1:43" ht="18.75" customHeight="1" x14ac:dyDescent="0.4">
      <c r="A28" s="1499" t="s">
        <v>406</v>
      </c>
      <c r="B28" s="1500"/>
      <c r="C28" s="1500"/>
      <c r="D28" s="1500"/>
      <c r="E28" s="1500"/>
      <c r="F28" s="1500"/>
      <c r="G28" s="1500"/>
      <c r="H28" s="1501"/>
      <c r="I28" s="1502"/>
      <c r="J28" s="1503"/>
      <c r="K28" s="975"/>
      <c r="L28" s="975"/>
      <c r="M28" s="975"/>
      <c r="N28" s="1494"/>
      <c r="O28" s="1495"/>
      <c r="P28" s="1494"/>
      <c r="Q28" s="1496"/>
      <c r="R28" s="1495"/>
      <c r="S28" s="1497"/>
      <c r="T28" s="1497"/>
      <c r="U28" s="1498"/>
      <c r="W28" s="1499" t="s">
        <v>406</v>
      </c>
      <c r="X28" s="1500"/>
      <c r="Y28" s="1500"/>
      <c r="Z28" s="1500"/>
      <c r="AA28" s="1500"/>
      <c r="AB28" s="1500"/>
      <c r="AC28" s="1500"/>
      <c r="AD28" s="1501"/>
      <c r="AE28" s="1502"/>
      <c r="AF28" s="1503"/>
      <c r="AG28" s="975"/>
      <c r="AH28" s="975"/>
      <c r="AI28" s="975"/>
      <c r="AJ28" s="1494"/>
      <c r="AK28" s="1495"/>
      <c r="AL28" s="1494"/>
      <c r="AM28" s="1496"/>
      <c r="AN28" s="1495"/>
      <c r="AO28" s="1497"/>
      <c r="AP28" s="1497"/>
      <c r="AQ28" s="1498"/>
    </row>
    <row r="29" spans="1:43" ht="18.75" customHeight="1" x14ac:dyDescent="0.4">
      <c r="A29" s="1499" t="s">
        <v>407</v>
      </c>
      <c r="B29" s="1500"/>
      <c r="C29" s="1500"/>
      <c r="D29" s="1500"/>
      <c r="E29" s="1500"/>
      <c r="F29" s="1500"/>
      <c r="G29" s="1500"/>
      <c r="H29" s="1501"/>
      <c r="I29" s="1502"/>
      <c r="J29" s="1503"/>
      <c r="K29" s="975"/>
      <c r="L29" s="975"/>
      <c r="M29" s="975"/>
      <c r="N29" s="1494"/>
      <c r="O29" s="1495"/>
      <c r="P29" s="1494"/>
      <c r="Q29" s="1496"/>
      <c r="R29" s="1495"/>
      <c r="S29" s="1497"/>
      <c r="T29" s="1497"/>
      <c r="U29" s="1498"/>
      <c r="W29" s="1499" t="s">
        <v>407</v>
      </c>
      <c r="X29" s="1500"/>
      <c r="Y29" s="1500"/>
      <c r="Z29" s="1500"/>
      <c r="AA29" s="1500"/>
      <c r="AB29" s="1500"/>
      <c r="AC29" s="1500"/>
      <c r="AD29" s="1501"/>
      <c r="AE29" s="1502"/>
      <c r="AF29" s="1503"/>
      <c r="AG29" s="975"/>
      <c r="AH29" s="975"/>
      <c r="AI29" s="975"/>
      <c r="AJ29" s="1494"/>
      <c r="AK29" s="1495"/>
      <c r="AL29" s="1494"/>
      <c r="AM29" s="1496"/>
      <c r="AN29" s="1495"/>
      <c r="AO29" s="1497"/>
      <c r="AP29" s="1497"/>
      <c r="AQ29" s="1498"/>
    </row>
    <row r="30" spans="1:43" ht="18.75" customHeight="1" x14ac:dyDescent="0.4">
      <c r="A30" s="1499" t="s">
        <v>408</v>
      </c>
      <c r="B30" s="1500"/>
      <c r="C30" s="1500"/>
      <c r="D30" s="1500"/>
      <c r="E30" s="1500"/>
      <c r="F30" s="1500"/>
      <c r="G30" s="1500"/>
      <c r="H30" s="1501"/>
      <c r="I30" s="1502"/>
      <c r="J30" s="1503"/>
      <c r="K30" s="975"/>
      <c r="L30" s="975"/>
      <c r="M30" s="975"/>
      <c r="N30" s="1494"/>
      <c r="O30" s="1495"/>
      <c r="P30" s="1494"/>
      <c r="Q30" s="1496"/>
      <c r="R30" s="1495"/>
      <c r="S30" s="1497"/>
      <c r="T30" s="1497"/>
      <c r="U30" s="1498"/>
      <c r="W30" s="1499" t="s">
        <v>408</v>
      </c>
      <c r="X30" s="1500"/>
      <c r="Y30" s="1500"/>
      <c r="Z30" s="1500"/>
      <c r="AA30" s="1500"/>
      <c r="AB30" s="1500"/>
      <c r="AC30" s="1500"/>
      <c r="AD30" s="1501"/>
      <c r="AE30" s="1502"/>
      <c r="AF30" s="1503"/>
      <c r="AG30" s="975"/>
      <c r="AH30" s="975"/>
      <c r="AI30" s="975"/>
      <c r="AJ30" s="1494"/>
      <c r="AK30" s="1495"/>
      <c r="AL30" s="1494"/>
      <c r="AM30" s="1496"/>
      <c r="AN30" s="1495"/>
      <c r="AO30" s="1497"/>
      <c r="AP30" s="1497"/>
      <c r="AQ30" s="1498"/>
    </row>
    <row r="31" spans="1:43" ht="18.75" customHeight="1" x14ac:dyDescent="0.4">
      <c r="A31" s="1499" t="s">
        <v>409</v>
      </c>
      <c r="B31" s="1500"/>
      <c r="C31" s="1500"/>
      <c r="D31" s="1500"/>
      <c r="E31" s="1500"/>
      <c r="F31" s="1500"/>
      <c r="G31" s="1500"/>
      <c r="H31" s="1501"/>
      <c r="I31" s="1502"/>
      <c r="J31" s="1503"/>
      <c r="K31" s="975"/>
      <c r="L31" s="975"/>
      <c r="M31" s="975"/>
      <c r="N31" s="1494"/>
      <c r="O31" s="1495"/>
      <c r="P31" s="1494"/>
      <c r="Q31" s="1496"/>
      <c r="R31" s="1495"/>
      <c r="S31" s="1497"/>
      <c r="T31" s="1497"/>
      <c r="U31" s="1498"/>
      <c r="W31" s="1499" t="s">
        <v>410</v>
      </c>
      <c r="X31" s="1500"/>
      <c r="Y31" s="1500"/>
      <c r="Z31" s="1500"/>
      <c r="AA31" s="1500"/>
      <c r="AB31" s="1500"/>
      <c r="AC31" s="1500"/>
      <c r="AD31" s="1501"/>
      <c r="AE31" s="1502"/>
      <c r="AF31" s="1503"/>
      <c r="AG31" s="975"/>
      <c r="AH31" s="975"/>
      <c r="AI31" s="975"/>
      <c r="AJ31" s="1494"/>
      <c r="AK31" s="1495"/>
      <c r="AL31" s="1494"/>
      <c r="AM31" s="1496"/>
      <c r="AN31" s="1495"/>
      <c r="AO31" s="1497"/>
      <c r="AP31" s="1497"/>
      <c r="AQ31" s="1498"/>
    </row>
    <row r="32" spans="1:43" ht="18.75" customHeight="1" x14ac:dyDescent="0.4">
      <c r="A32" s="1499" t="s">
        <v>411</v>
      </c>
      <c r="B32" s="1500"/>
      <c r="C32" s="1500"/>
      <c r="D32" s="1500"/>
      <c r="E32" s="1500"/>
      <c r="F32" s="1500"/>
      <c r="G32" s="1500"/>
      <c r="H32" s="1501"/>
      <c r="I32" s="1502"/>
      <c r="J32" s="1503"/>
      <c r="K32" s="975"/>
      <c r="L32" s="975"/>
      <c r="M32" s="975"/>
      <c r="N32" s="1494"/>
      <c r="O32" s="1495"/>
      <c r="P32" s="1494"/>
      <c r="Q32" s="1496"/>
      <c r="R32" s="1495"/>
      <c r="S32" s="1497"/>
      <c r="T32" s="1497"/>
      <c r="U32" s="1498"/>
      <c r="W32" s="1499" t="s">
        <v>412</v>
      </c>
      <c r="X32" s="1500"/>
      <c r="Y32" s="1500"/>
      <c r="Z32" s="1500"/>
      <c r="AA32" s="1500"/>
      <c r="AB32" s="1500"/>
      <c r="AC32" s="1500"/>
      <c r="AD32" s="1501"/>
      <c r="AE32" s="1502"/>
      <c r="AF32" s="1503"/>
      <c r="AG32" s="975"/>
      <c r="AH32" s="975"/>
      <c r="AI32" s="975"/>
      <c r="AJ32" s="1494"/>
      <c r="AK32" s="1495"/>
      <c r="AL32" s="1494"/>
      <c r="AM32" s="1496"/>
      <c r="AN32" s="1495"/>
      <c r="AO32" s="1497"/>
      <c r="AP32" s="1497"/>
      <c r="AQ32" s="1498"/>
    </row>
    <row r="33" spans="1:45" ht="18.75" customHeight="1" x14ac:dyDescent="0.4">
      <c r="A33" s="1499" t="s">
        <v>413</v>
      </c>
      <c r="B33" s="1500"/>
      <c r="C33" s="1500"/>
      <c r="D33" s="1500"/>
      <c r="E33" s="1500"/>
      <c r="F33" s="1500"/>
      <c r="G33" s="1500"/>
      <c r="H33" s="1501"/>
      <c r="I33" s="1502"/>
      <c r="J33" s="1503"/>
      <c r="K33" s="975"/>
      <c r="L33" s="975"/>
      <c r="M33" s="975"/>
      <c r="N33" s="1494"/>
      <c r="O33" s="1495"/>
      <c r="P33" s="1494"/>
      <c r="Q33" s="1496"/>
      <c r="R33" s="1495"/>
      <c r="S33" s="1497"/>
      <c r="T33" s="1497"/>
      <c r="U33" s="1498"/>
      <c r="W33" s="1499" t="s">
        <v>414</v>
      </c>
      <c r="X33" s="1500"/>
      <c r="Y33" s="1500"/>
      <c r="Z33" s="1500"/>
      <c r="AA33" s="1500"/>
      <c r="AB33" s="1500"/>
      <c r="AC33" s="1500"/>
      <c r="AD33" s="1501"/>
      <c r="AE33" s="1502"/>
      <c r="AF33" s="1503"/>
      <c r="AG33" s="975"/>
      <c r="AH33" s="975"/>
      <c r="AI33" s="975"/>
      <c r="AJ33" s="1494"/>
      <c r="AK33" s="1495"/>
      <c r="AL33" s="1494"/>
      <c r="AM33" s="1496"/>
      <c r="AN33" s="1495"/>
      <c r="AO33" s="1497"/>
      <c r="AP33" s="1497"/>
      <c r="AQ33" s="1498"/>
    </row>
    <row r="34" spans="1:45" ht="18.75" customHeight="1" x14ac:dyDescent="0.4">
      <c r="A34" s="1504" t="s">
        <v>415</v>
      </c>
      <c r="B34" s="1505"/>
      <c r="C34" s="1505"/>
      <c r="D34" s="1505"/>
      <c r="E34" s="1505"/>
      <c r="F34" s="1505"/>
      <c r="G34" s="1505"/>
      <c r="H34" s="1506"/>
      <c r="I34" s="1502"/>
      <c r="J34" s="1503"/>
      <c r="K34" s="975"/>
      <c r="L34" s="975"/>
      <c r="M34" s="975"/>
      <c r="N34" s="1494"/>
      <c r="O34" s="1495"/>
      <c r="P34" s="1494"/>
      <c r="Q34" s="1496"/>
      <c r="R34" s="1495"/>
      <c r="S34" s="1497"/>
      <c r="T34" s="1497"/>
      <c r="U34" s="1498"/>
      <c r="W34" s="1504" t="s">
        <v>416</v>
      </c>
      <c r="X34" s="1505"/>
      <c r="Y34" s="1505"/>
      <c r="Z34" s="1505"/>
      <c r="AA34" s="1505"/>
      <c r="AB34" s="1505"/>
      <c r="AC34" s="1505"/>
      <c r="AD34" s="1506"/>
      <c r="AE34" s="1502"/>
      <c r="AF34" s="1503"/>
      <c r="AG34" s="975"/>
      <c r="AH34" s="975"/>
      <c r="AI34" s="975"/>
      <c r="AJ34" s="1494"/>
      <c r="AK34" s="1495"/>
      <c r="AL34" s="1494"/>
      <c r="AM34" s="1496"/>
      <c r="AN34" s="1495"/>
      <c r="AO34" s="1497"/>
      <c r="AP34" s="1497"/>
      <c r="AQ34" s="1498"/>
    </row>
    <row r="35" spans="1:45" ht="18.75" customHeight="1" x14ac:dyDescent="0.4">
      <c r="A35" s="1499" t="s">
        <v>417</v>
      </c>
      <c r="B35" s="1500"/>
      <c r="C35" s="1500"/>
      <c r="D35" s="1500"/>
      <c r="E35" s="1500"/>
      <c r="F35" s="1500"/>
      <c r="G35" s="1500"/>
      <c r="H35" s="1501"/>
      <c r="I35" s="1502"/>
      <c r="J35" s="1503"/>
      <c r="K35" s="975"/>
      <c r="L35" s="975"/>
      <c r="M35" s="975"/>
      <c r="N35" s="1494"/>
      <c r="O35" s="1495"/>
      <c r="P35" s="1494"/>
      <c r="Q35" s="1496"/>
      <c r="R35" s="1495"/>
      <c r="S35" s="1497"/>
      <c r="T35" s="1497"/>
      <c r="U35" s="1498"/>
      <c r="W35" s="1499" t="s">
        <v>418</v>
      </c>
      <c r="X35" s="1500"/>
      <c r="Y35" s="1500"/>
      <c r="Z35" s="1500"/>
      <c r="AA35" s="1500"/>
      <c r="AB35" s="1500"/>
      <c r="AC35" s="1500"/>
      <c r="AD35" s="1501"/>
      <c r="AE35" s="1502"/>
      <c r="AF35" s="1503"/>
      <c r="AG35" s="975"/>
      <c r="AH35" s="975"/>
      <c r="AI35" s="975"/>
      <c r="AJ35" s="1494"/>
      <c r="AK35" s="1495"/>
      <c r="AL35" s="1494"/>
      <c r="AM35" s="1496"/>
      <c r="AN35" s="1495"/>
      <c r="AO35" s="1497"/>
      <c r="AP35" s="1497"/>
      <c r="AQ35" s="1498"/>
    </row>
    <row r="36" spans="1:45" ht="18.75" customHeight="1" x14ac:dyDescent="0.4">
      <c r="A36" s="1504" t="s">
        <v>419</v>
      </c>
      <c r="B36" s="1505"/>
      <c r="C36" s="1505"/>
      <c r="D36" s="1505"/>
      <c r="E36" s="1505"/>
      <c r="F36" s="1505"/>
      <c r="G36" s="1505"/>
      <c r="H36" s="1506"/>
      <c r="I36" s="1502"/>
      <c r="J36" s="1503"/>
      <c r="K36" s="975"/>
      <c r="L36" s="975"/>
      <c r="M36" s="975"/>
      <c r="N36" s="1494"/>
      <c r="O36" s="1495"/>
      <c r="P36" s="1494"/>
      <c r="Q36" s="1496"/>
      <c r="R36" s="1495"/>
      <c r="S36" s="1497"/>
      <c r="T36" s="1497"/>
      <c r="U36" s="1498"/>
      <c r="W36" s="1504" t="s">
        <v>420</v>
      </c>
      <c r="X36" s="1505"/>
      <c r="Y36" s="1505"/>
      <c r="Z36" s="1505"/>
      <c r="AA36" s="1505"/>
      <c r="AB36" s="1505"/>
      <c r="AC36" s="1505"/>
      <c r="AD36" s="1506"/>
      <c r="AE36" s="1502"/>
      <c r="AF36" s="1503"/>
      <c r="AG36" s="975"/>
      <c r="AH36" s="975"/>
      <c r="AI36" s="975"/>
      <c r="AJ36" s="1494"/>
      <c r="AK36" s="1495"/>
      <c r="AL36" s="1494"/>
      <c r="AM36" s="1496"/>
      <c r="AN36" s="1495"/>
      <c r="AO36" s="1497"/>
      <c r="AP36" s="1497"/>
      <c r="AQ36" s="1498"/>
    </row>
    <row r="37" spans="1:45" ht="18.75" customHeight="1" thickBot="1" x14ac:dyDescent="0.45">
      <c r="A37" s="1507" t="s">
        <v>421</v>
      </c>
      <c r="B37" s="1508"/>
      <c r="C37" s="1508"/>
      <c r="D37" s="1508"/>
      <c r="E37" s="1508"/>
      <c r="F37" s="1508"/>
      <c r="G37" s="1508"/>
      <c r="H37" s="1509"/>
      <c r="I37" s="1510"/>
      <c r="J37" s="1511"/>
      <c r="K37" s="1512"/>
      <c r="L37" s="1512"/>
      <c r="M37" s="1512"/>
      <c r="N37" s="1513"/>
      <c r="O37" s="1514"/>
      <c r="P37" s="1513"/>
      <c r="Q37" s="1515"/>
      <c r="R37" s="1514"/>
      <c r="S37" s="1516"/>
      <c r="T37" s="1516"/>
      <c r="U37" s="1517"/>
      <c r="W37" s="1507" t="s">
        <v>422</v>
      </c>
      <c r="X37" s="1508"/>
      <c r="Y37" s="1508"/>
      <c r="Z37" s="1508"/>
      <c r="AA37" s="1508"/>
      <c r="AB37" s="1508"/>
      <c r="AC37" s="1508"/>
      <c r="AD37" s="1509"/>
      <c r="AE37" s="1510"/>
      <c r="AF37" s="1511"/>
      <c r="AG37" s="1512"/>
      <c r="AH37" s="1512"/>
      <c r="AI37" s="1512"/>
      <c r="AJ37" s="1513"/>
      <c r="AK37" s="1514"/>
      <c r="AL37" s="1513"/>
      <c r="AM37" s="1515"/>
      <c r="AN37" s="1514"/>
      <c r="AO37" s="1516"/>
      <c r="AP37" s="1516"/>
      <c r="AQ37" s="1517"/>
    </row>
    <row r="38" spans="1:45" ht="18.75" customHeight="1" x14ac:dyDescent="0.4">
      <c r="A38" s="279"/>
      <c r="B38" s="279"/>
      <c r="C38" s="279"/>
      <c r="D38" s="279"/>
      <c r="E38" s="279"/>
      <c r="F38" s="279"/>
    </row>
    <row r="39" spans="1:45" ht="18.75" customHeight="1" thickBot="1" x14ac:dyDescent="0.45">
      <c r="A39" s="133" t="s">
        <v>425</v>
      </c>
      <c r="D39" s="279"/>
      <c r="E39" s="279"/>
      <c r="F39" s="279"/>
      <c r="W39" s="133" t="s">
        <v>426</v>
      </c>
    </row>
    <row r="40" spans="1:45" ht="18.75" customHeight="1" thickBot="1" x14ac:dyDescent="0.45">
      <c r="A40" s="133" t="s">
        <v>427</v>
      </c>
      <c r="B40" s="279"/>
      <c r="C40" s="279"/>
      <c r="D40" s="279"/>
      <c r="E40" s="279"/>
      <c r="F40" s="279"/>
      <c r="G40" s="279"/>
      <c r="W40" s="1524" t="s">
        <v>428</v>
      </c>
      <c r="X40" s="1525"/>
      <c r="Y40" s="1525"/>
      <c r="Z40" s="1525"/>
      <c r="AA40" s="1525"/>
      <c r="AB40" s="1525"/>
      <c r="AC40" s="1525"/>
      <c r="AD40" s="1526"/>
      <c r="AE40" s="280"/>
      <c r="AF40" s="280"/>
      <c r="AG40" s="281" t="s">
        <v>260</v>
      </c>
      <c r="AH40" s="1527"/>
      <c r="AI40" s="1527"/>
      <c r="AJ40" s="1527"/>
      <c r="AK40" s="1527"/>
      <c r="AL40" s="1527"/>
      <c r="AM40" s="282" t="s">
        <v>231</v>
      </c>
      <c r="AN40" s="282"/>
      <c r="AO40" s="283"/>
      <c r="AP40" s="284" t="s">
        <v>261</v>
      </c>
      <c r="AQ40" s="285"/>
    </row>
    <row r="41" spans="1:45" ht="18.75" customHeight="1" thickBot="1" x14ac:dyDescent="0.45">
      <c r="A41" s="1528" t="s">
        <v>429</v>
      </c>
      <c r="B41" s="1529"/>
      <c r="C41" s="1529"/>
      <c r="D41" s="1529"/>
      <c r="E41" s="1529"/>
      <c r="F41" s="1529"/>
      <c r="G41" s="1529"/>
      <c r="H41" s="1530"/>
      <c r="I41" s="1531"/>
      <c r="J41" s="1531"/>
      <c r="K41" s="1531"/>
      <c r="L41" s="1531"/>
      <c r="M41" s="1531"/>
      <c r="N41" s="1531"/>
      <c r="O41" s="1531"/>
      <c r="P41" s="1531"/>
      <c r="Q41" s="1531"/>
      <c r="R41" s="1531"/>
      <c r="S41" s="1531"/>
      <c r="T41" s="1531"/>
      <c r="U41" s="1532"/>
      <c r="W41" s="1533" t="s">
        <v>430</v>
      </c>
      <c r="X41" s="1534"/>
      <c r="Y41" s="1534"/>
      <c r="Z41" s="1534"/>
      <c r="AA41" s="1534"/>
      <c r="AB41" s="1534"/>
      <c r="AC41" s="1534"/>
      <c r="AD41" s="1535"/>
      <c r="AE41" s="1536"/>
      <c r="AF41" s="1536"/>
      <c r="AG41" s="1536"/>
      <c r="AH41" s="1536"/>
      <c r="AI41" s="1536"/>
      <c r="AJ41" s="1536"/>
      <c r="AK41" s="1536"/>
      <c r="AL41" s="1536"/>
      <c r="AM41" s="1536"/>
      <c r="AN41" s="1536"/>
      <c r="AO41" s="1536"/>
      <c r="AP41" s="1536"/>
      <c r="AQ41" s="1537"/>
    </row>
    <row r="42" spans="1:45" ht="18.75" customHeight="1" x14ac:dyDescent="0.4">
      <c r="A42" s="286"/>
      <c r="B42" s="287"/>
      <c r="C42" s="287"/>
      <c r="D42" s="287"/>
      <c r="E42" s="288"/>
      <c r="F42" s="288"/>
      <c r="G42" s="288"/>
      <c r="AL42" s="286"/>
      <c r="AM42" s="286"/>
      <c r="AN42" s="279"/>
      <c r="AO42" s="279"/>
      <c r="AP42" s="279"/>
      <c r="AQ42" s="279"/>
      <c r="AR42" s="279"/>
      <c r="AS42" s="279"/>
    </row>
    <row r="43" spans="1:45" ht="18.75" customHeight="1" thickBot="1" x14ac:dyDescent="0.45">
      <c r="A43" s="133" t="s">
        <v>431</v>
      </c>
      <c r="B43" s="287"/>
      <c r="C43" s="287"/>
      <c r="D43" s="287"/>
      <c r="E43" s="288"/>
      <c r="F43" s="288"/>
      <c r="G43" s="288"/>
      <c r="H43" s="288"/>
      <c r="I43" s="288"/>
      <c r="J43" s="288"/>
      <c r="K43" s="288"/>
      <c r="L43" s="288"/>
      <c r="W43" s="133" t="s">
        <v>432</v>
      </c>
      <c r="AN43" s="279"/>
      <c r="AO43" s="279"/>
      <c r="AP43" s="279"/>
      <c r="AQ43" s="279"/>
      <c r="AR43" s="279"/>
      <c r="AS43" s="279"/>
    </row>
    <row r="44" spans="1:45" ht="18.75" customHeight="1" x14ac:dyDescent="0.4">
      <c r="A44" s="1518"/>
      <c r="B44" s="1519"/>
      <c r="C44" s="1519"/>
      <c r="D44" s="1519"/>
      <c r="E44" s="1519"/>
      <c r="F44" s="1519"/>
      <c r="G44" s="1520" t="s">
        <v>190</v>
      </c>
      <c r="H44" s="1520"/>
      <c r="I44" s="1520"/>
      <c r="J44" s="1520"/>
      <c r="K44" s="1520"/>
      <c r="L44" s="1520"/>
      <c r="M44" s="1520"/>
      <c r="N44" s="1521" t="s">
        <v>433</v>
      </c>
      <c r="O44" s="1521"/>
      <c r="P44" s="1521"/>
      <c r="Q44" s="1521"/>
      <c r="R44" s="1521"/>
      <c r="S44" s="1521"/>
      <c r="T44" s="1522"/>
      <c r="U44" s="1523"/>
      <c r="W44" s="1518"/>
      <c r="X44" s="1519"/>
      <c r="Y44" s="1519"/>
      <c r="Z44" s="1519"/>
      <c r="AA44" s="1519"/>
      <c r="AB44" s="1519"/>
      <c r="AC44" s="1520" t="s">
        <v>190</v>
      </c>
      <c r="AD44" s="1520"/>
      <c r="AE44" s="1520"/>
      <c r="AF44" s="1520"/>
      <c r="AG44" s="1520"/>
      <c r="AH44" s="1520"/>
      <c r="AI44" s="1520"/>
      <c r="AJ44" s="1521" t="s">
        <v>433</v>
      </c>
      <c r="AK44" s="1521"/>
      <c r="AL44" s="1521"/>
      <c r="AM44" s="1521"/>
      <c r="AN44" s="1521"/>
      <c r="AO44" s="1521"/>
      <c r="AP44" s="1522"/>
      <c r="AQ44" s="1523"/>
      <c r="AR44" s="279"/>
      <c r="AS44" s="279"/>
    </row>
    <row r="45" spans="1:45" ht="18.75" customHeight="1" x14ac:dyDescent="0.4">
      <c r="A45" s="1542" t="s">
        <v>434</v>
      </c>
      <c r="B45" s="1006"/>
      <c r="C45" s="1006"/>
      <c r="D45" s="1006"/>
      <c r="E45" s="1006"/>
      <c r="F45" s="1006"/>
      <c r="G45" s="1545"/>
      <c r="H45" s="1545"/>
      <c r="I45" s="1545"/>
      <c r="J45" s="1545"/>
      <c r="K45" s="1545"/>
      <c r="L45" s="1545"/>
      <c r="M45" s="1545"/>
      <c r="N45" s="1041"/>
      <c r="O45" s="1035"/>
      <c r="P45" s="1540" t="s">
        <v>15</v>
      </c>
      <c r="Q45" s="1035"/>
      <c r="R45" s="1540" t="s">
        <v>271</v>
      </c>
      <c r="S45" s="1035"/>
      <c r="T45" s="1035"/>
      <c r="U45" s="1538" t="s">
        <v>29</v>
      </c>
      <c r="W45" s="1542" t="s">
        <v>435</v>
      </c>
      <c r="X45" s="1006"/>
      <c r="Y45" s="1006"/>
      <c r="Z45" s="1006"/>
      <c r="AA45" s="1006"/>
      <c r="AB45" s="1006"/>
      <c r="AC45" s="1545"/>
      <c r="AD45" s="1545"/>
      <c r="AE45" s="1545"/>
      <c r="AF45" s="1545"/>
      <c r="AG45" s="1545"/>
      <c r="AH45" s="1545"/>
      <c r="AI45" s="1545"/>
      <c r="AJ45" s="1041"/>
      <c r="AK45" s="1035"/>
      <c r="AL45" s="1540" t="s">
        <v>15</v>
      </c>
      <c r="AM45" s="1035"/>
      <c r="AN45" s="1540" t="s">
        <v>271</v>
      </c>
      <c r="AO45" s="1035"/>
      <c r="AP45" s="1035"/>
      <c r="AQ45" s="1538" t="s">
        <v>29</v>
      </c>
    </row>
    <row r="46" spans="1:45" ht="18.75" customHeight="1" thickBot="1" x14ac:dyDescent="0.45">
      <c r="A46" s="1542"/>
      <c r="B46" s="1006"/>
      <c r="C46" s="1006"/>
      <c r="D46" s="1006"/>
      <c r="E46" s="1006"/>
      <c r="F46" s="1006"/>
      <c r="G46" s="1545"/>
      <c r="H46" s="1545"/>
      <c r="I46" s="1545"/>
      <c r="J46" s="1545"/>
      <c r="K46" s="1545"/>
      <c r="L46" s="1545"/>
      <c r="M46" s="1545"/>
      <c r="N46" s="1042"/>
      <c r="O46" s="1548"/>
      <c r="P46" s="1550"/>
      <c r="Q46" s="1548"/>
      <c r="R46" s="1550"/>
      <c r="S46" s="1548"/>
      <c r="T46" s="1548"/>
      <c r="U46" s="1549"/>
      <c r="W46" s="1543"/>
      <c r="X46" s="1544"/>
      <c r="Y46" s="1544"/>
      <c r="Z46" s="1544"/>
      <c r="AA46" s="1544"/>
      <c r="AB46" s="1544"/>
      <c r="AC46" s="1546"/>
      <c r="AD46" s="1546"/>
      <c r="AE46" s="1546"/>
      <c r="AF46" s="1546"/>
      <c r="AG46" s="1546"/>
      <c r="AH46" s="1546"/>
      <c r="AI46" s="1546"/>
      <c r="AJ46" s="1547"/>
      <c r="AK46" s="1512"/>
      <c r="AL46" s="1541"/>
      <c r="AM46" s="1512"/>
      <c r="AN46" s="1541"/>
      <c r="AO46" s="1512"/>
      <c r="AP46" s="1512"/>
      <c r="AQ46" s="1539"/>
    </row>
    <row r="47" spans="1:45" ht="18.75" customHeight="1" x14ac:dyDescent="0.4">
      <c r="A47" s="1542" t="s">
        <v>436</v>
      </c>
      <c r="B47" s="1006"/>
      <c r="C47" s="1006"/>
      <c r="D47" s="1006"/>
      <c r="E47" s="1006"/>
      <c r="F47" s="1006"/>
      <c r="G47" s="1545"/>
      <c r="H47" s="1545"/>
      <c r="I47" s="1545"/>
      <c r="J47" s="1545"/>
      <c r="K47" s="1545"/>
      <c r="L47" s="1545"/>
      <c r="M47" s="1545"/>
      <c r="N47" s="1041"/>
      <c r="O47" s="1035"/>
      <c r="P47" s="1540" t="s">
        <v>15</v>
      </c>
      <c r="Q47" s="1035"/>
      <c r="R47" s="1540" t="s">
        <v>271</v>
      </c>
      <c r="S47" s="1035"/>
      <c r="T47" s="1035"/>
      <c r="U47" s="1538" t="s">
        <v>29</v>
      </c>
    </row>
    <row r="48" spans="1:45" ht="18.75" customHeight="1" thickBot="1" x14ac:dyDescent="0.45">
      <c r="A48" s="1543"/>
      <c r="B48" s="1544"/>
      <c r="C48" s="1544"/>
      <c r="D48" s="1544"/>
      <c r="E48" s="1544"/>
      <c r="F48" s="1544"/>
      <c r="G48" s="1546"/>
      <c r="H48" s="1546"/>
      <c r="I48" s="1546"/>
      <c r="J48" s="1546"/>
      <c r="K48" s="1546"/>
      <c r="L48" s="1546"/>
      <c r="M48" s="1546"/>
      <c r="N48" s="1547"/>
      <c r="O48" s="1512"/>
      <c r="P48" s="1541"/>
      <c r="Q48" s="1512"/>
      <c r="R48" s="1541"/>
      <c r="S48" s="1512"/>
      <c r="T48" s="1512"/>
      <c r="U48" s="1539"/>
    </row>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sheetData>
  <sheetProtection selectLockedCells="1"/>
  <mergeCells count="396">
    <mergeCell ref="S47:T48"/>
    <mergeCell ref="U47:U48"/>
    <mergeCell ref="AM45:AM46"/>
    <mergeCell ref="AN45:AN46"/>
    <mergeCell ref="AO45:AP46"/>
    <mergeCell ref="AQ45:AQ46"/>
    <mergeCell ref="A47:F48"/>
    <mergeCell ref="G47:M48"/>
    <mergeCell ref="N47:O48"/>
    <mergeCell ref="P47:P48"/>
    <mergeCell ref="Q47:Q48"/>
    <mergeCell ref="R47:R48"/>
    <mergeCell ref="S45:T46"/>
    <mergeCell ref="U45:U46"/>
    <mergeCell ref="W45:AB46"/>
    <mergeCell ref="AC45:AI46"/>
    <mergeCell ref="AJ45:AK46"/>
    <mergeCell ref="AL45:AL46"/>
    <mergeCell ref="A45:F46"/>
    <mergeCell ref="G45:M46"/>
    <mergeCell ref="N45:O46"/>
    <mergeCell ref="P45:P46"/>
    <mergeCell ref="Q45:Q46"/>
    <mergeCell ref="R45:R46"/>
    <mergeCell ref="A44:F44"/>
    <mergeCell ref="G44:M44"/>
    <mergeCell ref="N44:U44"/>
    <mergeCell ref="W44:AB44"/>
    <mergeCell ref="AC44:AI44"/>
    <mergeCell ref="AJ44:AQ44"/>
    <mergeCell ref="W40:AD40"/>
    <mergeCell ref="AH40:AL40"/>
    <mergeCell ref="A41:H41"/>
    <mergeCell ref="I41:U41"/>
    <mergeCell ref="W41:AD41"/>
    <mergeCell ref="AE41:AQ41"/>
    <mergeCell ref="W37:AD37"/>
    <mergeCell ref="AE37:AF37"/>
    <mergeCell ref="AG37:AI37"/>
    <mergeCell ref="AJ37:AK37"/>
    <mergeCell ref="AL37:AN37"/>
    <mergeCell ref="AO37:AQ37"/>
    <mergeCell ref="A37:H37"/>
    <mergeCell ref="I37:J37"/>
    <mergeCell ref="K37:M37"/>
    <mergeCell ref="N37:O37"/>
    <mergeCell ref="P37:R37"/>
    <mergeCell ref="S37:U37"/>
    <mergeCell ref="W36:AD36"/>
    <mergeCell ref="AE36:AF36"/>
    <mergeCell ref="AG36:AI36"/>
    <mergeCell ref="AJ36:AK36"/>
    <mergeCell ref="AL36:AN36"/>
    <mergeCell ref="AO36:AQ36"/>
    <mergeCell ref="A36:H36"/>
    <mergeCell ref="I36:J36"/>
    <mergeCell ref="K36:M36"/>
    <mergeCell ref="N36:O36"/>
    <mergeCell ref="P36:R36"/>
    <mergeCell ref="S36:U36"/>
    <mergeCell ref="W35:AD35"/>
    <mergeCell ref="AE35:AF35"/>
    <mergeCell ref="AG35:AI35"/>
    <mergeCell ref="AJ35:AK35"/>
    <mergeCell ref="AL35:AN35"/>
    <mergeCell ref="AO35:AQ35"/>
    <mergeCell ref="A35:H35"/>
    <mergeCell ref="I35:J35"/>
    <mergeCell ref="K35:M35"/>
    <mergeCell ref="N35:O35"/>
    <mergeCell ref="P35:R35"/>
    <mergeCell ref="S35:U35"/>
    <mergeCell ref="W34:AD34"/>
    <mergeCell ref="AE34:AF34"/>
    <mergeCell ref="AG34:AI34"/>
    <mergeCell ref="AJ34:AK34"/>
    <mergeCell ref="AL34:AN34"/>
    <mergeCell ref="AO34:AQ34"/>
    <mergeCell ref="A34:H34"/>
    <mergeCell ref="I34:J34"/>
    <mergeCell ref="K34:M34"/>
    <mergeCell ref="N34:O34"/>
    <mergeCell ref="P34:R34"/>
    <mergeCell ref="S34:U34"/>
    <mergeCell ref="W33:AD33"/>
    <mergeCell ref="AE33:AF33"/>
    <mergeCell ref="AG33:AI33"/>
    <mergeCell ref="AJ33:AK33"/>
    <mergeCell ref="AL33:AN33"/>
    <mergeCell ref="AO33:AQ33"/>
    <mergeCell ref="A33:H33"/>
    <mergeCell ref="I33:J33"/>
    <mergeCell ref="K33:M33"/>
    <mergeCell ref="N33:O33"/>
    <mergeCell ref="P33:R33"/>
    <mergeCell ref="S33:U33"/>
    <mergeCell ref="W32:AD32"/>
    <mergeCell ref="AE32:AF32"/>
    <mergeCell ref="AG32:AI32"/>
    <mergeCell ref="AJ32:AK32"/>
    <mergeCell ref="AL32:AN32"/>
    <mergeCell ref="AO32:AQ32"/>
    <mergeCell ref="A32:H32"/>
    <mergeCell ref="I32:J32"/>
    <mergeCell ref="K32:M32"/>
    <mergeCell ref="N32:O32"/>
    <mergeCell ref="P32:R32"/>
    <mergeCell ref="S32:U32"/>
    <mergeCell ref="W31:AD31"/>
    <mergeCell ref="AE31:AF31"/>
    <mergeCell ref="AG31:AI31"/>
    <mergeCell ref="AJ31:AK31"/>
    <mergeCell ref="AL31:AN31"/>
    <mergeCell ref="AO31:AQ31"/>
    <mergeCell ref="A31:H31"/>
    <mergeCell ref="I31:J31"/>
    <mergeCell ref="K31:M31"/>
    <mergeCell ref="N31:O31"/>
    <mergeCell ref="P31:R31"/>
    <mergeCell ref="S31:U31"/>
    <mergeCell ref="W30:AD30"/>
    <mergeCell ref="AE30:AF30"/>
    <mergeCell ref="AG30:AI30"/>
    <mergeCell ref="AJ30:AK30"/>
    <mergeCell ref="AL30:AN30"/>
    <mergeCell ref="AO30:AQ30"/>
    <mergeCell ref="A30:H30"/>
    <mergeCell ref="I30:J30"/>
    <mergeCell ref="K30:M30"/>
    <mergeCell ref="N30:O30"/>
    <mergeCell ref="P30:R30"/>
    <mergeCell ref="S30:U30"/>
    <mergeCell ref="W29:AD29"/>
    <mergeCell ref="AE29:AF29"/>
    <mergeCell ref="AG29:AI29"/>
    <mergeCell ref="AJ29:AK29"/>
    <mergeCell ref="AL29:AN29"/>
    <mergeCell ref="AO29:AQ29"/>
    <mergeCell ref="A29:H29"/>
    <mergeCell ref="I29:J29"/>
    <mergeCell ref="K29:M29"/>
    <mergeCell ref="N29:O29"/>
    <mergeCell ref="P29:R29"/>
    <mergeCell ref="S29:U29"/>
    <mergeCell ref="W28:AD28"/>
    <mergeCell ref="AE28:AF28"/>
    <mergeCell ref="AG28:AI28"/>
    <mergeCell ref="AJ28:AK28"/>
    <mergeCell ref="AL28:AN28"/>
    <mergeCell ref="AO28:AQ28"/>
    <mergeCell ref="A28:H28"/>
    <mergeCell ref="I28:J28"/>
    <mergeCell ref="K28:M28"/>
    <mergeCell ref="N28:O28"/>
    <mergeCell ref="P28:R28"/>
    <mergeCell ref="S28:U28"/>
    <mergeCell ref="W27:AD27"/>
    <mergeCell ref="AE27:AF27"/>
    <mergeCell ref="AG27:AI27"/>
    <mergeCell ref="AJ27:AK27"/>
    <mergeCell ref="AL27:AN27"/>
    <mergeCell ref="AO27:AQ27"/>
    <mergeCell ref="A27:H27"/>
    <mergeCell ref="I27:J27"/>
    <mergeCell ref="K27:M27"/>
    <mergeCell ref="N27:O27"/>
    <mergeCell ref="P27:R27"/>
    <mergeCell ref="S27:U27"/>
    <mergeCell ref="W26:AD26"/>
    <mergeCell ref="AE26:AF26"/>
    <mergeCell ref="AG26:AI26"/>
    <mergeCell ref="AJ26:AK26"/>
    <mergeCell ref="AL26:AN26"/>
    <mergeCell ref="AO26:AQ26"/>
    <mergeCell ref="A26:H26"/>
    <mergeCell ref="I26:J26"/>
    <mergeCell ref="K26:M26"/>
    <mergeCell ref="N26:O26"/>
    <mergeCell ref="P26:R26"/>
    <mergeCell ref="S26:U26"/>
    <mergeCell ref="W25:AD25"/>
    <mergeCell ref="AE25:AF25"/>
    <mergeCell ref="AG25:AI25"/>
    <mergeCell ref="AJ25:AK25"/>
    <mergeCell ref="AL25:AN25"/>
    <mergeCell ref="AO25:AQ25"/>
    <mergeCell ref="A25:H25"/>
    <mergeCell ref="I25:J25"/>
    <mergeCell ref="K25:M25"/>
    <mergeCell ref="N25:O25"/>
    <mergeCell ref="P25:R25"/>
    <mergeCell ref="S25:U25"/>
    <mergeCell ref="W24:AD24"/>
    <mergeCell ref="AE24:AF24"/>
    <mergeCell ref="AG24:AI24"/>
    <mergeCell ref="AJ24:AK24"/>
    <mergeCell ref="AL24:AN24"/>
    <mergeCell ref="AO24:AQ24"/>
    <mergeCell ref="A24:H24"/>
    <mergeCell ref="I24:J24"/>
    <mergeCell ref="K24:M24"/>
    <mergeCell ref="N24:O24"/>
    <mergeCell ref="P24:R24"/>
    <mergeCell ref="S24:U24"/>
    <mergeCell ref="W22:AD23"/>
    <mergeCell ref="AE22:AF23"/>
    <mergeCell ref="AG22:AI23"/>
    <mergeCell ref="AJ22:AK23"/>
    <mergeCell ref="AL22:AN23"/>
    <mergeCell ref="AO22:AQ23"/>
    <mergeCell ref="A22:H23"/>
    <mergeCell ref="I22:J23"/>
    <mergeCell ref="K22:M23"/>
    <mergeCell ref="N22:O23"/>
    <mergeCell ref="P22:R23"/>
    <mergeCell ref="S22:U23"/>
    <mergeCell ref="W19:AD19"/>
    <mergeCell ref="AE19:AF19"/>
    <mergeCell ref="AG19:AI19"/>
    <mergeCell ref="AJ19:AK19"/>
    <mergeCell ref="AL19:AN19"/>
    <mergeCell ref="AO19:AQ19"/>
    <mergeCell ref="A19:H19"/>
    <mergeCell ref="I19:J19"/>
    <mergeCell ref="K19:M19"/>
    <mergeCell ref="N19:O19"/>
    <mergeCell ref="P19:R19"/>
    <mergeCell ref="S19:U19"/>
    <mergeCell ref="W18:AD18"/>
    <mergeCell ref="AE18:AF18"/>
    <mergeCell ref="AG18:AI18"/>
    <mergeCell ref="AJ18:AK18"/>
    <mergeCell ref="AL18:AN18"/>
    <mergeCell ref="AO18:AQ18"/>
    <mergeCell ref="A18:H18"/>
    <mergeCell ref="I18:J18"/>
    <mergeCell ref="K18:M18"/>
    <mergeCell ref="N18:O18"/>
    <mergeCell ref="P18:R18"/>
    <mergeCell ref="S18:U18"/>
    <mergeCell ref="W17:AD17"/>
    <mergeCell ref="AE17:AF17"/>
    <mergeCell ref="AG17:AI17"/>
    <mergeCell ref="AJ17:AK17"/>
    <mergeCell ref="AL17:AN17"/>
    <mergeCell ref="AO17:AQ17"/>
    <mergeCell ref="A17:H17"/>
    <mergeCell ref="I17:J17"/>
    <mergeCell ref="K17:M17"/>
    <mergeCell ref="N17:O17"/>
    <mergeCell ref="P17:R17"/>
    <mergeCell ref="S17:U17"/>
    <mergeCell ref="W16:AD16"/>
    <mergeCell ref="AE16:AF16"/>
    <mergeCell ref="AG16:AI16"/>
    <mergeCell ref="AJ16:AK16"/>
    <mergeCell ref="AL16:AN16"/>
    <mergeCell ref="AO16:AQ16"/>
    <mergeCell ref="A16:H16"/>
    <mergeCell ref="I16:J16"/>
    <mergeCell ref="K16:M16"/>
    <mergeCell ref="N16:O16"/>
    <mergeCell ref="P16:R16"/>
    <mergeCell ref="S16:U16"/>
    <mergeCell ref="W15:AD15"/>
    <mergeCell ref="AE15:AF15"/>
    <mergeCell ref="AG15:AI15"/>
    <mergeCell ref="AJ15:AK15"/>
    <mergeCell ref="AL15:AN15"/>
    <mergeCell ref="AO15:AQ15"/>
    <mergeCell ref="A15:H15"/>
    <mergeCell ref="I15:J15"/>
    <mergeCell ref="K15:M15"/>
    <mergeCell ref="N15:O15"/>
    <mergeCell ref="P15:R15"/>
    <mergeCell ref="S15:U15"/>
    <mergeCell ref="W14:AD14"/>
    <mergeCell ref="AE14:AF14"/>
    <mergeCell ref="AG14:AI14"/>
    <mergeCell ref="AJ14:AK14"/>
    <mergeCell ref="AL14:AN14"/>
    <mergeCell ref="AO14:AQ14"/>
    <mergeCell ref="A14:H14"/>
    <mergeCell ref="I14:J14"/>
    <mergeCell ref="K14:M14"/>
    <mergeCell ref="N14:O14"/>
    <mergeCell ref="P14:R14"/>
    <mergeCell ref="S14:U14"/>
    <mergeCell ref="W13:AD13"/>
    <mergeCell ref="AE13:AF13"/>
    <mergeCell ref="AG13:AI13"/>
    <mergeCell ref="AJ13:AK13"/>
    <mergeCell ref="AL13:AN13"/>
    <mergeCell ref="AO13:AQ13"/>
    <mergeCell ref="A13:H13"/>
    <mergeCell ref="I13:J13"/>
    <mergeCell ref="K13:M13"/>
    <mergeCell ref="N13:O13"/>
    <mergeCell ref="P13:R13"/>
    <mergeCell ref="S13:U13"/>
    <mergeCell ref="W12:AD12"/>
    <mergeCell ref="AE12:AF12"/>
    <mergeCell ref="AG12:AI12"/>
    <mergeCell ref="AJ12:AK12"/>
    <mergeCell ref="AL12:AN12"/>
    <mergeCell ref="AO12:AQ12"/>
    <mergeCell ref="A12:H12"/>
    <mergeCell ref="I12:J12"/>
    <mergeCell ref="K12:M12"/>
    <mergeCell ref="N12:O12"/>
    <mergeCell ref="P12:R12"/>
    <mergeCell ref="S12:U12"/>
    <mergeCell ref="W11:AD11"/>
    <mergeCell ref="AE11:AF11"/>
    <mergeCell ref="AG11:AI11"/>
    <mergeCell ref="AJ11:AK11"/>
    <mergeCell ref="AL11:AN11"/>
    <mergeCell ref="AO11:AQ11"/>
    <mergeCell ref="A11:H11"/>
    <mergeCell ref="I11:J11"/>
    <mergeCell ref="K11:M11"/>
    <mergeCell ref="N11:O11"/>
    <mergeCell ref="P11:R11"/>
    <mergeCell ref="S11:U11"/>
    <mergeCell ref="W10:AD10"/>
    <mergeCell ref="AE10:AF10"/>
    <mergeCell ref="AG10:AI10"/>
    <mergeCell ref="AJ10:AK10"/>
    <mergeCell ref="AL10:AN10"/>
    <mergeCell ref="AO10:AQ10"/>
    <mergeCell ref="A10:H10"/>
    <mergeCell ref="I10:J10"/>
    <mergeCell ref="K10:M10"/>
    <mergeCell ref="N10:O10"/>
    <mergeCell ref="P10:R10"/>
    <mergeCell ref="S10:U10"/>
    <mergeCell ref="W9:AD9"/>
    <mergeCell ref="AE9:AF9"/>
    <mergeCell ref="AG9:AI9"/>
    <mergeCell ref="AJ9:AK9"/>
    <mergeCell ref="AL9:AN9"/>
    <mergeCell ref="AO9:AQ9"/>
    <mergeCell ref="A9:H9"/>
    <mergeCell ref="I9:J9"/>
    <mergeCell ref="K9:M9"/>
    <mergeCell ref="N9:O9"/>
    <mergeCell ref="P9:R9"/>
    <mergeCell ref="S9:U9"/>
    <mergeCell ref="W8:AD8"/>
    <mergeCell ref="AE8:AF8"/>
    <mergeCell ref="AG8:AI8"/>
    <mergeCell ref="AJ8:AK8"/>
    <mergeCell ref="AL8:AN8"/>
    <mergeCell ref="AO8:AQ8"/>
    <mergeCell ref="A8:H8"/>
    <mergeCell ref="I8:J8"/>
    <mergeCell ref="K8:M8"/>
    <mergeCell ref="N8:O8"/>
    <mergeCell ref="P8:R8"/>
    <mergeCell ref="S8:U8"/>
    <mergeCell ref="W7:AD7"/>
    <mergeCell ref="AE7:AF7"/>
    <mergeCell ref="AG7:AI7"/>
    <mergeCell ref="AJ7:AK7"/>
    <mergeCell ref="AL7:AN7"/>
    <mergeCell ref="AO7:AQ7"/>
    <mergeCell ref="A7:H7"/>
    <mergeCell ref="I7:J7"/>
    <mergeCell ref="K7:M7"/>
    <mergeCell ref="N7:O7"/>
    <mergeCell ref="P7:R7"/>
    <mergeCell ref="S7:U7"/>
    <mergeCell ref="W6:AD6"/>
    <mergeCell ref="AE6:AF6"/>
    <mergeCell ref="AG6:AI6"/>
    <mergeCell ref="AJ6:AK6"/>
    <mergeCell ref="AL6:AN6"/>
    <mergeCell ref="AO6:AQ6"/>
    <mergeCell ref="A6:H6"/>
    <mergeCell ref="I6:J6"/>
    <mergeCell ref="K6:M6"/>
    <mergeCell ref="N6:O6"/>
    <mergeCell ref="P6:R6"/>
    <mergeCell ref="S6:U6"/>
    <mergeCell ref="W4:AD5"/>
    <mergeCell ref="AE4:AF5"/>
    <mergeCell ref="AG4:AI5"/>
    <mergeCell ref="AJ4:AK5"/>
    <mergeCell ref="AL4:AN5"/>
    <mergeCell ref="AO4:AQ5"/>
    <mergeCell ref="A4:H5"/>
    <mergeCell ref="I4:J5"/>
    <mergeCell ref="K4:M5"/>
    <mergeCell ref="N4:O5"/>
    <mergeCell ref="P4:R5"/>
    <mergeCell ref="S4:U5"/>
  </mergeCells>
  <phoneticPr fontId="4"/>
  <dataValidations count="2">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0AC6A94F-08BB-4FBF-B292-8D5495F5F73C}">
      <formula1>"○"</formula1>
    </dataValidation>
    <dataValidation allowBlank="1" showInputMessage="1" sqref="AN42:AS42 KJ42:KO42 UF42:UK42 AEB42:AEG42 ANX42:AOC42 AXT42:AXY42 BHP42:BHU42 BRL42:BRQ42 CBH42:CBM42 CLD42:CLI42 CUZ42:CVE42 DEV42:DFA42 DOR42:DOW42 DYN42:DYS42 EIJ42:EIO42 ESF42:ESK42 FCB42:FCG42 FLX42:FMC42 FVT42:FVY42 GFP42:GFU42 GPL42:GPQ42 GZH42:GZM42 HJD42:HJI42 HSZ42:HTE42 ICV42:IDA42 IMR42:IMW42 IWN42:IWS42 JGJ42:JGO42 JQF42:JQK42 KAB42:KAG42 KJX42:KKC42 KTT42:KTY42 LDP42:LDU42 LNL42:LNQ42 LXH42:LXM42 MHD42:MHI42 MQZ42:MRE42 NAV42:NBA42 NKR42:NKW42 NUN42:NUS42 OEJ42:OEO42 OOF42:OOK42 OYB42:OYG42 PHX42:PIC42 PRT42:PRY42 QBP42:QBU42 QLL42:QLQ42 QVH42:QVM42 RFD42:RFI42 ROZ42:RPE42 RYV42:RZA42 SIR42:SIW42 SSN42:SSS42 TCJ42:TCO42 TMF42:TMK42 TWB42:TWG42 UFX42:UGC42 UPT42:UPY42 UZP42:UZU42 VJL42:VJQ42 VTH42:VTM42 WDD42:WDI42 WMZ42:WNE42 WWV42:WXA42 AN65578:AS65578 KJ65578:KO65578 UF65578:UK65578 AEB65578:AEG65578 ANX65578:AOC65578 AXT65578:AXY65578 BHP65578:BHU65578 BRL65578:BRQ65578 CBH65578:CBM65578 CLD65578:CLI65578 CUZ65578:CVE65578 DEV65578:DFA65578 DOR65578:DOW65578 DYN65578:DYS65578 EIJ65578:EIO65578 ESF65578:ESK65578 FCB65578:FCG65578 FLX65578:FMC65578 FVT65578:FVY65578 GFP65578:GFU65578 GPL65578:GPQ65578 GZH65578:GZM65578 HJD65578:HJI65578 HSZ65578:HTE65578 ICV65578:IDA65578 IMR65578:IMW65578 IWN65578:IWS65578 JGJ65578:JGO65578 JQF65578:JQK65578 KAB65578:KAG65578 KJX65578:KKC65578 KTT65578:KTY65578 LDP65578:LDU65578 LNL65578:LNQ65578 LXH65578:LXM65578 MHD65578:MHI65578 MQZ65578:MRE65578 NAV65578:NBA65578 NKR65578:NKW65578 NUN65578:NUS65578 OEJ65578:OEO65578 OOF65578:OOK65578 OYB65578:OYG65578 PHX65578:PIC65578 PRT65578:PRY65578 QBP65578:QBU65578 QLL65578:QLQ65578 QVH65578:QVM65578 RFD65578:RFI65578 ROZ65578:RPE65578 RYV65578:RZA65578 SIR65578:SIW65578 SSN65578:SSS65578 TCJ65578:TCO65578 TMF65578:TMK65578 TWB65578:TWG65578 UFX65578:UGC65578 UPT65578:UPY65578 UZP65578:UZU65578 VJL65578:VJQ65578 VTH65578:VTM65578 WDD65578:WDI65578 WMZ65578:WNE65578 WWV65578:WXA65578 AN131114:AS131114 KJ131114:KO131114 UF131114:UK131114 AEB131114:AEG131114 ANX131114:AOC131114 AXT131114:AXY131114 BHP131114:BHU131114 BRL131114:BRQ131114 CBH131114:CBM131114 CLD131114:CLI131114 CUZ131114:CVE131114 DEV131114:DFA131114 DOR131114:DOW131114 DYN131114:DYS131114 EIJ131114:EIO131114 ESF131114:ESK131114 FCB131114:FCG131114 FLX131114:FMC131114 FVT131114:FVY131114 GFP131114:GFU131114 GPL131114:GPQ131114 GZH131114:GZM131114 HJD131114:HJI131114 HSZ131114:HTE131114 ICV131114:IDA131114 IMR131114:IMW131114 IWN131114:IWS131114 JGJ131114:JGO131114 JQF131114:JQK131114 KAB131114:KAG131114 KJX131114:KKC131114 KTT131114:KTY131114 LDP131114:LDU131114 LNL131114:LNQ131114 LXH131114:LXM131114 MHD131114:MHI131114 MQZ131114:MRE131114 NAV131114:NBA131114 NKR131114:NKW131114 NUN131114:NUS131114 OEJ131114:OEO131114 OOF131114:OOK131114 OYB131114:OYG131114 PHX131114:PIC131114 PRT131114:PRY131114 QBP131114:QBU131114 QLL131114:QLQ131114 QVH131114:QVM131114 RFD131114:RFI131114 ROZ131114:RPE131114 RYV131114:RZA131114 SIR131114:SIW131114 SSN131114:SSS131114 TCJ131114:TCO131114 TMF131114:TMK131114 TWB131114:TWG131114 UFX131114:UGC131114 UPT131114:UPY131114 UZP131114:UZU131114 VJL131114:VJQ131114 VTH131114:VTM131114 WDD131114:WDI131114 WMZ131114:WNE131114 WWV131114:WXA131114 AN196650:AS196650 KJ196650:KO196650 UF196650:UK196650 AEB196650:AEG196650 ANX196650:AOC196650 AXT196650:AXY196650 BHP196650:BHU196650 BRL196650:BRQ196650 CBH196650:CBM196650 CLD196650:CLI196650 CUZ196650:CVE196650 DEV196650:DFA196650 DOR196650:DOW196650 DYN196650:DYS196650 EIJ196650:EIO196650 ESF196650:ESK196650 FCB196650:FCG196650 FLX196650:FMC196650 FVT196650:FVY196650 GFP196650:GFU196650 GPL196650:GPQ196650 GZH196650:GZM196650 HJD196650:HJI196650 HSZ196650:HTE196650 ICV196650:IDA196650 IMR196650:IMW196650 IWN196650:IWS196650 JGJ196650:JGO196650 JQF196650:JQK196650 KAB196650:KAG196650 KJX196650:KKC196650 KTT196650:KTY196650 LDP196650:LDU196650 LNL196650:LNQ196650 LXH196650:LXM196650 MHD196650:MHI196650 MQZ196650:MRE196650 NAV196650:NBA196650 NKR196650:NKW196650 NUN196650:NUS196650 OEJ196650:OEO196650 OOF196650:OOK196650 OYB196650:OYG196650 PHX196650:PIC196650 PRT196650:PRY196650 QBP196650:QBU196650 QLL196650:QLQ196650 QVH196650:QVM196650 RFD196650:RFI196650 ROZ196650:RPE196650 RYV196650:RZA196650 SIR196650:SIW196650 SSN196650:SSS196650 TCJ196650:TCO196650 TMF196650:TMK196650 TWB196650:TWG196650 UFX196650:UGC196650 UPT196650:UPY196650 UZP196650:UZU196650 VJL196650:VJQ196650 VTH196650:VTM196650 WDD196650:WDI196650 WMZ196650:WNE196650 WWV196650:WXA196650 AN262186:AS262186 KJ262186:KO262186 UF262186:UK262186 AEB262186:AEG262186 ANX262186:AOC262186 AXT262186:AXY262186 BHP262186:BHU262186 BRL262186:BRQ262186 CBH262186:CBM262186 CLD262186:CLI262186 CUZ262186:CVE262186 DEV262186:DFA262186 DOR262186:DOW262186 DYN262186:DYS262186 EIJ262186:EIO262186 ESF262186:ESK262186 FCB262186:FCG262186 FLX262186:FMC262186 FVT262186:FVY262186 GFP262186:GFU262186 GPL262186:GPQ262186 GZH262186:GZM262186 HJD262186:HJI262186 HSZ262186:HTE262186 ICV262186:IDA262186 IMR262186:IMW262186 IWN262186:IWS262186 JGJ262186:JGO262186 JQF262186:JQK262186 KAB262186:KAG262186 KJX262186:KKC262186 KTT262186:KTY262186 LDP262186:LDU262186 LNL262186:LNQ262186 LXH262186:LXM262186 MHD262186:MHI262186 MQZ262186:MRE262186 NAV262186:NBA262186 NKR262186:NKW262186 NUN262186:NUS262186 OEJ262186:OEO262186 OOF262186:OOK262186 OYB262186:OYG262186 PHX262186:PIC262186 PRT262186:PRY262186 QBP262186:QBU262186 QLL262186:QLQ262186 QVH262186:QVM262186 RFD262186:RFI262186 ROZ262186:RPE262186 RYV262186:RZA262186 SIR262186:SIW262186 SSN262186:SSS262186 TCJ262186:TCO262186 TMF262186:TMK262186 TWB262186:TWG262186 UFX262186:UGC262186 UPT262186:UPY262186 UZP262186:UZU262186 VJL262186:VJQ262186 VTH262186:VTM262186 WDD262186:WDI262186 WMZ262186:WNE262186 WWV262186:WXA262186 AN327722:AS327722 KJ327722:KO327722 UF327722:UK327722 AEB327722:AEG327722 ANX327722:AOC327722 AXT327722:AXY327722 BHP327722:BHU327722 BRL327722:BRQ327722 CBH327722:CBM327722 CLD327722:CLI327722 CUZ327722:CVE327722 DEV327722:DFA327722 DOR327722:DOW327722 DYN327722:DYS327722 EIJ327722:EIO327722 ESF327722:ESK327722 FCB327722:FCG327722 FLX327722:FMC327722 FVT327722:FVY327722 GFP327722:GFU327722 GPL327722:GPQ327722 GZH327722:GZM327722 HJD327722:HJI327722 HSZ327722:HTE327722 ICV327722:IDA327722 IMR327722:IMW327722 IWN327722:IWS327722 JGJ327722:JGO327722 JQF327722:JQK327722 KAB327722:KAG327722 KJX327722:KKC327722 KTT327722:KTY327722 LDP327722:LDU327722 LNL327722:LNQ327722 LXH327722:LXM327722 MHD327722:MHI327722 MQZ327722:MRE327722 NAV327722:NBA327722 NKR327722:NKW327722 NUN327722:NUS327722 OEJ327722:OEO327722 OOF327722:OOK327722 OYB327722:OYG327722 PHX327722:PIC327722 PRT327722:PRY327722 QBP327722:QBU327722 QLL327722:QLQ327722 QVH327722:QVM327722 RFD327722:RFI327722 ROZ327722:RPE327722 RYV327722:RZA327722 SIR327722:SIW327722 SSN327722:SSS327722 TCJ327722:TCO327722 TMF327722:TMK327722 TWB327722:TWG327722 UFX327722:UGC327722 UPT327722:UPY327722 UZP327722:UZU327722 VJL327722:VJQ327722 VTH327722:VTM327722 WDD327722:WDI327722 WMZ327722:WNE327722 WWV327722:WXA327722 AN393258:AS393258 KJ393258:KO393258 UF393258:UK393258 AEB393258:AEG393258 ANX393258:AOC393258 AXT393258:AXY393258 BHP393258:BHU393258 BRL393258:BRQ393258 CBH393258:CBM393258 CLD393258:CLI393258 CUZ393258:CVE393258 DEV393258:DFA393258 DOR393258:DOW393258 DYN393258:DYS393258 EIJ393258:EIO393258 ESF393258:ESK393258 FCB393258:FCG393258 FLX393258:FMC393258 FVT393258:FVY393258 GFP393258:GFU393258 GPL393258:GPQ393258 GZH393258:GZM393258 HJD393258:HJI393258 HSZ393258:HTE393258 ICV393258:IDA393258 IMR393258:IMW393258 IWN393258:IWS393258 JGJ393258:JGO393258 JQF393258:JQK393258 KAB393258:KAG393258 KJX393258:KKC393258 KTT393258:KTY393258 LDP393258:LDU393258 LNL393258:LNQ393258 LXH393258:LXM393258 MHD393258:MHI393258 MQZ393258:MRE393258 NAV393258:NBA393258 NKR393258:NKW393258 NUN393258:NUS393258 OEJ393258:OEO393258 OOF393258:OOK393258 OYB393258:OYG393258 PHX393258:PIC393258 PRT393258:PRY393258 QBP393258:QBU393258 QLL393258:QLQ393258 QVH393258:QVM393258 RFD393258:RFI393258 ROZ393258:RPE393258 RYV393258:RZA393258 SIR393258:SIW393258 SSN393258:SSS393258 TCJ393258:TCO393258 TMF393258:TMK393258 TWB393258:TWG393258 UFX393258:UGC393258 UPT393258:UPY393258 UZP393258:UZU393258 VJL393258:VJQ393258 VTH393258:VTM393258 WDD393258:WDI393258 WMZ393258:WNE393258 WWV393258:WXA393258 AN458794:AS458794 KJ458794:KO458794 UF458794:UK458794 AEB458794:AEG458794 ANX458794:AOC458794 AXT458794:AXY458794 BHP458794:BHU458794 BRL458794:BRQ458794 CBH458794:CBM458794 CLD458794:CLI458794 CUZ458794:CVE458794 DEV458794:DFA458794 DOR458794:DOW458794 DYN458794:DYS458794 EIJ458794:EIO458794 ESF458794:ESK458794 FCB458794:FCG458794 FLX458794:FMC458794 FVT458794:FVY458794 GFP458794:GFU458794 GPL458794:GPQ458794 GZH458794:GZM458794 HJD458794:HJI458794 HSZ458794:HTE458794 ICV458794:IDA458794 IMR458794:IMW458794 IWN458794:IWS458794 JGJ458794:JGO458794 JQF458794:JQK458794 KAB458794:KAG458794 KJX458794:KKC458794 KTT458794:KTY458794 LDP458794:LDU458794 LNL458794:LNQ458794 LXH458794:LXM458794 MHD458794:MHI458794 MQZ458794:MRE458794 NAV458794:NBA458794 NKR458794:NKW458794 NUN458794:NUS458794 OEJ458794:OEO458794 OOF458794:OOK458794 OYB458794:OYG458794 PHX458794:PIC458794 PRT458794:PRY458794 QBP458794:QBU458794 QLL458794:QLQ458794 QVH458794:QVM458794 RFD458794:RFI458794 ROZ458794:RPE458794 RYV458794:RZA458794 SIR458794:SIW458794 SSN458794:SSS458794 TCJ458794:TCO458794 TMF458794:TMK458794 TWB458794:TWG458794 UFX458794:UGC458794 UPT458794:UPY458794 UZP458794:UZU458794 VJL458794:VJQ458794 VTH458794:VTM458794 WDD458794:WDI458794 WMZ458794:WNE458794 WWV458794:WXA458794 AN524330:AS524330 KJ524330:KO524330 UF524330:UK524330 AEB524330:AEG524330 ANX524330:AOC524330 AXT524330:AXY524330 BHP524330:BHU524330 BRL524330:BRQ524330 CBH524330:CBM524330 CLD524330:CLI524330 CUZ524330:CVE524330 DEV524330:DFA524330 DOR524330:DOW524330 DYN524330:DYS524330 EIJ524330:EIO524330 ESF524330:ESK524330 FCB524330:FCG524330 FLX524330:FMC524330 FVT524330:FVY524330 GFP524330:GFU524330 GPL524330:GPQ524330 GZH524330:GZM524330 HJD524330:HJI524330 HSZ524330:HTE524330 ICV524330:IDA524330 IMR524330:IMW524330 IWN524330:IWS524330 JGJ524330:JGO524330 JQF524330:JQK524330 KAB524330:KAG524330 KJX524330:KKC524330 KTT524330:KTY524330 LDP524330:LDU524330 LNL524330:LNQ524330 LXH524330:LXM524330 MHD524330:MHI524330 MQZ524330:MRE524330 NAV524330:NBA524330 NKR524330:NKW524330 NUN524330:NUS524330 OEJ524330:OEO524330 OOF524330:OOK524330 OYB524330:OYG524330 PHX524330:PIC524330 PRT524330:PRY524330 QBP524330:QBU524330 QLL524330:QLQ524330 QVH524330:QVM524330 RFD524330:RFI524330 ROZ524330:RPE524330 RYV524330:RZA524330 SIR524330:SIW524330 SSN524330:SSS524330 TCJ524330:TCO524330 TMF524330:TMK524330 TWB524330:TWG524330 UFX524330:UGC524330 UPT524330:UPY524330 UZP524330:UZU524330 VJL524330:VJQ524330 VTH524330:VTM524330 WDD524330:WDI524330 WMZ524330:WNE524330 WWV524330:WXA524330 AN589866:AS589866 KJ589866:KO589866 UF589866:UK589866 AEB589866:AEG589866 ANX589866:AOC589866 AXT589866:AXY589866 BHP589866:BHU589866 BRL589866:BRQ589866 CBH589866:CBM589866 CLD589866:CLI589866 CUZ589866:CVE589866 DEV589866:DFA589866 DOR589866:DOW589866 DYN589866:DYS589866 EIJ589866:EIO589866 ESF589866:ESK589866 FCB589866:FCG589866 FLX589866:FMC589866 FVT589866:FVY589866 GFP589866:GFU589866 GPL589866:GPQ589866 GZH589866:GZM589866 HJD589866:HJI589866 HSZ589866:HTE589866 ICV589866:IDA589866 IMR589866:IMW589866 IWN589866:IWS589866 JGJ589866:JGO589866 JQF589866:JQK589866 KAB589866:KAG589866 KJX589866:KKC589866 KTT589866:KTY589866 LDP589866:LDU589866 LNL589866:LNQ589866 LXH589866:LXM589866 MHD589866:MHI589866 MQZ589866:MRE589866 NAV589866:NBA589866 NKR589866:NKW589866 NUN589866:NUS589866 OEJ589866:OEO589866 OOF589866:OOK589866 OYB589866:OYG589866 PHX589866:PIC589866 PRT589866:PRY589866 QBP589866:QBU589866 QLL589866:QLQ589866 QVH589866:QVM589866 RFD589866:RFI589866 ROZ589866:RPE589866 RYV589866:RZA589866 SIR589866:SIW589866 SSN589866:SSS589866 TCJ589866:TCO589866 TMF589866:TMK589866 TWB589866:TWG589866 UFX589866:UGC589866 UPT589866:UPY589866 UZP589866:UZU589866 VJL589866:VJQ589866 VTH589866:VTM589866 WDD589866:WDI589866 WMZ589866:WNE589866 WWV589866:WXA589866 AN655402:AS655402 KJ655402:KO655402 UF655402:UK655402 AEB655402:AEG655402 ANX655402:AOC655402 AXT655402:AXY655402 BHP655402:BHU655402 BRL655402:BRQ655402 CBH655402:CBM655402 CLD655402:CLI655402 CUZ655402:CVE655402 DEV655402:DFA655402 DOR655402:DOW655402 DYN655402:DYS655402 EIJ655402:EIO655402 ESF655402:ESK655402 FCB655402:FCG655402 FLX655402:FMC655402 FVT655402:FVY655402 GFP655402:GFU655402 GPL655402:GPQ655402 GZH655402:GZM655402 HJD655402:HJI655402 HSZ655402:HTE655402 ICV655402:IDA655402 IMR655402:IMW655402 IWN655402:IWS655402 JGJ655402:JGO655402 JQF655402:JQK655402 KAB655402:KAG655402 KJX655402:KKC655402 KTT655402:KTY655402 LDP655402:LDU655402 LNL655402:LNQ655402 LXH655402:LXM655402 MHD655402:MHI655402 MQZ655402:MRE655402 NAV655402:NBA655402 NKR655402:NKW655402 NUN655402:NUS655402 OEJ655402:OEO655402 OOF655402:OOK655402 OYB655402:OYG655402 PHX655402:PIC655402 PRT655402:PRY655402 QBP655402:QBU655402 QLL655402:QLQ655402 QVH655402:QVM655402 RFD655402:RFI655402 ROZ655402:RPE655402 RYV655402:RZA655402 SIR655402:SIW655402 SSN655402:SSS655402 TCJ655402:TCO655402 TMF655402:TMK655402 TWB655402:TWG655402 UFX655402:UGC655402 UPT655402:UPY655402 UZP655402:UZU655402 VJL655402:VJQ655402 VTH655402:VTM655402 WDD655402:WDI655402 WMZ655402:WNE655402 WWV655402:WXA655402 AN720938:AS720938 KJ720938:KO720938 UF720938:UK720938 AEB720938:AEG720938 ANX720938:AOC720938 AXT720938:AXY720938 BHP720938:BHU720938 BRL720938:BRQ720938 CBH720938:CBM720938 CLD720938:CLI720938 CUZ720938:CVE720938 DEV720938:DFA720938 DOR720938:DOW720938 DYN720938:DYS720938 EIJ720938:EIO720938 ESF720938:ESK720938 FCB720938:FCG720938 FLX720938:FMC720938 FVT720938:FVY720938 GFP720938:GFU720938 GPL720938:GPQ720938 GZH720938:GZM720938 HJD720938:HJI720938 HSZ720938:HTE720938 ICV720938:IDA720938 IMR720938:IMW720938 IWN720938:IWS720938 JGJ720938:JGO720938 JQF720938:JQK720938 KAB720938:KAG720938 KJX720938:KKC720938 KTT720938:KTY720938 LDP720938:LDU720938 LNL720938:LNQ720938 LXH720938:LXM720938 MHD720938:MHI720938 MQZ720938:MRE720938 NAV720938:NBA720938 NKR720938:NKW720938 NUN720938:NUS720938 OEJ720938:OEO720938 OOF720938:OOK720938 OYB720938:OYG720938 PHX720938:PIC720938 PRT720938:PRY720938 QBP720938:QBU720938 QLL720938:QLQ720938 QVH720938:QVM720938 RFD720938:RFI720938 ROZ720938:RPE720938 RYV720938:RZA720938 SIR720938:SIW720938 SSN720938:SSS720938 TCJ720938:TCO720938 TMF720938:TMK720938 TWB720938:TWG720938 UFX720938:UGC720938 UPT720938:UPY720938 UZP720938:UZU720938 VJL720938:VJQ720938 VTH720938:VTM720938 WDD720938:WDI720938 WMZ720938:WNE720938 WWV720938:WXA720938 AN786474:AS786474 KJ786474:KO786474 UF786474:UK786474 AEB786474:AEG786474 ANX786474:AOC786474 AXT786474:AXY786474 BHP786474:BHU786474 BRL786474:BRQ786474 CBH786474:CBM786474 CLD786474:CLI786474 CUZ786474:CVE786474 DEV786474:DFA786474 DOR786474:DOW786474 DYN786474:DYS786474 EIJ786474:EIO786474 ESF786474:ESK786474 FCB786474:FCG786474 FLX786474:FMC786474 FVT786474:FVY786474 GFP786474:GFU786474 GPL786474:GPQ786474 GZH786474:GZM786474 HJD786474:HJI786474 HSZ786474:HTE786474 ICV786474:IDA786474 IMR786474:IMW786474 IWN786474:IWS786474 JGJ786474:JGO786474 JQF786474:JQK786474 KAB786474:KAG786474 KJX786474:KKC786474 KTT786474:KTY786474 LDP786474:LDU786474 LNL786474:LNQ786474 LXH786474:LXM786474 MHD786474:MHI786474 MQZ786474:MRE786474 NAV786474:NBA786474 NKR786474:NKW786474 NUN786474:NUS786474 OEJ786474:OEO786474 OOF786474:OOK786474 OYB786474:OYG786474 PHX786474:PIC786474 PRT786474:PRY786474 QBP786474:QBU786474 QLL786474:QLQ786474 QVH786474:QVM786474 RFD786474:RFI786474 ROZ786474:RPE786474 RYV786474:RZA786474 SIR786474:SIW786474 SSN786474:SSS786474 TCJ786474:TCO786474 TMF786474:TMK786474 TWB786474:TWG786474 UFX786474:UGC786474 UPT786474:UPY786474 UZP786474:UZU786474 VJL786474:VJQ786474 VTH786474:VTM786474 WDD786474:WDI786474 WMZ786474:WNE786474 WWV786474:WXA786474 AN852010:AS852010 KJ852010:KO852010 UF852010:UK852010 AEB852010:AEG852010 ANX852010:AOC852010 AXT852010:AXY852010 BHP852010:BHU852010 BRL852010:BRQ852010 CBH852010:CBM852010 CLD852010:CLI852010 CUZ852010:CVE852010 DEV852010:DFA852010 DOR852010:DOW852010 DYN852010:DYS852010 EIJ852010:EIO852010 ESF852010:ESK852010 FCB852010:FCG852010 FLX852010:FMC852010 FVT852010:FVY852010 GFP852010:GFU852010 GPL852010:GPQ852010 GZH852010:GZM852010 HJD852010:HJI852010 HSZ852010:HTE852010 ICV852010:IDA852010 IMR852010:IMW852010 IWN852010:IWS852010 JGJ852010:JGO852010 JQF852010:JQK852010 KAB852010:KAG852010 KJX852010:KKC852010 KTT852010:KTY852010 LDP852010:LDU852010 LNL852010:LNQ852010 LXH852010:LXM852010 MHD852010:MHI852010 MQZ852010:MRE852010 NAV852010:NBA852010 NKR852010:NKW852010 NUN852010:NUS852010 OEJ852010:OEO852010 OOF852010:OOK852010 OYB852010:OYG852010 PHX852010:PIC852010 PRT852010:PRY852010 QBP852010:QBU852010 QLL852010:QLQ852010 QVH852010:QVM852010 RFD852010:RFI852010 ROZ852010:RPE852010 RYV852010:RZA852010 SIR852010:SIW852010 SSN852010:SSS852010 TCJ852010:TCO852010 TMF852010:TMK852010 TWB852010:TWG852010 UFX852010:UGC852010 UPT852010:UPY852010 UZP852010:UZU852010 VJL852010:VJQ852010 VTH852010:VTM852010 WDD852010:WDI852010 WMZ852010:WNE852010 WWV852010:WXA852010 AN917546:AS917546 KJ917546:KO917546 UF917546:UK917546 AEB917546:AEG917546 ANX917546:AOC917546 AXT917546:AXY917546 BHP917546:BHU917546 BRL917546:BRQ917546 CBH917546:CBM917546 CLD917546:CLI917546 CUZ917546:CVE917546 DEV917546:DFA917546 DOR917546:DOW917546 DYN917546:DYS917546 EIJ917546:EIO917546 ESF917546:ESK917546 FCB917546:FCG917546 FLX917546:FMC917546 FVT917546:FVY917546 GFP917546:GFU917546 GPL917546:GPQ917546 GZH917546:GZM917546 HJD917546:HJI917546 HSZ917546:HTE917546 ICV917546:IDA917546 IMR917546:IMW917546 IWN917546:IWS917546 JGJ917546:JGO917546 JQF917546:JQK917546 KAB917546:KAG917546 KJX917546:KKC917546 KTT917546:KTY917546 LDP917546:LDU917546 LNL917546:LNQ917546 LXH917546:LXM917546 MHD917546:MHI917546 MQZ917546:MRE917546 NAV917546:NBA917546 NKR917546:NKW917546 NUN917546:NUS917546 OEJ917546:OEO917546 OOF917546:OOK917546 OYB917546:OYG917546 PHX917546:PIC917546 PRT917546:PRY917546 QBP917546:QBU917546 QLL917546:QLQ917546 QVH917546:QVM917546 RFD917546:RFI917546 ROZ917546:RPE917546 RYV917546:RZA917546 SIR917546:SIW917546 SSN917546:SSS917546 TCJ917546:TCO917546 TMF917546:TMK917546 TWB917546:TWG917546 UFX917546:UGC917546 UPT917546:UPY917546 UZP917546:UZU917546 VJL917546:VJQ917546 VTH917546:VTM917546 WDD917546:WDI917546 WMZ917546:WNE917546 WWV917546:WXA917546 AN983082:AS983082 KJ983082:KO983082 UF983082:UK983082 AEB983082:AEG983082 ANX983082:AOC983082 AXT983082:AXY983082 BHP983082:BHU983082 BRL983082:BRQ983082 CBH983082:CBM983082 CLD983082:CLI983082 CUZ983082:CVE983082 DEV983082:DFA983082 DOR983082:DOW983082 DYN983082:DYS983082 EIJ983082:EIO983082 ESF983082:ESK983082 FCB983082:FCG983082 FLX983082:FMC983082 FVT983082:FVY983082 GFP983082:GFU983082 GPL983082:GPQ983082 GZH983082:GZM983082 HJD983082:HJI983082 HSZ983082:HTE983082 ICV983082:IDA983082 IMR983082:IMW983082 IWN983082:IWS983082 JGJ983082:JGO983082 JQF983082:JQK983082 KAB983082:KAG983082 KJX983082:KKC983082 KTT983082:KTY983082 LDP983082:LDU983082 LNL983082:LNQ983082 LXH983082:LXM983082 MHD983082:MHI983082 MQZ983082:MRE983082 NAV983082:NBA983082 NKR983082:NKW983082 NUN983082:NUS983082 OEJ983082:OEO983082 OOF983082:OOK983082 OYB983082:OYG983082 PHX983082:PIC983082 PRT983082:PRY983082 QBP983082:QBU983082 QLL983082:QLQ983082 QVH983082:QVM983082 RFD983082:RFI983082 ROZ983082:RPE983082 RYV983082:RZA983082 SIR983082:SIW983082 SSN983082:SSS983082 TCJ983082:TCO983082 TMF983082:TMK983082 TWB983082:TWG983082 UFX983082:UGC983082 UPT983082:UPY983082 UZP983082:UZU983082 VJL983082:VJQ983082 VTH983082:VTM983082 WDD983082:WDI983082 WMZ983082:WNE983082 WWV983082:WXA983082" xr:uid="{59D72BE8-0260-4704-B84C-531096C38B01}"/>
  </dataValidations>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&amp;C9/29&amp;R&amp;F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31</xdr:col>
                    <xdr:colOff>85725</xdr:colOff>
                    <xdr:row>38</xdr:row>
                    <xdr:rowOff>228600</xdr:rowOff>
                  </from>
                  <to>
                    <xdr:col>31</xdr:col>
                    <xdr:colOff>323850</xdr:colOff>
                    <xdr:row>39</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75F30-1423-42A3-8F6E-F82C94C3233D}">
  <sheetPr>
    <tabColor theme="7" tint="0.79998168889431442"/>
    <pageSetUpPr fitToPage="1"/>
  </sheetPr>
  <dimension ref="A1:BQ202"/>
  <sheetViews>
    <sheetView view="pageBreakPreview" zoomScale="78" zoomScaleNormal="70" zoomScaleSheetLayoutView="78" workbookViewId="0">
      <selection activeCell="B45" sqref="B45"/>
    </sheetView>
  </sheetViews>
  <sheetFormatPr defaultRowHeight="16.5" x14ac:dyDescent="0.4"/>
  <cols>
    <col min="1" max="69" width="4.5" style="136" customWidth="1"/>
    <col min="70" max="78" width="4.5" style="4" customWidth="1"/>
    <col min="79" max="16384" width="9" style="4"/>
  </cols>
  <sheetData>
    <row r="1" spans="1:43" ht="18.75" customHeight="1" x14ac:dyDescent="0.4">
      <c r="A1" s="276" t="s">
        <v>437</v>
      </c>
    </row>
    <row r="2" spans="1:43" ht="18.75" customHeight="1" thickBot="1" x14ac:dyDescent="0.45">
      <c r="A2" s="277" t="str">
        <f>"（１）令和"&amp;表紙・鑑!$S$3-1&amp;"年度実施状況及び令和"&amp;表紙・鑑!$S$3&amp;"年度実施計画"</f>
        <v>（１）令和5年度実施状況及び令和6年度実施計画</v>
      </c>
    </row>
    <row r="3" spans="1:43" ht="18.75" customHeight="1" x14ac:dyDescent="0.4">
      <c r="A3" s="1551" t="s">
        <v>438</v>
      </c>
      <c r="B3" s="1520"/>
      <c r="C3" s="1520"/>
      <c r="D3" s="1520"/>
      <c r="E3" s="1520" t="s">
        <v>439</v>
      </c>
      <c r="F3" s="1520"/>
      <c r="G3" s="1520"/>
      <c r="H3" s="1520"/>
      <c r="I3" s="1520"/>
      <c r="J3" s="1520" t="s">
        <v>440</v>
      </c>
      <c r="K3" s="1520"/>
      <c r="L3" s="1520"/>
      <c r="M3" s="1520"/>
      <c r="N3" s="1520"/>
      <c r="O3" s="1519" t="s">
        <v>441</v>
      </c>
      <c r="P3" s="1519"/>
      <c r="Q3" s="1519"/>
      <c r="R3" s="1519"/>
      <c r="S3" s="1519"/>
      <c r="T3" s="1519"/>
      <c r="U3" s="1519"/>
      <c r="V3" s="1519"/>
      <c r="W3" s="1519"/>
      <c r="X3" s="1520" t="s">
        <v>442</v>
      </c>
      <c r="Y3" s="1520"/>
      <c r="Z3" s="1520"/>
      <c r="AA3" s="1520"/>
      <c r="AB3" s="1520"/>
      <c r="AC3" s="1519" t="s">
        <v>443</v>
      </c>
      <c r="AD3" s="1519"/>
      <c r="AE3" s="1519"/>
      <c r="AF3" s="1519"/>
      <c r="AG3" s="1519"/>
      <c r="AH3" s="1520" t="s">
        <v>444</v>
      </c>
      <c r="AI3" s="1520"/>
      <c r="AJ3" s="1520"/>
      <c r="AK3" s="1520"/>
      <c r="AL3" s="1520"/>
      <c r="AM3" s="1520"/>
      <c r="AN3" s="1520"/>
      <c r="AO3" s="1520"/>
      <c r="AP3" s="1520"/>
      <c r="AQ3" s="1556"/>
    </row>
    <row r="4" spans="1:43" ht="18.75" customHeight="1" x14ac:dyDescent="0.4">
      <c r="A4" s="1552"/>
      <c r="B4" s="1015"/>
      <c r="C4" s="1015"/>
      <c r="D4" s="1015"/>
      <c r="E4" s="1015"/>
      <c r="F4" s="1015"/>
      <c r="G4" s="1015"/>
      <c r="H4" s="1015"/>
      <c r="I4" s="1015"/>
      <c r="J4" s="1015"/>
      <c r="K4" s="1015"/>
      <c r="L4" s="1015"/>
      <c r="M4" s="1015"/>
      <c r="N4" s="1015"/>
      <c r="O4" s="1006"/>
      <c r="P4" s="1006"/>
      <c r="Q4" s="1006"/>
      <c r="R4" s="1006"/>
      <c r="S4" s="1006"/>
      <c r="T4" s="1006"/>
      <c r="U4" s="1006"/>
      <c r="V4" s="1006"/>
      <c r="W4" s="1006"/>
      <c r="X4" s="1015"/>
      <c r="Y4" s="1015"/>
      <c r="Z4" s="1015"/>
      <c r="AA4" s="1015"/>
      <c r="AB4" s="1015"/>
      <c r="AC4" s="1006"/>
      <c r="AD4" s="1006"/>
      <c r="AE4" s="1006"/>
      <c r="AF4" s="1006"/>
      <c r="AG4" s="1006"/>
      <c r="AH4" s="1015"/>
      <c r="AI4" s="1015"/>
      <c r="AJ4" s="1015"/>
      <c r="AK4" s="1015"/>
      <c r="AL4" s="1015"/>
      <c r="AM4" s="1015"/>
      <c r="AN4" s="1015"/>
      <c r="AO4" s="1015"/>
      <c r="AP4" s="1015"/>
      <c r="AQ4" s="1557"/>
    </row>
    <row r="5" spans="1:43" ht="18.75" customHeight="1" x14ac:dyDescent="0.4">
      <c r="A5" s="1560" t="s">
        <v>445</v>
      </c>
      <c r="B5" s="1561"/>
      <c r="C5" s="1561"/>
      <c r="D5" s="1562"/>
      <c r="E5" s="1558" t="s">
        <v>1152</v>
      </c>
      <c r="F5" s="1555"/>
      <c r="G5" s="1555"/>
      <c r="H5" s="1555"/>
      <c r="I5" s="1555"/>
      <c r="J5" s="1555" t="s">
        <v>1144</v>
      </c>
      <c r="K5" s="1555"/>
      <c r="L5" s="1555"/>
      <c r="M5" s="1555"/>
      <c r="N5" s="1555"/>
      <c r="O5" s="1553" t="s">
        <v>1145</v>
      </c>
      <c r="P5" s="1553"/>
      <c r="Q5" s="1553"/>
      <c r="R5" s="1553"/>
      <c r="S5" s="1553"/>
      <c r="T5" s="1553"/>
      <c r="U5" s="1553"/>
      <c r="V5" s="1553"/>
      <c r="W5" s="1553"/>
      <c r="X5" s="1555" t="s">
        <v>1146</v>
      </c>
      <c r="Y5" s="1555"/>
      <c r="Z5" s="1555"/>
      <c r="AA5" s="1555"/>
      <c r="AB5" s="1555"/>
      <c r="AC5" s="975"/>
      <c r="AD5" s="975" t="s">
        <v>59</v>
      </c>
      <c r="AE5" s="294"/>
      <c r="AF5" s="975"/>
      <c r="AG5" s="1559" t="s">
        <v>46</v>
      </c>
      <c r="AH5" s="1553" t="s">
        <v>1147</v>
      </c>
      <c r="AI5" s="1553"/>
      <c r="AJ5" s="1553"/>
      <c r="AK5" s="1553"/>
      <c r="AL5" s="1553"/>
      <c r="AM5" s="1553"/>
      <c r="AN5" s="1553"/>
      <c r="AO5" s="1553"/>
      <c r="AP5" s="1553"/>
      <c r="AQ5" s="1554"/>
    </row>
    <row r="6" spans="1:43" ht="18.75" customHeight="1" x14ac:dyDescent="0.4">
      <c r="A6" s="1563"/>
      <c r="B6" s="1576"/>
      <c r="C6" s="1576"/>
      <c r="D6" s="1565"/>
      <c r="E6" s="1555"/>
      <c r="F6" s="1555"/>
      <c r="G6" s="1555"/>
      <c r="H6" s="1555"/>
      <c r="I6" s="1555"/>
      <c r="J6" s="1555"/>
      <c r="K6" s="1555"/>
      <c r="L6" s="1555"/>
      <c r="M6" s="1555"/>
      <c r="N6" s="1555"/>
      <c r="O6" s="1553"/>
      <c r="P6" s="1553"/>
      <c r="Q6" s="1553"/>
      <c r="R6" s="1553"/>
      <c r="S6" s="1553"/>
      <c r="T6" s="1553"/>
      <c r="U6" s="1553"/>
      <c r="V6" s="1553"/>
      <c r="W6" s="1553"/>
      <c r="X6" s="1555"/>
      <c r="Y6" s="1555"/>
      <c r="Z6" s="1555"/>
      <c r="AA6" s="1555"/>
      <c r="AB6" s="1555"/>
      <c r="AC6" s="1548"/>
      <c r="AD6" s="1548"/>
      <c r="AE6" s="295"/>
      <c r="AF6" s="1548"/>
      <c r="AG6" s="1037"/>
      <c r="AH6" s="1553"/>
      <c r="AI6" s="1553"/>
      <c r="AJ6" s="1553"/>
      <c r="AK6" s="1553"/>
      <c r="AL6" s="1553"/>
      <c r="AM6" s="1553"/>
      <c r="AN6" s="1553"/>
      <c r="AO6" s="1553"/>
      <c r="AP6" s="1553"/>
      <c r="AQ6" s="1554"/>
    </row>
    <row r="7" spans="1:43" ht="18.75" customHeight="1" x14ac:dyDescent="0.4">
      <c r="A7" s="1563"/>
      <c r="B7" s="1576"/>
      <c r="C7" s="1576"/>
      <c r="D7" s="1565"/>
      <c r="E7" s="1555"/>
      <c r="F7" s="1555"/>
      <c r="G7" s="1555"/>
      <c r="H7" s="1555"/>
      <c r="I7" s="1555"/>
      <c r="J7" s="1555"/>
      <c r="K7" s="1555"/>
      <c r="L7" s="1555"/>
      <c r="M7" s="1555"/>
      <c r="N7" s="1555"/>
      <c r="O7" s="1553"/>
      <c r="P7" s="1553"/>
      <c r="Q7" s="1553"/>
      <c r="R7" s="1553"/>
      <c r="S7" s="1553"/>
      <c r="T7" s="1553"/>
      <c r="U7" s="1553"/>
      <c r="V7" s="1553"/>
      <c r="W7" s="1553"/>
      <c r="X7" s="1555"/>
      <c r="Y7" s="1555"/>
      <c r="Z7" s="1555"/>
      <c r="AA7" s="1555"/>
      <c r="AB7" s="1555"/>
      <c r="AC7" s="1035"/>
      <c r="AD7" s="1035" t="s">
        <v>59</v>
      </c>
      <c r="AE7" s="296"/>
      <c r="AF7" s="1035"/>
      <c r="AG7" s="1036" t="s">
        <v>46</v>
      </c>
      <c r="AH7" s="1553"/>
      <c r="AI7" s="1553"/>
      <c r="AJ7" s="1553"/>
      <c r="AK7" s="1553"/>
      <c r="AL7" s="1553"/>
      <c r="AM7" s="1553"/>
      <c r="AN7" s="1553"/>
      <c r="AO7" s="1553"/>
      <c r="AP7" s="1553"/>
      <c r="AQ7" s="1554"/>
    </row>
    <row r="8" spans="1:43" ht="18.75" customHeight="1" x14ac:dyDescent="0.4">
      <c r="A8" s="1563"/>
      <c r="B8" s="1576"/>
      <c r="C8" s="1576"/>
      <c r="D8" s="1565"/>
      <c r="E8" s="1555"/>
      <c r="F8" s="1555"/>
      <c r="G8" s="1555"/>
      <c r="H8" s="1555"/>
      <c r="I8" s="1555"/>
      <c r="J8" s="1555"/>
      <c r="K8" s="1555"/>
      <c r="L8" s="1555"/>
      <c r="M8" s="1555"/>
      <c r="N8" s="1555"/>
      <c r="O8" s="1553"/>
      <c r="P8" s="1553"/>
      <c r="Q8" s="1553"/>
      <c r="R8" s="1553"/>
      <c r="S8" s="1553"/>
      <c r="T8" s="1553"/>
      <c r="U8" s="1553"/>
      <c r="V8" s="1553"/>
      <c r="W8" s="1553"/>
      <c r="X8" s="1555"/>
      <c r="Y8" s="1555"/>
      <c r="Z8" s="1555"/>
      <c r="AA8" s="1555"/>
      <c r="AB8" s="1555"/>
      <c r="AC8" s="1548"/>
      <c r="AD8" s="1548"/>
      <c r="AE8" s="295"/>
      <c r="AF8" s="1548"/>
      <c r="AG8" s="1037"/>
      <c r="AH8" s="1553"/>
      <c r="AI8" s="1553"/>
      <c r="AJ8" s="1553"/>
      <c r="AK8" s="1553"/>
      <c r="AL8" s="1553"/>
      <c r="AM8" s="1553"/>
      <c r="AN8" s="1553"/>
      <c r="AO8" s="1553"/>
      <c r="AP8" s="1553"/>
      <c r="AQ8" s="1554"/>
    </row>
    <row r="9" spans="1:43" ht="18.75" customHeight="1" x14ac:dyDescent="0.4">
      <c r="A9" s="1563"/>
      <c r="B9" s="1576"/>
      <c r="C9" s="1576"/>
      <c r="D9" s="1565"/>
      <c r="E9" s="1555"/>
      <c r="F9" s="1555"/>
      <c r="G9" s="1555"/>
      <c r="H9" s="1555"/>
      <c r="I9" s="1555"/>
      <c r="J9" s="1555"/>
      <c r="K9" s="1555"/>
      <c r="L9" s="1555"/>
      <c r="M9" s="1555"/>
      <c r="N9" s="1555"/>
      <c r="O9" s="1553"/>
      <c r="P9" s="1553"/>
      <c r="Q9" s="1553"/>
      <c r="R9" s="1553"/>
      <c r="S9" s="1553"/>
      <c r="T9" s="1553"/>
      <c r="U9" s="1553"/>
      <c r="V9" s="1553"/>
      <c r="W9" s="1553"/>
      <c r="X9" s="1555"/>
      <c r="Y9" s="1555"/>
      <c r="Z9" s="1555"/>
      <c r="AA9" s="1555"/>
      <c r="AB9" s="1555"/>
      <c r="AC9" s="1035"/>
      <c r="AD9" s="1035" t="s">
        <v>59</v>
      </c>
      <c r="AE9" s="296"/>
      <c r="AF9" s="1035"/>
      <c r="AG9" s="1036" t="s">
        <v>46</v>
      </c>
      <c r="AH9" s="1553"/>
      <c r="AI9" s="1553"/>
      <c r="AJ9" s="1553"/>
      <c r="AK9" s="1553"/>
      <c r="AL9" s="1553"/>
      <c r="AM9" s="1553"/>
      <c r="AN9" s="1553"/>
      <c r="AO9" s="1553"/>
      <c r="AP9" s="1553"/>
      <c r="AQ9" s="1554"/>
    </row>
    <row r="10" spans="1:43" ht="18.75" customHeight="1" x14ac:dyDescent="0.4">
      <c r="A10" s="1563"/>
      <c r="B10" s="1576"/>
      <c r="C10" s="1576"/>
      <c r="D10" s="1565"/>
      <c r="E10" s="1555"/>
      <c r="F10" s="1555"/>
      <c r="G10" s="1555"/>
      <c r="H10" s="1555"/>
      <c r="I10" s="1555"/>
      <c r="J10" s="1555"/>
      <c r="K10" s="1555"/>
      <c r="L10" s="1555"/>
      <c r="M10" s="1555"/>
      <c r="N10" s="1555"/>
      <c r="O10" s="1553"/>
      <c r="P10" s="1553"/>
      <c r="Q10" s="1553"/>
      <c r="R10" s="1553"/>
      <c r="S10" s="1553"/>
      <c r="T10" s="1553"/>
      <c r="U10" s="1553"/>
      <c r="V10" s="1553"/>
      <c r="W10" s="1553"/>
      <c r="X10" s="1555"/>
      <c r="Y10" s="1555"/>
      <c r="Z10" s="1555"/>
      <c r="AA10" s="1555"/>
      <c r="AB10" s="1555"/>
      <c r="AC10" s="1548"/>
      <c r="AD10" s="1548"/>
      <c r="AE10" s="295"/>
      <c r="AF10" s="1548"/>
      <c r="AG10" s="1037"/>
      <c r="AH10" s="1553"/>
      <c r="AI10" s="1553"/>
      <c r="AJ10" s="1553"/>
      <c r="AK10" s="1553"/>
      <c r="AL10" s="1553"/>
      <c r="AM10" s="1553"/>
      <c r="AN10" s="1553"/>
      <c r="AO10" s="1553"/>
      <c r="AP10" s="1553"/>
      <c r="AQ10" s="1554"/>
    </row>
    <row r="11" spans="1:43" ht="18.75" customHeight="1" x14ac:dyDescent="0.4">
      <c r="A11" s="1563"/>
      <c r="B11" s="1576"/>
      <c r="C11" s="1576"/>
      <c r="D11" s="1565"/>
      <c r="E11" s="1555"/>
      <c r="F11" s="1555"/>
      <c r="G11" s="1555"/>
      <c r="H11" s="1555"/>
      <c r="I11" s="1555"/>
      <c r="J11" s="1555"/>
      <c r="K11" s="1555"/>
      <c r="L11" s="1555"/>
      <c r="M11" s="1555"/>
      <c r="N11" s="1555"/>
      <c r="O11" s="1553"/>
      <c r="P11" s="1553"/>
      <c r="Q11" s="1553"/>
      <c r="R11" s="1553"/>
      <c r="S11" s="1553"/>
      <c r="T11" s="1553"/>
      <c r="U11" s="1553"/>
      <c r="V11" s="1553"/>
      <c r="W11" s="1553"/>
      <c r="X11" s="1555"/>
      <c r="Y11" s="1555"/>
      <c r="Z11" s="1555"/>
      <c r="AA11" s="1555"/>
      <c r="AB11" s="1555"/>
      <c r="AC11" s="1035"/>
      <c r="AD11" s="1035" t="s">
        <v>59</v>
      </c>
      <c r="AE11" s="296"/>
      <c r="AF11" s="1035"/>
      <c r="AG11" s="1036" t="s">
        <v>46</v>
      </c>
      <c r="AH11" s="1553"/>
      <c r="AI11" s="1553"/>
      <c r="AJ11" s="1553"/>
      <c r="AK11" s="1553"/>
      <c r="AL11" s="1553"/>
      <c r="AM11" s="1553"/>
      <c r="AN11" s="1553"/>
      <c r="AO11" s="1553"/>
      <c r="AP11" s="1553"/>
      <c r="AQ11" s="1554"/>
    </row>
    <row r="12" spans="1:43" ht="18.75" customHeight="1" x14ac:dyDescent="0.4">
      <c r="A12" s="1566"/>
      <c r="B12" s="1567"/>
      <c r="C12" s="1567"/>
      <c r="D12" s="1568"/>
      <c r="E12" s="1555"/>
      <c r="F12" s="1555"/>
      <c r="G12" s="1555"/>
      <c r="H12" s="1555"/>
      <c r="I12" s="1555"/>
      <c r="J12" s="1555"/>
      <c r="K12" s="1555"/>
      <c r="L12" s="1555"/>
      <c r="M12" s="1555"/>
      <c r="N12" s="1555"/>
      <c r="O12" s="1553"/>
      <c r="P12" s="1553"/>
      <c r="Q12" s="1553"/>
      <c r="R12" s="1553"/>
      <c r="S12" s="1553"/>
      <c r="T12" s="1553"/>
      <c r="U12" s="1553"/>
      <c r="V12" s="1553"/>
      <c r="W12" s="1553"/>
      <c r="X12" s="1555"/>
      <c r="Y12" s="1555"/>
      <c r="Z12" s="1555"/>
      <c r="AA12" s="1555"/>
      <c r="AB12" s="1555"/>
      <c r="AC12" s="1548"/>
      <c r="AD12" s="1548"/>
      <c r="AE12" s="295"/>
      <c r="AF12" s="1548"/>
      <c r="AG12" s="1037"/>
      <c r="AH12" s="1553"/>
      <c r="AI12" s="1553"/>
      <c r="AJ12" s="1553"/>
      <c r="AK12" s="1553"/>
      <c r="AL12" s="1553"/>
      <c r="AM12" s="1553"/>
      <c r="AN12" s="1553"/>
      <c r="AO12" s="1553"/>
      <c r="AP12" s="1553"/>
      <c r="AQ12" s="1554"/>
    </row>
    <row r="13" spans="1:43" ht="18.75" customHeight="1" x14ac:dyDescent="0.4">
      <c r="A13" s="1560" t="s">
        <v>1153</v>
      </c>
      <c r="B13" s="1561"/>
      <c r="C13" s="1561"/>
      <c r="D13" s="1562"/>
      <c r="E13" s="1555"/>
      <c r="F13" s="1555"/>
      <c r="G13" s="1555"/>
      <c r="H13" s="1555"/>
      <c r="I13" s="1555"/>
      <c r="J13" s="1555"/>
      <c r="K13" s="1555"/>
      <c r="L13" s="1555"/>
      <c r="M13" s="1555"/>
      <c r="N13" s="1555"/>
      <c r="O13" s="1553"/>
      <c r="P13" s="1553"/>
      <c r="Q13" s="1553"/>
      <c r="R13" s="1553"/>
      <c r="S13" s="1553"/>
      <c r="T13" s="1553"/>
      <c r="U13" s="1553"/>
      <c r="V13" s="1553"/>
      <c r="W13" s="1553"/>
      <c r="X13" s="1555"/>
      <c r="Y13" s="1555"/>
      <c r="Z13" s="1555"/>
      <c r="AA13" s="1555"/>
      <c r="AB13" s="1555"/>
      <c r="AC13" s="1035"/>
      <c r="AD13" s="1035" t="s">
        <v>59</v>
      </c>
      <c r="AE13" s="296"/>
      <c r="AF13" s="1035"/>
      <c r="AG13" s="1036" t="s">
        <v>46</v>
      </c>
      <c r="AH13" s="1553"/>
      <c r="AI13" s="1553"/>
      <c r="AJ13" s="1553"/>
      <c r="AK13" s="1553"/>
      <c r="AL13" s="1553"/>
      <c r="AM13" s="1553"/>
      <c r="AN13" s="1553"/>
      <c r="AO13" s="1553"/>
      <c r="AP13" s="1553"/>
      <c r="AQ13" s="1554"/>
    </row>
    <row r="14" spans="1:43" ht="18.75" customHeight="1" x14ac:dyDescent="0.4">
      <c r="A14" s="1563"/>
      <c r="B14" s="1564"/>
      <c r="C14" s="1564"/>
      <c r="D14" s="1565"/>
      <c r="E14" s="1555"/>
      <c r="F14" s="1555"/>
      <c r="G14" s="1555"/>
      <c r="H14" s="1555"/>
      <c r="I14" s="1555"/>
      <c r="J14" s="1555"/>
      <c r="K14" s="1555"/>
      <c r="L14" s="1555"/>
      <c r="M14" s="1555"/>
      <c r="N14" s="1555"/>
      <c r="O14" s="1553"/>
      <c r="P14" s="1553"/>
      <c r="Q14" s="1553"/>
      <c r="R14" s="1553"/>
      <c r="S14" s="1553"/>
      <c r="T14" s="1553"/>
      <c r="U14" s="1553"/>
      <c r="V14" s="1553"/>
      <c r="W14" s="1553"/>
      <c r="X14" s="1555"/>
      <c r="Y14" s="1555"/>
      <c r="Z14" s="1555"/>
      <c r="AA14" s="1555"/>
      <c r="AB14" s="1555"/>
      <c r="AC14" s="1548"/>
      <c r="AD14" s="1548"/>
      <c r="AE14" s="295"/>
      <c r="AF14" s="1548"/>
      <c r="AG14" s="1037"/>
      <c r="AH14" s="1553"/>
      <c r="AI14" s="1553"/>
      <c r="AJ14" s="1553"/>
      <c r="AK14" s="1553"/>
      <c r="AL14" s="1553"/>
      <c r="AM14" s="1553"/>
      <c r="AN14" s="1553"/>
      <c r="AO14" s="1553"/>
      <c r="AP14" s="1553"/>
      <c r="AQ14" s="1554"/>
    </row>
    <row r="15" spans="1:43" ht="18.75" customHeight="1" x14ac:dyDescent="0.4">
      <c r="A15" s="1563"/>
      <c r="B15" s="1564"/>
      <c r="C15" s="1564"/>
      <c r="D15" s="1565"/>
      <c r="E15" s="1555"/>
      <c r="F15" s="1555"/>
      <c r="G15" s="1555"/>
      <c r="H15" s="1555"/>
      <c r="I15" s="1555"/>
      <c r="J15" s="1555"/>
      <c r="K15" s="1555"/>
      <c r="L15" s="1555"/>
      <c r="M15" s="1555"/>
      <c r="N15" s="1555"/>
      <c r="O15" s="1553"/>
      <c r="P15" s="1553"/>
      <c r="Q15" s="1553"/>
      <c r="R15" s="1553"/>
      <c r="S15" s="1553"/>
      <c r="T15" s="1553"/>
      <c r="U15" s="1553"/>
      <c r="V15" s="1553"/>
      <c r="W15" s="1553"/>
      <c r="X15" s="1555"/>
      <c r="Y15" s="1555"/>
      <c r="Z15" s="1555"/>
      <c r="AA15" s="1555"/>
      <c r="AB15" s="1555"/>
      <c r="AC15" s="1035"/>
      <c r="AD15" s="1035" t="s">
        <v>59</v>
      </c>
      <c r="AE15" s="296"/>
      <c r="AF15" s="1035"/>
      <c r="AG15" s="1036" t="s">
        <v>46</v>
      </c>
      <c r="AH15" s="1553"/>
      <c r="AI15" s="1553"/>
      <c r="AJ15" s="1553"/>
      <c r="AK15" s="1553"/>
      <c r="AL15" s="1553"/>
      <c r="AM15" s="1553"/>
      <c r="AN15" s="1553"/>
      <c r="AO15" s="1553"/>
      <c r="AP15" s="1553"/>
      <c r="AQ15" s="1554"/>
    </row>
    <row r="16" spans="1:43" ht="18.75" customHeight="1" x14ac:dyDescent="0.4">
      <c r="A16" s="1563"/>
      <c r="B16" s="1564"/>
      <c r="C16" s="1564"/>
      <c r="D16" s="1565"/>
      <c r="E16" s="1555"/>
      <c r="F16" s="1555"/>
      <c r="G16" s="1555"/>
      <c r="H16" s="1555"/>
      <c r="I16" s="1555"/>
      <c r="J16" s="1555"/>
      <c r="K16" s="1555"/>
      <c r="L16" s="1555"/>
      <c r="M16" s="1555"/>
      <c r="N16" s="1555"/>
      <c r="O16" s="1553"/>
      <c r="P16" s="1553"/>
      <c r="Q16" s="1553"/>
      <c r="R16" s="1553"/>
      <c r="S16" s="1553"/>
      <c r="T16" s="1553"/>
      <c r="U16" s="1553"/>
      <c r="V16" s="1553"/>
      <c r="W16" s="1553"/>
      <c r="X16" s="1555"/>
      <c r="Y16" s="1555"/>
      <c r="Z16" s="1555"/>
      <c r="AA16" s="1555"/>
      <c r="AB16" s="1555"/>
      <c r="AC16" s="1548"/>
      <c r="AD16" s="1548"/>
      <c r="AE16" s="295"/>
      <c r="AF16" s="1548"/>
      <c r="AG16" s="1037"/>
      <c r="AH16" s="1553"/>
      <c r="AI16" s="1553"/>
      <c r="AJ16" s="1553"/>
      <c r="AK16" s="1553"/>
      <c r="AL16" s="1553"/>
      <c r="AM16" s="1553"/>
      <c r="AN16" s="1553"/>
      <c r="AO16" s="1553"/>
      <c r="AP16" s="1553"/>
      <c r="AQ16" s="1554"/>
    </row>
    <row r="17" spans="1:43" ht="18.75" customHeight="1" x14ac:dyDescent="0.4">
      <c r="A17" s="1563"/>
      <c r="B17" s="1564"/>
      <c r="C17" s="1564"/>
      <c r="D17" s="1565"/>
      <c r="E17" s="1555"/>
      <c r="F17" s="1555"/>
      <c r="G17" s="1555"/>
      <c r="H17" s="1555"/>
      <c r="I17" s="1555"/>
      <c r="J17" s="1555"/>
      <c r="K17" s="1555"/>
      <c r="L17" s="1555"/>
      <c r="M17" s="1555"/>
      <c r="N17" s="1555"/>
      <c r="O17" s="1553"/>
      <c r="P17" s="1553"/>
      <c r="Q17" s="1553"/>
      <c r="R17" s="1553"/>
      <c r="S17" s="1553"/>
      <c r="T17" s="1553"/>
      <c r="U17" s="1553"/>
      <c r="V17" s="1553"/>
      <c r="W17" s="1553"/>
      <c r="X17" s="1555"/>
      <c r="Y17" s="1555"/>
      <c r="Z17" s="1555"/>
      <c r="AA17" s="1555"/>
      <c r="AB17" s="1555"/>
      <c r="AC17" s="1035"/>
      <c r="AD17" s="1035" t="s">
        <v>59</v>
      </c>
      <c r="AE17" s="296"/>
      <c r="AF17" s="1035"/>
      <c r="AG17" s="1036" t="s">
        <v>46</v>
      </c>
      <c r="AH17" s="1553"/>
      <c r="AI17" s="1553"/>
      <c r="AJ17" s="1553"/>
      <c r="AK17" s="1553"/>
      <c r="AL17" s="1553"/>
      <c r="AM17" s="1553"/>
      <c r="AN17" s="1553"/>
      <c r="AO17" s="1553"/>
      <c r="AP17" s="1553"/>
      <c r="AQ17" s="1554"/>
    </row>
    <row r="18" spans="1:43" ht="18.75" customHeight="1" x14ac:dyDescent="0.4">
      <c r="A18" s="1563"/>
      <c r="B18" s="1564"/>
      <c r="C18" s="1564"/>
      <c r="D18" s="1565"/>
      <c r="E18" s="1555"/>
      <c r="F18" s="1555"/>
      <c r="G18" s="1555"/>
      <c r="H18" s="1555"/>
      <c r="I18" s="1555"/>
      <c r="J18" s="1555"/>
      <c r="K18" s="1555"/>
      <c r="L18" s="1555"/>
      <c r="M18" s="1555"/>
      <c r="N18" s="1555"/>
      <c r="O18" s="1553"/>
      <c r="P18" s="1553"/>
      <c r="Q18" s="1553"/>
      <c r="R18" s="1553"/>
      <c r="S18" s="1553"/>
      <c r="T18" s="1553"/>
      <c r="U18" s="1553"/>
      <c r="V18" s="1553"/>
      <c r="W18" s="1553"/>
      <c r="X18" s="1555"/>
      <c r="Y18" s="1555"/>
      <c r="Z18" s="1555"/>
      <c r="AA18" s="1555"/>
      <c r="AB18" s="1555"/>
      <c r="AC18" s="1548"/>
      <c r="AD18" s="1548"/>
      <c r="AE18" s="295"/>
      <c r="AF18" s="1548"/>
      <c r="AG18" s="1037"/>
      <c r="AH18" s="1553"/>
      <c r="AI18" s="1553"/>
      <c r="AJ18" s="1553"/>
      <c r="AK18" s="1553"/>
      <c r="AL18" s="1553"/>
      <c r="AM18" s="1553"/>
      <c r="AN18" s="1553"/>
      <c r="AO18" s="1553"/>
      <c r="AP18" s="1553"/>
      <c r="AQ18" s="1554"/>
    </row>
    <row r="19" spans="1:43" ht="18.75" customHeight="1" x14ac:dyDescent="0.4">
      <c r="A19" s="1563"/>
      <c r="B19" s="1564"/>
      <c r="C19" s="1564"/>
      <c r="D19" s="1565"/>
      <c r="E19" s="1555"/>
      <c r="F19" s="1555"/>
      <c r="G19" s="1555"/>
      <c r="H19" s="1555"/>
      <c r="I19" s="1555"/>
      <c r="J19" s="1555"/>
      <c r="K19" s="1555"/>
      <c r="L19" s="1555"/>
      <c r="M19" s="1555"/>
      <c r="N19" s="1555"/>
      <c r="O19" s="1553"/>
      <c r="P19" s="1553"/>
      <c r="Q19" s="1553"/>
      <c r="R19" s="1553"/>
      <c r="S19" s="1553"/>
      <c r="T19" s="1553"/>
      <c r="U19" s="1553"/>
      <c r="V19" s="1553"/>
      <c r="W19" s="1553"/>
      <c r="X19" s="1555"/>
      <c r="Y19" s="1555"/>
      <c r="Z19" s="1555"/>
      <c r="AA19" s="1555"/>
      <c r="AB19" s="1555"/>
      <c r="AC19" s="1035"/>
      <c r="AD19" s="1035" t="s">
        <v>59</v>
      </c>
      <c r="AE19" s="296"/>
      <c r="AF19" s="1035"/>
      <c r="AG19" s="1036" t="s">
        <v>46</v>
      </c>
      <c r="AH19" s="1553"/>
      <c r="AI19" s="1553"/>
      <c r="AJ19" s="1553"/>
      <c r="AK19" s="1553"/>
      <c r="AL19" s="1553"/>
      <c r="AM19" s="1553"/>
      <c r="AN19" s="1553"/>
      <c r="AO19" s="1553"/>
      <c r="AP19" s="1553"/>
      <c r="AQ19" s="1554"/>
    </row>
    <row r="20" spans="1:43" ht="18.75" customHeight="1" x14ac:dyDescent="0.4">
      <c r="A20" s="1566"/>
      <c r="B20" s="1567"/>
      <c r="C20" s="1567"/>
      <c r="D20" s="1568"/>
      <c r="E20" s="1555"/>
      <c r="F20" s="1555"/>
      <c r="G20" s="1555"/>
      <c r="H20" s="1555"/>
      <c r="I20" s="1555"/>
      <c r="J20" s="1555"/>
      <c r="K20" s="1555"/>
      <c r="L20" s="1555"/>
      <c r="M20" s="1555"/>
      <c r="N20" s="1555"/>
      <c r="O20" s="1553"/>
      <c r="P20" s="1553"/>
      <c r="Q20" s="1553"/>
      <c r="R20" s="1553"/>
      <c r="S20" s="1553"/>
      <c r="T20" s="1553"/>
      <c r="U20" s="1553"/>
      <c r="V20" s="1553"/>
      <c r="W20" s="1553"/>
      <c r="X20" s="1555"/>
      <c r="Y20" s="1555"/>
      <c r="Z20" s="1555"/>
      <c r="AA20" s="1555"/>
      <c r="AB20" s="1555"/>
      <c r="AC20" s="1548"/>
      <c r="AD20" s="1548"/>
      <c r="AE20" s="295"/>
      <c r="AF20" s="1548"/>
      <c r="AG20" s="1037"/>
      <c r="AH20" s="1553"/>
      <c r="AI20" s="1553"/>
      <c r="AJ20" s="1553"/>
      <c r="AK20" s="1553"/>
      <c r="AL20" s="1553"/>
      <c r="AM20" s="1553"/>
      <c r="AN20" s="1553"/>
      <c r="AO20" s="1553"/>
      <c r="AP20" s="1553"/>
      <c r="AQ20" s="1554"/>
    </row>
    <row r="21" spans="1:43" ht="18.75" customHeight="1" x14ac:dyDescent="0.4">
      <c r="A21" s="1560" t="s">
        <v>446</v>
      </c>
      <c r="B21" s="1561"/>
      <c r="C21" s="1561"/>
      <c r="D21" s="1562"/>
      <c r="E21" s="1555"/>
      <c r="F21" s="1555"/>
      <c r="G21" s="1555"/>
      <c r="H21" s="1555"/>
      <c r="I21" s="1555"/>
      <c r="J21" s="1555"/>
      <c r="K21" s="1555"/>
      <c r="L21" s="1555"/>
      <c r="M21" s="1555"/>
      <c r="N21" s="1555"/>
      <c r="O21" s="1553"/>
      <c r="P21" s="1553"/>
      <c r="Q21" s="1553"/>
      <c r="R21" s="1553"/>
      <c r="S21" s="1553"/>
      <c r="T21" s="1553"/>
      <c r="U21" s="1553"/>
      <c r="V21" s="1553"/>
      <c r="W21" s="1553"/>
      <c r="X21" s="1555"/>
      <c r="Y21" s="1555"/>
      <c r="Z21" s="1555"/>
      <c r="AA21" s="1555"/>
      <c r="AB21" s="1555"/>
      <c r="AC21" s="1035"/>
      <c r="AD21" s="1035" t="s">
        <v>59</v>
      </c>
      <c r="AE21" s="296"/>
      <c r="AF21" s="1035"/>
      <c r="AG21" s="1036" t="s">
        <v>46</v>
      </c>
      <c r="AH21" s="1553"/>
      <c r="AI21" s="1553"/>
      <c r="AJ21" s="1553"/>
      <c r="AK21" s="1553"/>
      <c r="AL21" s="1553"/>
      <c r="AM21" s="1553"/>
      <c r="AN21" s="1553"/>
      <c r="AO21" s="1553"/>
      <c r="AP21" s="1553"/>
      <c r="AQ21" s="1554"/>
    </row>
    <row r="22" spans="1:43" ht="18.75" customHeight="1" x14ac:dyDescent="0.4">
      <c r="A22" s="1563"/>
      <c r="B22" s="1576"/>
      <c r="C22" s="1576"/>
      <c r="D22" s="1565"/>
      <c r="E22" s="1555"/>
      <c r="F22" s="1555"/>
      <c r="G22" s="1555"/>
      <c r="H22" s="1555"/>
      <c r="I22" s="1555"/>
      <c r="J22" s="1555"/>
      <c r="K22" s="1555"/>
      <c r="L22" s="1555"/>
      <c r="M22" s="1555"/>
      <c r="N22" s="1555"/>
      <c r="O22" s="1553"/>
      <c r="P22" s="1553"/>
      <c r="Q22" s="1553"/>
      <c r="R22" s="1553"/>
      <c r="S22" s="1553"/>
      <c r="T22" s="1553"/>
      <c r="U22" s="1553"/>
      <c r="V22" s="1553"/>
      <c r="W22" s="1553"/>
      <c r="X22" s="1555"/>
      <c r="Y22" s="1555"/>
      <c r="Z22" s="1555"/>
      <c r="AA22" s="1555"/>
      <c r="AB22" s="1555"/>
      <c r="AC22" s="1548"/>
      <c r="AD22" s="1548"/>
      <c r="AE22" s="295"/>
      <c r="AF22" s="1548"/>
      <c r="AG22" s="1037"/>
      <c r="AH22" s="1553"/>
      <c r="AI22" s="1553"/>
      <c r="AJ22" s="1553"/>
      <c r="AK22" s="1553"/>
      <c r="AL22" s="1553"/>
      <c r="AM22" s="1553"/>
      <c r="AN22" s="1553"/>
      <c r="AO22" s="1553"/>
      <c r="AP22" s="1553"/>
      <c r="AQ22" s="1554"/>
    </row>
    <row r="23" spans="1:43" ht="18.75" customHeight="1" x14ac:dyDescent="0.4">
      <c r="A23" s="1563"/>
      <c r="B23" s="1576"/>
      <c r="C23" s="1576"/>
      <c r="D23" s="1565"/>
      <c r="E23" s="1555"/>
      <c r="F23" s="1555"/>
      <c r="G23" s="1555"/>
      <c r="H23" s="1555"/>
      <c r="I23" s="1555"/>
      <c r="J23" s="1555"/>
      <c r="K23" s="1555"/>
      <c r="L23" s="1555"/>
      <c r="M23" s="1555"/>
      <c r="N23" s="1555"/>
      <c r="O23" s="1553"/>
      <c r="P23" s="1553"/>
      <c r="Q23" s="1553"/>
      <c r="R23" s="1553"/>
      <c r="S23" s="1553"/>
      <c r="T23" s="1553"/>
      <c r="U23" s="1553"/>
      <c r="V23" s="1553"/>
      <c r="W23" s="1553"/>
      <c r="X23" s="1555"/>
      <c r="Y23" s="1555"/>
      <c r="Z23" s="1555"/>
      <c r="AA23" s="1555"/>
      <c r="AB23" s="1555"/>
      <c r="AC23" s="1035"/>
      <c r="AD23" s="1035" t="s">
        <v>59</v>
      </c>
      <c r="AE23" s="296"/>
      <c r="AF23" s="1035"/>
      <c r="AG23" s="1036" t="s">
        <v>46</v>
      </c>
      <c r="AH23" s="1553"/>
      <c r="AI23" s="1553"/>
      <c r="AJ23" s="1553"/>
      <c r="AK23" s="1553"/>
      <c r="AL23" s="1553"/>
      <c r="AM23" s="1553"/>
      <c r="AN23" s="1553"/>
      <c r="AO23" s="1553"/>
      <c r="AP23" s="1553"/>
      <c r="AQ23" s="1554"/>
    </row>
    <row r="24" spans="1:43" ht="18.75" customHeight="1" x14ac:dyDescent="0.4">
      <c r="A24" s="1563"/>
      <c r="B24" s="1576"/>
      <c r="C24" s="1576"/>
      <c r="D24" s="1565"/>
      <c r="E24" s="1555"/>
      <c r="F24" s="1555"/>
      <c r="G24" s="1555"/>
      <c r="H24" s="1555"/>
      <c r="I24" s="1555"/>
      <c r="J24" s="1555"/>
      <c r="K24" s="1555"/>
      <c r="L24" s="1555"/>
      <c r="M24" s="1555"/>
      <c r="N24" s="1555"/>
      <c r="O24" s="1553"/>
      <c r="P24" s="1553"/>
      <c r="Q24" s="1553"/>
      <c r="R24" s="1553"/>
      <c r="S24" s="1553"/>
      <c r="T24" s="1553"/>
      <c r="U24" s="1553"/>
      <c r="V24" s="1553"/>
      <c r="W24" s="1553"/>
      <c r="X24" s="1555"/>
      <c r="Y24" s="1555"/>
      <c r="Z24" s="1555"/>
      <c r="AA24" s="1555"/>
      <c r="AB24" s="1555"/>
      <c r="AC24" s="1548"/>
      <c r="AD24" s="1548"/>
      <c r="AE24" s="295"/>
      <c r="AF24" s="1548"/>
      <c r="AG24" s="1037"/>
      <c r="AH24" s="1553"/>
      <c r="AI24" s="1553"/>
      <c r="AJ24" s="1553"/>
      <c r="AK24" s="1553"/>
      <c r="AL24" s="1553"/>
      <c r="AM24" s="1553"/>
      <c r="AN24" s="1553"/>
      <c r="AO24" s="1553"/>
      <c r="AP24" s="1553"/>
      <c r="AQ24" s="1554"/>
    </row>
    <row r="25" spans="1:43" ht="18.75" customHeight="1" x14ac:dyDescent="0.4">
      <c r="A25" s="1563"/>
      <c r="B25" s="1576"/>
      <c r="C25" s="1576"/>
      <c r="D25" s="1565"/>
      <c r="E25" s="1555"/>
      <c r="F25" s="1555"/>
      <c r="G25" s="1555"/>
      <c r="H25" s="1555"/>
      <c r="I25" s="1555"/>
      <c r="J25" s="1555"/>
      <c r="K25" s="1555"/>
      <c r="L25" s="1555"/>
      <c r="M25" s="1555"/>
      <c r="N25" s="1555"/>
      <c r="O25" s="1553"/>
      <c r="P25" s="1553"/>
      <c r="Q25" s="1553"/>
      <c r="R25" s="1553"/>
      <c r="S25" s="1553"/>
      <c r="T25" s="1553"/>
      <c r="U25" s="1553"/>
      <c r="V25" s="1553"/>
      <c r="W25" s="1553"/>
      <c r="X25" s="1555"/>
      <c r="Y25" s="1555"/>
      <c r="Z25" s="1555"/>
      <c r="AA25" s="1555"/>
      <c r="AB25" s="1555"/>
      <c r="AC25" s="1035"/>
      <c r="AD25" s="1035" t="s">
        <v>59</v>
      </c>
      <c r="AE25" s="296"/>
      <c r="AF25" s="1035"/>
      <c r="AG25" s="1036" t="s">
        <v>46</v>
      </c>
      <c r="AH25" s="1553"/>
      <c r="AI25" s="1553"/>
      <c r="AJ25" s="1553"/>
      <c r="AK25" s="1553"/>
      <c r="AL25" s="1553"/>
      <c r="AM25" s="1553"/>
      <c r="AN25" s="1553"/>
      <c r="AO25" s="1553"/>
      <c r="AP25" s="1553"/>
      <c r="AQ25" s="1554"/>
    </row>
    <row r="26" spans="1:43" ht="18.75" customHeight="1" x14ac:dyDescent="0.4">
      <c r="A26" s="1563"/>
      <c r="B26" s="1576"/>
      <c r="C26" s="1576"/>
      <c r="D26" s="1565"/>
      <c r="E26" s="1555"/>
      <c r="F26" s="1555"/>
      <c r="G26" s="1555"/>
      <c r="H26" s="1555"/>
      <c r="I26" s="1555"/>
      <c r="J26" s="1555"/>
      <c r="K26" s="1555"/>
      <c r="L26" s="1555"/>
      <c r="M26" s="1555"/>
      <c r="N26" s="1555"/>
      <c r="O26" s="1553"/>
      <c r="P26" s="1553"/>
      <c r="Q26" s="1553"/>
      <c r="R26" s="1553"/>
      <c r="S26" s="1553"/>
      <c r="T26" s="1553"/>
      <c r="U26" s="1553"/>
      <c r="V26" s="1553"/>
      <c r="W26" s="1553"/>
      <c r="X26" s="1555"/>
      <c r="Y26" s="1555"/>
      <c r="Z26" s="1555"/>
      <c r="AA26" s="1555"/>
      <c r="AB26" s="1555"/>
      <c r="AC26" s="1548"/>
      <c r="AD26" s="1548"/>
      <c r="AE26" s="295"/>
      <c r="AF26" s="1548"/>
      <c r="AG26" s="1037"/>
      <c r="AH26" s="1553"/>
      <c r="AI26" s="1553"/>
      <c r="AJ26" s="1553"/>
      <c r="AK26" s="1553"/>
      <c r="AL26" s="1553"/>
      <c r="AM26" s="1553"/>
      <c r="AN26" s="1553"/>
      <c r="AO26" s="1553"/>
      <c r="AP26" s="1553"/>
      <c r="AQ26" s="1554"/>
    </row>
    <row r="27" spans="1:43" ht="18.75" customHeight="1" x14ac:dyDescent="0.4">
      <c r="A27" s="1563"/>
      <c r="B27" s="1576"/>
      <c r="C27" s="1576"/>
      <c r="D27" s="1565"/>
      <c r="E27" s="1555"/>
      <c r="F27" s="1555"/>
      <c r="G27" s="1555"/>
      <c r="H27" s="1555"/>
      <c r="I27" s="1555"/>
      <c r="J27" s="1555"/>
      <c r="K27" s="1555"/>
      <c r="L27" s="1555"/>
      <c r="M27" s="1555"/>
      <c r="N27" s="1555"/>
      <c r="O27" s="1553"/>
      <c r="P27" s="1553"/>
      <c r="Q27" s="1553"/>
      <c r="R27" s="1553"/>
      <c r="S27" s="1553"/>
      <c r="T27" s="1553"/>
      <c r="U27" s="1553"/>
      <c r="V27" s="1553"/>
      <c r="W27" s="1553"/>
      <c r="X27" s="1555"/>
      <c r="Y27" s="1555"/>
      <c r="Z27" s="1555"/>
      <c r="AA27" s="1555"/>
      <c r="AB27" s="1555"/>
      <c r="AC27" s="1035"/>
      <c r="AD27" s="1035" t="s">
        <v>59</v>
      </c>
      <c r="AE27" s="296"/>
      <c r="AF27" s="1035"/>
      <c r="AG27" s="1036" t="s">
        <v>46</v>
      </c>
      <c r="AH27" s="1553"/>
      <c r="AI27" s="1553"/>
      <c r="AJ27" s="1553"/>
      <c r="AK27" s="1553"/>
      <c r="AL27" s="1553"/>
      <c r="AM27" s="1553"/>
      <c r="AN27" s="1553"/>
      <c r="AO27" s="1553"/>
      <c r="AP27" s="1553"/>
      <c r="AQ27" s="1554"/>
    </row>
    <row r="28" spans="1:43" ht="18.75" customHeight="1" x14ac:dyDescent="0.4">
      <c r="A28" s="1566"/>
      <c r="B28" s="1567"/>
      <c r="C28" s="1567"/>
      <c r="D28" s="1568"/>
      <c r="E28" s="1555"/>
      <c r="F28" s="1555"/>
      <c r="G28" s="1555"/>
      <c r="H28" s="1555"/>
      <c r="I28" s="1555"/>
      <c r="J28" s="1555"/>
      <c r="K28" s="1555"/>
      <c r="L28" s="1555"/>
      <c r="M28" s="1555"/>
      <c r="N28" s="1555"/>
      <c r="O28" s="1553"/>
      <c r="P28" s="1553"/>
      <c r="Q28" s="1553"/>
      <c r="R28" s="1553"/>
      <c r="S28" s="1553"/>
      <c r="T28" s="1553"/>
      <c r="U28" s="1553"/>
      <c r="V28" s="1553"/>
      <c r="W28" s="1553"/>
      <c r="X28" s="1555"/>
      <c r="Y28" s="1555"/>
      <c r="Z28" s="1555"/>
      <c r="AA28" s="1555"/>
      <c r="AB28" s="1555"/>
      <c r="AC28" s="1548"/>
      <c r="AD28" s="1548"/>
      <c r="AE28" s="295"/>
      <c r="AF28" s="1548"/>
      <c r="AG28" s="1037"/>
      <c r="AH28" s="1553"/>
      <c r="AI28" s="1553"/>
      <c r="AJ28" s="1553"/>
      <c r="AK28" s="1553"/>
      <c r="AL28" s="1553"/>
      <c r="AM28" s="1553"/>
      <c r="AN28" s="1553"/>
      <c r="AO28" s="1553"/>
      <c r="AP28" s="1553"/>
      <c r="AQ28" s="1554"/>
    </row>
    <row r="29" spans="1:43" ht="18.75" customHeight="1" x14ac:dyDescent="0.4">
      <c r="A29" s="1560" t="s">
        <v>447</v>
      </c>
      <c r="B29" s="1561"/>
      <c r="C29" s="1561"/>
      <c r="D29" s="1562"/>
      <c r="E29" s="1555"/>
      <c r="F29" s="1555"/>
      <c r="G29" s="1555"/>
      <c r="H29" s="1555"/>
      <c r="I29" s="1555"/>
      <c r="J29" s="1555"/>
      <c r="K29" s="1555"/>
      <c r="L29" s="1555"/>
      <c r="M29" s="1555"/>
      <c r="N29" s="1555"/>
      <c r="O29" s="1553"/>
      <c r="P29" s="1553"/>
      <c r="Q29" s="1553"/>
      <c r="R29" s="1553"/>
      <c r="S29" s="1553"/>
      <c r="T29" s="1553"/>
      <c r="U29" s="1553"/>
      <c r="V29" s="1553"/>
      <c r="W29" s="1553"/>
      <c r="X29" s="1555"/>
      <c r="Y29" s="1555"/>
      <c r="Z29" s="1555"/>
      <c r="AA29" s="1555"/>
      <c r="AB29" s="1555"/>
      <c r="AC29" s="1035"/>
      <c r="AD29" s="1035" t="s">
        <v>59</v>
      </c>
      <c r="AE29" s="296"/>
      <c r="AF29" s="1035"/>
      <c r="AG29" s="1036" t="s">
        <v>46</v>
      </c>
      <c r="AH29" s="1553"/>
      <c r="AI29" s="1553"/>
      <c r="AJ29" s="1553"/>
      <c r="AK29" s="1553"/>
      <c r="AL29" s="1553"/>
      <c r="AM29" s="1553"/>
      <c r="AN29" s="1553"/>
      <c r="AO29" s="1553"/>
      <c r="AP29" s="1553"/>
      <c r="AQ29" s="1554"/>
    </row>
    <row r="30" spans="1:43" ht="18.75" customHeight="1" x14ac:dyDescent="0.4">
      <c r="A30" s="1563"/>
      <c r="B30" s="1564"/>
      <c r="C30" s="1564"/>
      <c r="D30" s="1565"/>
      <c r="E30" s="1555"/>
      <c r="F30" s="1555"/>
      <c r="G30" s="1555"/>
      <c r="H30" s="1555"/>
      <c r="I30" s="1555"/>
      <c r="J30" s="1555"/>
      <c r="K30" s="1555"/>
      <c r="L30" s="1555"/>
      <c r="M30" s="1555"/>
      <c r="N30" s="1555"/>
      <c r="O30" s="1553"/>
      <c r="P30" s="1553"/>
      <c r="Q30" s="1553"/>
      <c r="R30" s="1553"/>
      <c r="S30" s="1553"/>
      <c r="T30" s="1553"/>
      <c r="U30" s="1553"/>
      <c r="V30" s="1553"/>
      <c r="W30" s="1553"/>
      <c r="X30" s="1555"/>
      <c r="Y30" s="1555"/>
      <c r="Z30" s="1555"/>
      <c r="AA30" s="1555"/>
      <c r="AB30" s="1555"/>
      <c r="AC30" s="1548"/>
      <c r="AD30" s="1548"/>
      <c r="AE30" s="295"/>
      <c r="AF30" s="1548"/>
      <c r="AG30" s="1037"/>
      <c r="AH30" s="1553"/>
      <c r="AI30" s="1553"/>
      <c r="AJ30" s="1553"/>
      <c r="AK30" s="1553"/>
      <c r="AL30" s="1553"/>
      <c r="AM30" s="1553"/>
      <c r="AN30" s="1553"/>
      <c r="AO30" s="1553"/>
      <c r="AP30" s="1553"/>
      <c r="AQ30" s="1554"/>
    </row>
    <row r="31" spans="1:43" ht="18.75" customHeight="1" x14ac:dyDescent="0.4">
      <c r="A31" s="1563"/>
      <c r="B31" s="1564"/>
      <c r="C31" s="1564"/>
      <c r="D31" s="1565"/>
      <c r="E31" s="1555"/>
      <c r="F31" s="1555"/>
      <c r="G31" s="1555"/>
      <c r="H31" s="1555"/>
      <c r="I31" s="1555"/>
      <c r="J31" s="1555"/>
      <c r="K31" s="1555"/>
      <c r="L31" s="1555"/>
      <c r="M31" s="1555"/>
      <c r="N31" s="1555"/>
      <c r="O31" s="1553"/>
      <c r="P31" s="1553"/>
      <c r="Q31" s="1553"/>
      <c r="R31" s="1553"/>
      <c r="S31" s="1553"/>
      <c r="T31" s="1553"/>
      <c r="U31" s="1553"/>
      <c r="V31" s="1553"/>
      <c r="W31" s="1553"/>
      <c r="X31" s="1555"/>
      <c r="Y31" s="1555"/>
      <c r="Z31" s="1555"/>
      <c r="AA31" s="1555"/>
      <c r="AB31" s="1555"/>
      <c r="AC31" s="1035"/>
      <c r="AD31" s="1035" t="s">
        <v>59</v>
      </c>
      <c r="AE31" s="296"/>
      <c r="AF31" s="1035"/>
      <c r="AG31" s="1036" t="s">
        <v>46</v>
      </c>
      <c r="AH31" s="1553"/>
      <c r="AI31" s="1553"/>
      <c r="AJ31" s="1553"/>
      <c r="AK31" s="1553"/>
      <c r="AL31" s="1553"/>
      <c r="AM31" s="1553"/>
      <c r="AN31" s="1553"/>
      <c r="AO31" s="1553"/>
      <c r="AP31" s="1553"/>
      <c r="AQ31" s="1554"/>
    </row>
    <row r="32" spans="1:43" ht="18.75" customHeight="1" x14ac:dyDescent="0.4">
      <c r="A32" s="1563"/>
      <c r="B32" s="1564"/>
      <c r="C32" s="1564"/>
      <c r="D32" s="1565"/>
      <c r="E32" s="1555"/>
      <c r="F32" s="1555"/>
      <c r="G32" s="1555"/>
      <c r="H32" s="1555"/>
      <c r="I32" s="1555"/>
      <c r="J32" s="1555"/>
      <c r="K32" s="1555"/>
      <c r="L32" s="1555"/>
      <c r="M32" s="1555"/>
      <c r="N32" s="1555"/>
      <c r="O32" s="1553"/>
      <c r="P32" s="1553"/>
      <c r="Q32" s="1553"/>
      <c r="R32" s="1553"/>
      <c r="S32" s="1553"/>
      <c r="T32" s="1553"/>
      <c r="U32" s="1553"/>
      <c r="V32" s="1553"/>
      <c r="W32" s="1553"/>
      <c r="X32" s="1555"/>
      <c r="Y32" s="1555"/>
      <c r="Z32" s="1555"/>
      <c r="AA32" s="1555"/>
      <c r="AB32" s="1555"/>
      <c r="AC32" s="1548"/>
      <c r="AD32" s="1548"/>
      <c r="AE32" s="295"/>
      <c r="AF32" s="1548"/>
      <c r="AG32" s="1037"/>
      <c r="AH32" s="1553"/>
      <c r="AI32" s="1553"/>
      <c r="AJ32" s="1553"/>
      <c r="AK32" s="1553"/>
      <c r="AL32" s="1553"/>
      <c r="AM32" s="1553"/>
      <c r="AN32" s="1553"/>
      <c r="AO32" s="1553"/>
      <c r="AP32" s="1553"/>
      <c r="AQ32" s="1554"/>
    </row>
    <row r="33" spans="1:43" ht="18.75" customHeight="1" x14ac:dyDescent="0.4">
      <c r="A33" s="1563"/>
      <c r="B33" s="1564"/>
      <c r="C33" s="1564"/>
      <c r="D33" s="1565"/>
      <c r="E33" s="1555"/>
      <c r="F33" s="1555"/>
      <c r="G33" s="1555"/>
      <c r="H33" s="1555"/>
      <c r="I33" s="1555"/>
      <c r="J33" s="1555"/>
      <c r="K33" s="1555"/>
      <c r="L33" s="1555"/>
      <c r="M33" s="1555"/>
      <c r="N33" s="1555"/>
      <c r="O33" s="1553"/>
      <c r="P33" s="1553"/>
      <c r="Q33" s="1553"/>
      <c r="R33" s="1553"/>
      <c r="S33" s="1553"/>
      <c r="T33" s="1553"/>
      <c r="U33" s="1553"/>
      <c r="V33" s="1553"/>
      <c r="W33" s="1553"/>
      <c r="X33" s="1555"/>
      <c r="Y33" s="1555"/>
      <c r="Z33" s="1555"/>
      <c r="AA33" s="1555"/>
      <c r="AB33" s="1555"/>
      <c r="AC33" s="1035"/>
      <c r="AD33" s="1035" t="s">
        <v>59</v>
      </c>
      <c r="AE33" s="296"/>
      <c r="AF33" s="1035"/>
      <c r="AG33" s="1036" t="s">
        <v>46</v>
      </c>
      <c r="AH33" s="1553"/>
      <c r="AI33" s="1553"/>
      <c r="AJ33" s="1553"/>
      <c r="AK33" s="1553"/>
      <c r="AL33" s="1553"/>
      <c r="AM33" s="1553"/>
      <c r="AN33" s="1553"/>
      <c r="AO33" s="1553"/>
      <c r="AP33" s="1553"/>
      <c r="AQ33" s="1554"/>
    </row>
    <row r="34" spans="1:43" ht="18.75" customHeight="1" x14ac:dyDescent="0.4">
      <c r="A34" s="1563"/>
      <c r="B34" s="1564"/>
      <c r="C34" s="1564"/>
      <c r="D34" s="1565"/>
      <c r="E34" s="1555"/>
      <c r="F34" s="1555"/>
      <c r="G34" s="1555"/>
      <c r="H34" s="1555"/>
      <c r="I34" s="1555"/>
      <c r="J34" s="1555"/>
      <c r="K34" s="1555"/>
      <c r="L34" s="1555"/>
      <c r="M34" s="1555"/>
      <c r="N34" s="1555"/>
      <c r="O34" s="1553"/>
      <c r="P34" s="1553"/>
      <c r="Q34" s="1553"/>
      <c r="R34" s="1553"/>
      <c r="S34" s="1553"/>
      <c r="T34" s="1553"/>
      <c r="U34" s="1553"/>
      <c r="V34" s="1553"/>
      <c r="W34" s="1553"/>
      <c r="X34" s="1555"/>
      <c r="Y34" s="1555"/>
      <c r="Z34" s="1555"/>
      <c r="AA34" s="1555"/>
      <c r="AB34" s="1555"/>
      <c r="AC34" s="1548"/>
      <c r="AD34" s="1548"/>
      <c r="AE34" s="295"/>
      <c r="AF34" s="1548"/>
      <c r="AG34" s="1037"/>
      <c r="AH34" s="1553"/>
      <c r="AI34" s="1553"/>
      <c r="AJ34" s="1553"/>
      <c r="AK34" s="1553"/>
      <c r="AL34" s="1553"/>
      <c r="AM34" s="1553"/>
      <c r="AN34" s="1553"/>
      <c r="AO34" s="1553"/>
      <c r="AP34" s="1553"/>
      <c r="AQ34" s="1554"/>
    </row>
    <row r="35" spans="1:43" ht="18.75" customHeight="1" x14ac:dyDescent="0.4">
      <c r="A35" s="1563"/>
      <c r="B35" s="1564"/>
      <c r="C35" s="1564"/>
      <c r="D35" s="1565"/>
      <c r="E35" s="1555"/>
      <c r="F35" s="1555"/>
      <c r="G35" s="1555"/>
      <c r="H35" s="1555"/>
      <c r="I35" s="1555"/>
      <c r="J35" s="1555"/>
      <c r="K35" s="1555"/>
      <c r="L35" s="1555"/>
      <c r="M35" s="1555"/>
      <c r="N35" s="1555"/>
      <c r="O35" s="1553"/>
      <c r="P35" s="1553"/>
      <c r="Q35" s="1553"/>
      <c r="R35" s="1553"/>
      <c r="S35" s="1553"/>
      <c r="T35" s="1553"/>
      <c r="U35" s="1553"/>
      <c r="V35" s="1553"/>
      <c r="W35" s="1553"/>
      <c r="X35" s="1555"/>
      <c r="Y35" s="1555"/>
      <c r="Z35" s="1555"/>
      <c r="AA35" s="1555"/>
      <c r="AB35" s="1555"/>
      <c r="AC35" s="1035"/>
      <c r="AD35" s="1035" t="s">
        <v>59</v>
      </c>
      <c r="AE35" s="296"/>
      <c r="AF35" s="1035"/>
      <c r="AG35" s="1036" t="s">
        <v>46</v>
      </c>
      <c r="AH35" s="1553"/>
      <c r="AI35" s="1553"/>
      <c r="AJ35" s="1553"/>
      <c r="AK35" s="1553"/>
      <c r="AL35" s="1553"/>
      <c r="AM35" s="1553"/>
      <c r="AN35" s="1553"/>
      <c r="AO35" s="1553"/>
      <c r="AP35" s="1553"/>
      <c r="AQ35" s="1554"/>
    </row>
    <row r="36" spans="1:43" ht="18.75" customHeight="1" x14ac:dyDescent="0.4">
      <c r="A36" s="1566"/>
      <c r="B36" s="1567"/>
      <c r="C36" s="1567"/>
      <c r="D36" s="1568"/>
      <c r="E36" s="1555"/>
      <c r="F36" s="1555"/>
      <c r="G36" s="1555"/>
      <c r="H36" s="1555"/>
      <c r="I36" s="1555"/>
      <c r="J36" s="1555"/>
      <c r="K36" s="1555"/>
      <c r="L36" s="1555"/>
      <c r="M36" s="1555"/>
      <c r="N36" s="1555"/>
      <c r="O36" s="1553"/>
      <c r="P36" s="1553"/>
      <c r="Q36" s="1553"/>
      <c r="R36" s="1553"/>
      <c r="S36" s="1553"/>
      <c r="T36" s="1553"/>
      <c r="U36" s="1553"/>
      <c r="V36" s="1553"/>
      <c r="W36" s="1553"/>
      <c r="X36" s="1555"/>
      <c r="Y36" s="1555"/>
      <c r="Z36" s="1555"/>
      <c r="AA36" s="1555"/>
      <c r="AB36" s="1555"/>
      <c r="AC36" s="1548"/>
      <c r="AD36" s="1548"/>
      <c r="AE36" s="295"/>
      <c r="AF36" s="1548"/>
      <c r="AG36" s="1037"/>
      <c r="AH36" s="1553"/>
      <c r="AI36" s="1553"/>
      <c r="AJ36" s="1553"/>
      <c r="AK36" s="1553"/>
      <c r="AL36" s="1553"/>
      <c r="AM36" s="1553"/>
      <c r="AN36" s="1553"/>
      <c r="AO36" s="1553"/>
      <c r="AP36" s="1553"/>
      <c r="AQ36" s="1554"/>
    </row>
    <row r="37" spans="1:43" ht="18.75" customHeight="1" x14ac:dyDescent="0.4">
      <c r="A37" s="1560" t="s">
        <v>448</v>
      </c>
      <c r="B37" s="1561"/>
      <c r="C37" s="1561"/>
      <c r="D37" s="1562"/>
      <c r="E37" s="1555"/>
      <c r="F37" s="1555"/>
      <c r="G37" s="1555"/>
      <c r="H37" s="1555"/>
      <c r="I37" s="1555"/>
      <c r="J37" s="1555"/>
      <c r="K37" s="1555"/>
      <c r="L37" s="1555"/>
      <c r="M37" s="1555"/>
      <c r="N37" s="1555"/>
      <c r="O37" s="1553"/>
      <c r="P37" s="1553"/>
      <c r="Q37" s="1553"/>
      <c r="R37" s="1553"/>
      <c r="S37" s="1553"/>
      <c r="T37" s="1553"/>
      <c r="U37" s="1553"/>
      <c r="V37" s="1553"/>
      <c r="W37" s="1553"/>
      <c r="X37" s="1555"/>
      <c r="Y37" s="1555"/>
      <c r="Z37" s="1555"/>
      <c r="AA37" s="1555"/>
      <c r="AB37" s="1555"/>
      <c r="AC37" s="1035"/>
      <c r="AD37" s="1035" t="s">
        <v>59</v>
      </c>
      <c r="AE37" s="296"/>
      <c r="AF37" s="1035"/>
      <c r="AG37" s="1036" t="s">
        <v>46</v>
      </c>
      <c r="AH37" s="1553"/>
      <c r="AI37" s="1553"/>
      <c r="AJ37" s="1553"/>
      <c r="AK37" s="1553"/>
      <c r="AL37" s="1553"/>
      <c r="AM37" s="1553"/>
      <c r="AN37" s="1553"/>
      <c r="AO37" s="1553"/>
      <c r="AP37" s="1553"/>
      <c r="AQ37" s="1554"/>
    </row>
    <row r="38" spans="1:43" ht="18.75" customHeight="1" x14ac:dyDescent="0.4">
      <c r="A38" s="1563"/>
      <c r="B38" s="1564"/>
      <c r="C38" s="1564"/>
      <c r="D38" s="1565"/>
      <c r="E38" s="1555"/>
      <c r="F38" s="1555"/>
      <c r="G38" s="1555"/>
      <c r="H38" s="1555"/>
      <c r="I38" s="1555"/>
      <c r="J38" s="1555"/>
      <c r="K38" s="1555"/>
      <c r="L38" s="1555"/>
      <c r="M38" s="1555"/>
      <c r="N38" s="1555"/>
      <c r="O38" s="1553"/>
      <c r="P38" s="1553"/>
      <c r="Q38" s="1553"/>
      <c r="R38" s="1553"/>
      <c r="S38" s="1553"/>
      <c r="T38" s="1553"/>
      <c r="U38" s="1553"/>
      <c r="V38" s="1553"/>
      <c r="W38" s="1553"/>
      <c r="X38" s="1555"/>
      <c r="Y38" s="1555"/>
      <c r="Z38" s="1555"/>
      <c r="AA38" s="1555"/>
      <c r="AB38" s="1555"/>
      <c r="AC38" s="1548"/>
      <c r="AD38" s="1548"/>
      <c r="AE38" s="295"/>
      <c r="AF38" s="1548"/>
      <c r="AG38" s="1037"/>
      <c r="AH38" s="1553"/>
      <c r="AI38" s="1553"/>
      <c r="AJ38" s="1553"/>
      <c r="AK38" s="1553"/>
      <c r="AL38" s="1553"/>
      <c r="AM38" s="1553"/>
      <c r="AN38" s="1553"/>
      <c r="AO38" s="1553"/>
      <c r="AP38" s="1553"/>
      <c r="AQ38" s="1554"/>
    </row>
    <row r="39" spans="1:43" ht="18.75" customHeight="1" x14ac:dyDescent="0.4">
      <c r="A39" s="1563"/>
      <c r="B39" s="1564"/>
      <c r="C39" s="1564"/>
      <c r="D39" s="1565"/>
      <c r="E39" s="1555"/>
      <c r="F39" s="1555"/>
      <c r="G39" s="1555"/>
      <c r="H39" s="1555"/>
      <c r="I39" s="1555"/>
      <c r="J39" s="1555"/>
      <c r="K39" s="1555"/>
      <c r="L39" s="1555"/>
      <c r="M39" s="1555"/>
      <c r="N39" s="1555"/>
      <c r="O39" s="1553"/>
      <c r="P39" s="1553"/>
      <c r="Q39" s="1553"/>
      <c r="R39" s="1553"/>
      <c r="S39" s="1553"/>
      <c r="T39" s="1553"/>
      <c r="U39" s="1553"/>
      <c r="V39" s="1553"/>
      <c r="W39" s="1553"/>
      <c r="X39" s="1555"/>
      <c r="Y39" s="1555"/>
      <c r="Z39" s="1555"/>
      <c r="AA39" s="1555"/>
      <c r="AB39" s="1555"/>
      <c r="AC39" s="1035"/>
      <c r="AD39" s="1035" t="s">
        <v>59</v>
      </c>
      <c r="AE39" s="296"/>
      <c r="AF39" s="1035"/>
      <c r="AG39" s="1036" t="s">
        <v>46</v>
      </c>
      <c r="AH39" s="1553"/>
      <c r="AI39" s="1553"/>
      <c r="AJ39" s="1553"/>
      <c r="AK39" s="1553"/>
      <c r="AL39" s="1553"/>
      <c r="AM39" s="1553"/>
      <c r="AN39" s="1553"/>
      <c r="AO39" s="1553"/>
      <c r="AP39" s="1553"/>
      <c r="AQ39" s="1554"/>
    </row>
    <row r="40" spans="1:43" ht="18.75" customHeight="1" x14ac:dyDescent="0.4">
      <c r="A40" s="1563"/>
      <c r="B40" s="1564"/>
      <c r="C40" s="1564"/>
      <c r="D40" s="1565"/>
      <c r="E40" s="1555"/>
      <c r="F40" s="1555"/>
      <c r="G40" s="1555"/>
      <c r="H40" s="1555"/>
      <c r="I40" s="1555"/>
      <c r="J40" s="1555"/>
      <c r="K40" s="1555"/>
      <c r="L40" s="1555"/>
      <c r="M40" s="1555"/>
      <c r="N40" s="1555"/>
      <c r="O40" s="1553"/>
      <c r="P40" s="1553"/>
      <c r="Q40" s="1553"/>
      <c r="R40" s="1553"/>
      <c r="S40" s="1553"/>
      <c r="T40" s="1553"/>
      <c r="U40" s="1553"/>
      <c r="V40" s="1553"/>
      <c r="W40" s="1553"/>
      <c r="X40" s="1555"/>
      <c r="Y40" s="1555"/>
      <c r="Z40" s="1555"/>
      <c r="AA40" s="1555"/>
      <c r="AB40" s="1555"/>
      <c r="AC40" s="1548"/>
      <c r="AD40" s="1548"/>
      <c r="AE40" s="295"/>
      <c r="AF40" s="1548"/>
      <c r="AG40" s="1037"/>
      <c r="AH40" s="1553"/>
      <c r="AI40" s="1553"/>
      <c r="AJ40" s="1553"/>
      <c r="AK40" s="1553"/>
      <c r="AL40" s="1553"/>
      <c r="AM40" s="1553"/>
      <c r="AN40" s="1553"/>
      <c r="AO40" s="1553"/>
      <c r="AP40" s="1553"/>
      <c r="AQ40" s="1554"/>
    </row>
    <row r="41" spans="1:43" ht="18.75" customHeight="1" x14ac:dyDescent="0.4">
      <c r="A41" s="1563"/>
      <c r="B41" s="1564"/>
      <c r="C41" s="1564"/>
      <c r="D41" s="1565"/>
      <c r="E41" s="1555"/>
      <c r="F41" s="1555"/>
      <c r="G41" s="1555"/>
      <c r="H41" s="1555"/>
      <c r="I41" s="1555"/>
      <c r="J41" s="1555"/>
      <c r="K41" s="1555"/>
      <c r="L41" s="1555"/>
      <c r="M41" s="1555"/>
      <c r="N41" s="1555"/>
      <c r="O41" s="1553"/>
      <c r="P41" s="1553"/>
      <c r="Q41" s="1553"/>
      <c r="R41" s="1553"/>
      <c r="S41" s="1553"/>
      <c r="T41" s="1553"/>
      <c r="U41" s="1553"/>
      <c r="V41" s="1553"/>
      <c r="W41" s="1553"/>
      <c r="X41" s="1555"/>
      <c r="Y41" s="1555"/>
      <c r="Z41" s="1555"/>
      <c r="AA41" s="1555"/>
      <c r="AB41" s="1555"/>
      <c r="AC41" s="1035"/>
      <c r="AD41" s="1035" t="s">
        <v>59</v>
      </c>
      <c r="AE41" s="296"/>
      <c r="AF41" s="1035"/>
      <c r="AG41" s="1036" t="s">
        <v>46</v>
      </c>
      <c r="AH41" s="1553"/>
      <c r="AI41" s="1553"/>
      <c r="AJ41" s="1553"/>
      <c r="AK41" s="1553"/>
      <c r="AL41" s="1553"/>
      <c r="AM41" s="1553"/>
      <c r="AN41" s="1553"/>
      <c r="AO41" s="1553"/>
      <c r="AP41" s="1553"/>
      <c r="AQ41" s="1554"/>
    </row>
    <row r="42" spans="1:43" ht="18.75" customHeight="1" x14ac:dyDescent="0.4">
      <c r="A42" s="1563"/>
      <c r="B42" s="1564"/>
      <c r="C42" s="1564"/>
      <c r="D42" s="1565"/>
      <c r="E42" s="1555"/>
      <c r="F42" s="1555"/>
      <c r="G42" s="1555"/>
      <c r="H42" s="1555"/>
      <c r="I42" s="1555"/>
      <c r="J42" s="1555"/>
      <c r="K42" s="1555"/>
      <c r="L42" s="1555"/>
      <c r="M42" s="1555"/>
      <c r="N42" s="1555"/>
      <c r="O42" s="1553"/>
      <c r="P42" s="1553"/>
      <c r="Q42" s="1553"/>
      <c r="R42" s="1553"/>
      <c r="S42" s="1553"/>
      <c r="T42" s="1553"/>
      <c r="U42" s="1553"/>
      <c r="V42" s="1553"/>
      <c r="W42" s="1553"/>
      <c r="X42" s="1555"/>
      <c r="Y42" s="1555"/>
      <c r="Z42" s="1555"/>
      <c r="AA42" s="1555"/>
      <c r="AB42" s="1555"/>
      <c r="AC42" s="1548"/>
      <c r="AD42" s="1548"/>
      <c r="AE42" s="295"/>
      <c r="AF42" s="1548"/>
      <c r="AG42" s="1037"/>
      <c r="AH42" s="1553"/>
      <c r="AI42" s="1553"/>
      <c r="AJ42" s="1553"/>
      <c r="AK42" s="1553"/>
      <c r="AL42" s="1553"/>
      <c r="AM42" s="1553"/>
      <c r="AN42" s="1553"/>
      <c r="AO42" s="1553"/>
      <c r="AP42" s="1553"/>
      <c r="AQ42" s="1554"/>
    </row>
    <row r="43" spans="1:43" ht="18.75" customHeight="1" x14ac:dyDescent="0.4">
      <c r="A43" s="1563"/>
      <c r="B43" s="1564"/>
      <c r="C43" s="1564"/>
      <c r="D43" s="1565"/>
      <c r="E43" s="1555"/>
      <c r="F43" s="1555"/>
      <c r="G43" s="1555"/>
      <c r="H43" s="1555"/>
      <c r="I43" s="1555"/>
      <c r="J43" s="1555"/>
      <c r="K43" s="1555"/>
      <c r="L43" s="1555"/>
      <c r="M43" s="1555"/>
      <c r="N43" s="1555"/>
      <c r="O43" s="1553"/>
      <c r="P43" s="1553"/>
      <c r="Q43" s="1553"/>
      <c r="R43" s="1553"/>
      <c r="S43" s="1553"/>
      <c r="T43" s="1553"/>
      <c r="U43" s="1553"/>
      <c r="V43" s="1553"/>
      <c r="W43" s="1553"/>
      <c r="X43" s="1555"/>
      <c r="Y43" s="1555"/>
      <c r="Z43" s="1555"/>
      <c r="AA43" s="1555"/>
      <c r="AB43" s="1555"/>
      <c r="AC43" s="1035"/>
      <c r="AD43" s="1035" t="s">
        <v>59</v>
      </c>
      <c r="AE43" s="296"/>
      <c r="AF43" s="1035"/>
      <c r="AG43" s="1036" t="s">
        <v>46</v>
      </c>
      <c r="AH43" s="1553"/>
      <c r="AI43" s="1553"/>
      <c r="AJ43" s="1553"/>
      <c r="AK43" s="1553"/>
      <c r="AL43" s="1553"/>
      <c r="AM43" s="1553"/>
      <c r="AN43" s="1553"/>
      <c r="AO43" s="1553"/>
      <c r="AP43" s="1553"/>
      <c r="AQ43" s="1554"/>
    </row>
    <row r="44" spans="1:43" ht="18.75" customHeight="1" thickBot="1" x14ac:dyDescent="0.45">
      <c r="A44" s="1569"/>
      <c r="B44" s="1570"/>
      <c r="C44" s="1570"/>
      <c r="D44" s="1571"/>
      <c r="E44" s="1572"/>
      <c r="F44" s="1572"/>
      <c r="G44" s="1572"/>
      <c r="H44" s="1572"/>
      <c r="I44" s="1572"/>
      <c r="J44" s="1572"/>
      <c r="K44" s="1572"/>
      <c r="L44" s="1572"/>
      <c r="M44" s="1572"/>
      <c r="N44" s="1572"/>
      <c r="O44" s="1573"/>
      <c r="P44" s="1573"/>
      <c r="Q44" s="1573"/>
      <c r="R44" s="1573"/>
      <c r="S44" s="1573"/>
      <c r="T44" s="1573"/>
      <c r="U44" s="1573"/>
      <c r="V44" s="1573"/>
      <c r="W44" s="1573"/>
      <c r="X44" s="1572"/>
      <c r="Y44" s="1572"/>
      <c r="Z44" s="1572"/>
      <c r="AA44" s="1572"/>
      <c r="AB44" s="1572"/>
      <c r="AC44" s="1512"/>
      <c r="AD44" s="1512"/>
      <c r="AE44" s="297"/>
      <c r="AF44" s="1512"/>
      <c r="AG44" s="1574"/>
      <c r="AH44" s="1573"/>
      <c r="AI44" s="1573"/>
      <c r="AJ44" s="1573"/>
      <c r="AK44" s="1573"/>
      <c r="AL44" s="1573"/>
      <c r="AM44" s="1573"/>
      <c r="AN44" s="1573"/>
      <c r="AO44" s="1573"/>
      <c r="AP44" s="1573"/>
      <c r="AQ44" s="1575"/>
    </row>
    <row r="45" spans="1:43" ht="18.75" customHeight="1" x14ac:dyDescent="0.4">
      <c r="A45" s="132" t="s">
        <v>87</v>
      </c>
      <c r="B45" s="133" t="s">
        <v>1182</v>
      </c>
    </row>
    <row r="46" spans="1:43" ht="18.75" customHeight="1" x14ac:dyDescent="0.4">
      <c r="A46" s="133"/>
      <c r="B46" s="277" t="s">
        <v>449</v>
      </c>
    </row>
    <row r="47" spans="1:43" ht="18.75" customHeight="1" x14ac:dyDescent="0.4">
      <c r="B47" s="133" t="s">
        <v>450</v>
      </c>
    </row>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sheetData>
  <sheetProtection selectLockedCells="1"/>
  <mergeCells count="192">
    <mergeCell ref="A13:D20"/>
    <mergeCell ref="A5:D12"/>
    <mergeCell ref="A21:D28"/>
    <mergeCell ref="E19:I20"/>
    <mergeCell ref="J19:N20"/>
    <mergeCell ref="O19:W20"/>
    <mergeCell ref="X19:AB20"/>
    <mergeCell ref="AC19:AC20"/>
    <mergeCell ref="AD19:AD20"/>
    <mergeCell ref="E17:I18"/>
    <mergeCell ref="AC9:AC10"/>
    <mergeCell ref="AD9:AD10"/>
    <mergeCell ref="E15:I16"/>
    <mergeCell ref="E13:I14"/>
    <mergeCell ref="J13:N14"/>
    <mergeCell ref="O13:W14"/>
    <mergeCell ref="X13:AB14"/>
    <mergeCell ref="AC13:AC14"/>
    <mergeCell ref="AD13:AD14"/>
    <mergeCell ref="AD21:AD22"/>
    <mergeCell ref="E27:I28"/>
    <mergeCell ref="J27:N28"/>
    <mergeCell ref="O27:W28"/>
    <mergeCell ref="X27:AB28"/>
    <mergeCell ref="AF19:AF20"/>
    <mergeCell ref="AG19:AG20"/>
    <mergeCell ref="AH19:AQ20"/>
    <mergeCell ref="J15:N16"/>
    <mergeCell ref="O15:W16"/>
    <mergeCell ref="X15:AB16"/>
    <mergeCell ref="AC15:AC16"/>
    <mergeCell ref="AD15:AD16"/>
    <mergeCell ref="AF15:AF16"/>
    <mergeCell ref="AG15:AG16"/>
    <mergeCell ref="AH15:AQ16"/>
    <mergeCell ref="J17:N18"/>
    <mergeCell ref="O17:W18"/>
    <mergeCell ref="X17:AB18"/>
    <mergeCell ref="AC17:AC18"/>
    <mergeCell ref="AD17:AD18"/>
    <mergeCell ref="AF17:AF18"/>
    <mergeCell ref="AG17:AG18"/>
    <mergeCell ref="AH17:AQ18"/>
    <mergeCell ref="AF13:AF14"/>
    <mergeCell ref="AG13:AG14"/>
    <mergeCell ref="AH13:AQ14"/>
    <mergeCell ref="AG43:AG44"/>
    <mergeCell ref="AH43:AQ44"/>
    <mergeCell ref="AG41:AG42"/>
    <mergeCell ref="AH41:AQ42"/>
    <mergeCell ref="AG37:AG38"/>
    <mergeCell ref="E41:I42"/>
    <mergeCell ref="J41:N42"/>
    <mergeCell ref="O41:W42"/>
    <mergeCell ref="AH37:AQ38"/>
    <mergeCell ref="E39:I40"/>
    <mergeCell ref="J39:N40"/>
    <mergeCell ref="O39:W40"/>
    <mergeCell ref="X39:AB40"/>
    <mergeCell ref="AC39:AC40"/>
    <mergeCell ref="AD39:AD40"/>
    <mergeCell ref="AF39:AF40"/>
    <mergeCell ref="AG39:AG40"/>
    <mergeCell ref="AH39:AQ40"/>
    <mergeCell ref="X41:AB42"/>
    <mergeCell ref="AC41:AC42"/>
    <mergeCell ref="AD41:AD42"/>
    <mergeCell ref="A37:D44"/>
    <mergeCell ref="E37:I38"/>
    <mergeCell ref="J37:N38"/>
    <mergeCell ref="O37:W38"/>
    <mergeCell ref="X37:AB38"/>
    <mergeCell ref="AC37:AC38"/>
    <mergeCell ref="AD37:AD38"/>
    <mergeCell ref="E43:I44"/>
    <mergeCell ref="J43:N44"/>
    <mergeCell ref="O43:W44"/>
    <mergeCell ref="X43:AB44"/>
    <mergeCell ref="AC43:AC44"/>
    <mergeCell ref="AD43:AD44"/>
    <mergeCell ref="A29:D36"/>
    <mergeCell ref="E29:I30"/>
    <mergeCell ref="J29:N30"/>
    <mergeCell ref="O29:W30"/>
    <mergeCell ref="X29:AB30"/>
    <mergeCell ref="AC29:AC30"/>
    <mergeCell ref="AD29:AD30"/>
    <mergeCell ref="E35:I36"/>
    <mergeCell ref="E33:I34"/>
    <mergeCell ref="E31:I32"/>
    <mergeCell ref="AC31:AC32"/>
    <mergeCell ref="AD31:AD32"/>
    <mergeCell ref="J33:N34"/>
    <mergeCell ref="O33:W34"/>
    <mergeCell ref="X33:AB34"/>
    <mergeCell ref="AC33:AC34"/>
    <mergeCell ref="AD33:AD34"/>
    <mergeCell ref="J31:N32"/>
    <mergeCell ref="O31:W32"/>
    <mergeCell ref="X31:AB32"/>
    <mergeCell ref="AH31:AQ32"/>
    <mergeCell ref="AH27:AQ28"/>
    <mergeCell ref="AH29:AQ30"/>
    <mergeCell ref="AG35:AG36"/>
    <mergeCell ref="AH35:AQ36"/>
    <mergeCell ref="AF33:AF34"/>
    <mergeCell ref="AG33:AG34"/>
    <mergeCell ref="AF29:AF30"/>
    <mergeCell ref="AG29:AG30"/>
    <mergeCell ref="AH33:AQ34"/>
    <mergeCell ref="AF31:AF32"/>
    <mergeCell ref="AG31:AG32"/>
    <mergeCell ref="AF41:AF42"/>
    <mergeCell ref="AF37:AF38"/>
    <mergeCell ref="AF43:AF44"/>
    <mergeCell ref="J35:N36"/>
    <mergeCell ref="O35:W36"/>
    <mergeCell ref="X35:AB36"/>
    <mergeCell ref="AC35:AC36"/>
    <mergeCell ref="AD35:AD36"/>
    <mergeCell ref="AF35:AF36"/>
    <mergeCell ref="AH21:AQ22"/>
    <mergeCell ref="AH23:AQ24"/>
    <mergeCell ref="E25:I26"/>
    <mergeCell ref="J25:N26"/>
    <mergeCell ref="O25:W26"/>
    <mergeCell ref="X25:AB26"/>
    <mergeCell ref="AC25:AC26"/>
    <mergeCell ref="AD25:AD26"/>
    <mergeCell ref="AF25:AF26"/>
    <mergeCell ref="E23:I24"/>
    <mergeCell ref="J23:N24"/>
    <mergeCell ref="O23:W24"/>
    <mergeCell ref="X23:AB24"/>
    <mergeCell ref="AH25:AQ26"/>
    <mergeCell ref="E21:I22"/>
    <mergeCell ref="J21:N22"/>
    <mergeCell ref="O21:W22"/>
    <mergeCell ref="X21:AB22"/>
    <mergeCell ref="AC21:AC22"/>
    <mergeCell ref="AF21:AF22"/>
    <mergeCell ref="AG21:AG22"/>
    <mergeCell ref="AF23:AF24"/>
    <mergeCell ref="AG23:AG24"/>
    <mergeCell ref="AC27:AC28"/>
    <mergeCell ref="AD27:AD28"/>
    <mergeCell ref="AF27:AF28"/>
    <mergeCell ref="AG27:AG28"/>
    <mergeCell ref="AC23:AC24"/>
    <mergeCell ref="AD23:AD24"/>
    <mergeCell ref="AG25:AG26"/>
    <mergeCell ref="AH7:AQ8"/>
    <mergeCell ref="E11:I12"/>
    <mergeCell ref="J11:N12"/>
    <mergeCell ref="O11:W12"/>
    <mergeCell ref="X11:AB12"/>
    <mergeCell ref="AC11:AC12"/>
    <mergeCell ref="AD11:AD12"/>
    <mergeCell ref="AF11:AF12"/>
    <mergeCell ref="AG11:AG12"/>
    <mergeCell ref="AH11:AQ12"/>
    <mergeCell ref="E9:I10"/>
    <mergeCell ref="J9:N10"/>
    <mergeCell ref="O9:W10"/>
    <mergeCell ref="X9:AB10"/>
    <mergeCell ref="AF9:AF10"/>
    <mergeCell ref="AG9:AG10"/>
    <mergeCell ref="AH9:AQ10"/>
    <mergeCell ref="A3:D4"/>
    <mergeCell ref="E3:I4"/>
    <mergeCell ref="J3:N4"/>
    <mergeCell ref="O3:W4"/>
    <mergeCell ref="X3:AB4"/>
    <mergeCell ref="AC3:AG4"/>
    <mergeCell ref="AH5:AQ6"/>
    <mergeCell ref="E7:I8"/>
    <mergeCell ref="J7:N8"/>
    <mergeCell ref="O7:W8"/>
    <mergeCell ref="X7:AB8"/>
    <mergeCell ref="AC7:AC8"/>
    <mergeCell ref="AD7:AD8"/>
    <mergeCell ref="AF7:AF8"/>
    <mergeCell ref="AH3:AQ4"/>
    <mergeCell ref="E5:I6"/>
    <mergeCell ref="J5:N6"/>
    <mergeCell ref="O5:W6"/>
    <mergeCell ref="X5:AB6"/>
    <mergeCell ref="AC5:AC6"/>
    <mergeCell ref="AD5:AD6"/>
    <mergeCell ref="AF5:AF6"/>
    <mergeCell ref="AG5:AG6"/>
    <mergeCell ref="AG7:AG8"/>
  </mergeCells>
  <phoneticPr fontId="4"/>
  <conditionalFormatting sqref="AC5:AC8 AF21:AF22 AF25:AF36 AF39:AF44 AC21:AC44 AF17:AF18 AF13:AF14">
    <cfRule type="expression" dxfId="42" priority="19" stopIfTrue="1">
      <formula>$H$32=TRUE</formula>
    </cfRule>
  </conditionalFormatting>
  <conditionalFormatting sqref="AF5:AF8">
    <cfRule type="expression" dxfId="41" priority="18" stopIfTrue="1">
      <formula>$H$32=TRUE</formula>
    </cfRule>
  </conditionalFormatting>
  <conditionalFormatting sqref="AF23:AF24">
    <cfRule type="expression" dxfId="40" priority="15" stopIfTrue="1">
      <formula>$H$32=TRUE</formula>
    </cfRule>
  </conditionalFormatting>
  <conditionalFormatting sqref="AF37:AF38">
    <cfRule type="expression" dxfId="39" priority="14" stopIfTrue="1">
      <formula>$H$32=TRUE</formula>
    </cfRule>
  </conditionalFormatting>
  <conditionalFormatting sqref="AC9:AC10">
    <cfRule type="expression" dxfId="38" priority="13" stopIfTrue="1">
      <formula>$H$32=TRUE</formula>
    </cfRule>
  </conditionalFormatting>
  <conditionalFormatting sqref="AF9:AF10">
    <cfRule type="expression" dxfId="37" priority="12" stopIfTrue="1">
      <formula>$H$32=TRUE</formula>
    </cfRule>
  </conditionalFormatting>
  <conditionalFormatting sqref="AC11:AC12">
    <cfRule type="expression" dxfId="36" priority="11" stopIfTrue="1">
      <formula>$H$32=TRUE</formula>
    </cfRule>
  </conditionalFormatting>
  <conditionalFormatting sqref="AF11:AF12">
    <cfRule type="expression" dxfId="35" priority="10" stopIfTrue="1">
      <formula>$H$32=TRUE</formula>
    </cfRule>
  </conditionalFormatting>
  <conditionalFormatting sqref="AC17:AC18">
    <cfRule type="expression" dxfId="34" priority="6" stopIfTrue="1">
      <formula>$H$32=TRUE</formula>
    </cfRule>
  </conditionalFormatting>
  <conditionalFormatting sqref="AC19:AC20">
    <cfRule type="expression" dxfId="33" priority="5" stopIfTrue="1">
      <formula>$H$32=TRUE</formula>
    </cfRule>
  </conditionalFormatting>
  <conditionalFormatting sqref="AF19:AF20">
    <cfRule type="expression" dxfId="32" priority="4" stopIfTrue="1">
      <formula>$H$32=TRUE</formula>
    </cfRule>
  </conditionalFormatting>
  <conditionalFormatting sqref="AC13:AC14">
    <cfRule type="expression" dxfId="31" priority="3" stopIfTrue="1">
      <formula>$H$32=TRUE</formula>
    </cfRule>
  </conditionalFormatting>
  <conditionalFormatting sqref="AC15:AC16">
    <cfRule type="expression" dxfId="30" priority="2" stopIfTrue="1">
      <formula>$H$32=TRUE</formula>
    </cfRule>
  </conditionalFormatting>
  <conditionalFormatting sqref="AF15:AF16">
    <cfRule type="expression" dxfId="29" priority="1" stopIfTrue="1">
      <formula>$H$32=TRUE</formula>
    </cfRule>
  </conditionalFormatting>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&amp;C10/29&amp;R&amp;F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28</xdr:col>
                    <xdr:colOff>66675</xdr:colOff>
                    <xdr:row>4</xdr:row>
                    <xdr:rowOff>0</xdr:rowOff>
                  </from>
                  <to>
                    <xdr:col>29</xdr:col>
                    <xdr:colOff>95250</xdr:colOff>
                    <xdr:row>6</xdr:row>
                    <xdr:rowOff>9525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31</xdr:col>
                    <xdr:colOff>66675</xdr:colOff>
                    <xdr:row>4</xdr:row>
                    <xdr:rowOff>0</xdr:rowOff>
                  </from>
                  <to>
                    <xdr:col>32</xdr:col>
                    <xdr:colOff>95250</xdr:colOff>
                    <xdr:row>6</xdr:row>
                    <xdr:rowOff>9525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28</xdr:col>
                    <xdr:colOff>66675</xdr:colOff>
                    <xdr:row>6</xdr:row>
                    <xdr:rowOff>0</xdr:rowOff>
                  </from>
                  <to>
                    <xdr:col>29</xdr:col>
                    <xdr:colOff>95250</xdr:colOff>
                    <xdr:row>8</xdr:row>
                    <xdr:rowOff>9525</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31</xdr:col>
                    <xdr:colOff>66675</xdr:colOff>
                    <xdr:row>6</xdr:row>
                    <xdr:rowOff>0</xdr:rowOff>
                  </from>
                  <to>
                    <xdr:col>32</xdr:col>
                    <xdr:colOff>95250</xdr:colOff>
                    <xdr:row>8</xdr:row>
                    <xdr:rowOff>9525</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28</xdr:col>
                    <xdr:colOff>66675</xdr:colOff>
                    <xdr:row>20</xdr:row>
                    <xdr:rowOff>0</xdr:rowOff>
                  </from>
                  <to>
                    <xdr:col>29</xdr:col>
                    <xdr:colOff>95250</xdr:colOff>
                    <xdr:row>22</xdr:row>
                    <xdr:rowOff>9525</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31</xdr:col>
                    <xdr:colOff>66675</xdr:colOff>
                    <xdr:row>20</xdr:row>
                    <xdr:rowOff>0</xdr:rowOff>
                  </from>
                  <to>
                    <xdr:col>32</xdr:col>
                    <xdr:colOff>95250</xdr:colOff>
                    <xdr:row>22</xdr:row>
                    <xdr:rowOff>9525</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28</xdr:col>
                    <xdr:colOff>66675</xdr:colOff>
                    <xdr:row>20</xdr:row>
                    <xdr:rowOff>0</xdr:rowOff>
                  </from>
                  <to>
                    <xdr:col>29</xdr:col>
                    <xdr:colOff>95250</xdr:colOff>
                    <xdr:row>22</xdr:row>
                    <xdr:rowOff>9525</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31</xdr:col>
                    <xdr:colOff>66675</xdr:colOff>
                    <xdr:row>20</xdr:row>
                    <xdr:rowOff>0</xdr:rowOff>
                  </from>
                  <to>
                    <xdr:col>32</xdr:col>
                    <xdr:colOff>95250</xdr:colOff>
                    <xdr:row>22</xdr:row>
                    <xdr:rowOff>9525</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28</xdr:col>
                    <xdr:colOff>66675</xdr:colOff>
                    <xdr:row>20</xdr:row>
                    <xdr:rowOff>0</xdr:rowOff>
                  </from>
                  <to>
                    <xdr:col>29</xdr:col>
                    <xdr:colOff>95250</xdr:colOff>
                    <xdr:row>22</xdr:row>
                    <xdr:rowOff>9525</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31</xdr:col>
                    <xdr:colOff>66675</xdr:colOff>
                    <xdr:row>20</xdr:row>
                    <xdr:rowOff>0</xdr:rowOff>
                  </from>
                  <to>
                    <xdr:col>32</xdr:col>
                    <xdr:colOff>95250</xdr:colOff>
                    <xdr:row>22</xdr:row>
                    <xdr:rowOff>9525</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28</xdr:col>
                    <xdr:colOff>66675</xdr:colOff>
                    <xdr:row>22</xdr:row>
                    <xdr:rowOff>0</xdr:rowOff>
                  </from>
                  <to>
                    <xdr:col>29</xdr:col>
                    <xdr:colOff>95250</xdr:colOff>
                    <xdr:row>24</xdr:row>
                    <xdr:rowOff>9525</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31</xdr:col>
                    <xdr:colOff>66675</xdr:colOff>
                    <xdr:row>22</xdr:row>
                    <xdr:rowOff>0</xdr:rowOff>
                  </from>
                  <to>
                    <xdr:col>32</xdr:col>
                    <xdr:colOff>95250</xdr:colOff>
                    <xdr:row>24</xdr:row>
                    <xdr:rowOff>9525</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28</xdr:col>
                    <xdr:colOff>66675</xdr:colOff>
                    <xdr:row>24</xdr:row>
                    <xdr:rowOff>0</xdr:rowOff>
                  </from>
                  <to>
                    <xdr:col>29</xdr:col>
                    <xdr:colOff>95250</xdr:colOff>
                    <xdr:row>26</xdr:row>
                    <xdr:rowOff>9525</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31</xdr:col>
                    <xdr:colOff>66675</xdr:colOff>
                    <xdr:row>24</xdr:row>
                    <xdr:rowOff>0</xdr:rowOff>
                  </from>
                  <to>
                    <xdr:col>32</xdr:col>
                    <xdr:colOff>95250</xdr:colOff>
                    <xdr:row>26</xdr:row>
                    <xdr:rowOff>9525</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28</xdr:col>
                    <xdr:colOff>66675</xdr:colOff>
                    <xdr:row>26</xdr:row>
                    <xdr:rowOff>0</xdr:rowOff>
                  </from>
                  <to>
                    <xdr:col>29</xdr:col>
                    <xdr:colOff>95250</xdr:colOff>
                    <xdr:row>28</xdr:row>
                    <xdr:rowOff>9525</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31</xdr:col>
                    <xdr:colOff>66675</xdr:colOff>
                    <xdr:row>26</xdr:row>
                    <xdr:rowOff>0</xdr:rowOff>
                  </from>
                  <to>
                    <xdr:col>32</xdr:col>
                    <xdr:colOff>95250</xdr:colOff>
                    <xdr:row>28</xdr:row>
                    <xdr:rowOff>9525</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28</xdr:col>
                    <xdr:colOff>66675</xdr:colOff>
                    <xdr:row>28</xdr:row>
                    <xdr:rowOff>0</xdr:rowOff>
                  </from>
                  <to>
                    <xdr:col>29</xdr:col>
                    <xdr:colOff>95250</xdr:colOff>
                    <xdr:row>30</xdr:row>
                    <xdr:rowOff>9525</xdr:rowOff>
                  </to>
                </anchor>
              </controlPr>
            </control>
          </mc:Choice>
        </mc:AlternateContent>
        <mc:AlternateContent xmlns:mc="http://schemas.openxmlformats.org/markup-compatibility/2006">
          <mc:Choice Requires="x14">
            <control shapeId="13330" r:id="rId21" name="Check Box 18">
              <controlPr defaultSize="0" autoFill="0" autoLine="0" autoPict="0">
                <anchor moveWithCells="1">
                  <from>
                    <xdr:col>31</xdr:col>
                    <xdr:colOff>66675</xdr:colOff>
                    <xdr:row>28</xdr:row>
                    <xdr:rowOff>0</xdr:rowOff>
                  </from>
                  <to>
                    <xdr:col>32</xdr:col>
                    <xdr:colOff>95250</xdr:colOff>
                    <xdr:row>30</xdr:row>
                    <xdr:rowOff>9525</xdr:rowOff>
                  </to>
                </anchor>
              </controlPr>
            </control>
          </mc:Choice>
        </mc:AlternateContent>
        <mc:AlternateContent xmlns:mc="http://schemas.openxmlformats.org/markup-compatibility/2006">
          <mc:Choice Requires="x14">
            <control shapeId="13331" r:id="rId22" name="Check Box 19">
              <controlPr defaultSize="0" autoFill="0" autoLine="0" autoPict="0">
                <anchor moveWithCells="1">
                  <from>
                    <xdr:col>28</xdr:col>
                    <xdr:colOff>66675</xdr:colOff>
                    <xdr:row>30</xdr:row>
                    <xdr:rowOff>0</xdr:rowOff>
                  </from>
                  <to>
                    <xdr:col>29</xdr:col>
                    <xdr:colOff>95250</xdr:colOff>
                    <xdr:row>32</xdr:row>
                    <xdr:rowOff>9525</xdr:rowOff>
                  </to>
                </anchor>
              </controlPr>
            </control>
          </mc:Choice>
        </mc:AlternateContent>
        <mc:AlternateContent xmlns:mc="http://schemas.openxmlformats.org/markup-compatibility/2006">
          <mc:Choice Requires="x14">
            <control shapeId="13332" r:id="rId23" name="Check Box 20">
              <controlPr defaultSize="0" autoFill="0" autoLine="0" autoPict="0">
                <anchor moveWithCells="1">
                  <from>
                    <xdr:col>31</xdr:col>
                    <xdr:colOff>66675</xdr:colOff>
                    <xdr:row>30</xdr:row>
                    <xdr:rowOff>0</xdr:rowOff>
                  </from>
                  <to>
                    <xdr:col>32</xdr:col>
                    <xdr:colOff>95250</xdr:colOff>
                    <xdr:row>32</xdr:row>
                    <xdr:rowOff>9525</xdr:rowOff>
                  </to>
                </anchor>
              </controlPr>
            </control>
          </mc:Choice>
        </mc:AlternateContent>
        <mc:AlternateContent xmlns:mc="http://schemas.openxmlformats.org/markup-compatibility/2006">
          <mc:Choice Requires="x14">
            <control shapeId="13333" r:id="rId24" name="Check Box 21">
              <controlPr defaultSize="0" autoFill="0" autoLine="0" autoPict="0">
                <anchor moveWithCells="1">
                  <from>
                    <xdr:col>28</xdr:col>
                    <xdr:colOff>66675</xdr:colOff>
                    <xdr:row>32</xdr:row>
                    <xdr:rowOff>0</xdr:rowOff>
                  </from>
                  <to>
                    <xdr:col>29</xdr:col>
                    <xdr:colOff>95250</xdr:colOff>
                    <xdr:row>34</xdr:row>
                    <xdr:rowOff>0</xdr:rowOff>
                  </to>
                </anchor>
              </controlPr>
            </control>
          </mc:Choice>
        </mc:AlternateContent>
        <mc:AlternateContent xmlns:mc="http://schemas.openxmlformats.org/markup-compatibility/2006">
          <mc:Choice Requires="x14">
            <control shapeId="13334" r:id="rId25" name="Check Box 22">
              <controlPr defaultSize="0" autoFill="0" autoLine="0" autoPict="0">
                <anchor moveWithCells="1">
                  <from>
                    <xdr:col>31</xdr:col>
                    <xdr:colOff>66675</xdr:colOff>
                    <xdr:row>32</xdr:row>
                    <xdr:rowOff>0</xdr:rowOff>
                  </from>
                  <to>
                    <xdr:col>32</xdr:col>
                    <xdr:colOff>95250</xdr:colOff>
                    <xdr:row>34</xdr:row>
                    <xdr:rowOff>0</xdr:rowOff>
                  </to>
                </anchor>
              </controlPr>
            </control>
          </mc:Choice>
        </mc:AlternateContent>
        <mc:AlternateContent xmlns:mc="http://schemas.openxmlformats.org/markup-compatibility/2006">
          <mc:Choice Requires="x14">
            <control shapeId="13335" r:id="rId26" name="Check Box 23">
              <controlPr defaultSize="0" autoFill="0" autoLine="0" autoPict="0">
                <anchor moveWithCells="1">
                  <from>
                    <xdr:col>28</xdr:col>
                    <xdr:colOff>66675</xdr:colOff>
                    <xdr:row>34</xdr:row>
                    <xdr:rowOff>0</xdr:rowOff>
                  </from>
                  <to>
                    <xdr:col>29</xdr:col>
                    <xdr:colOff>95250</xdr:colOff>
                    <xdr:row>36</xdr:row>
                    <xdr:rowOff>0</xdr:rowOff>
                  </to>
                </anchor>
              </controlPr>
            </control>
          </mc:Choice>
        </mc:AlternateContent>
        <mc:AlternateContent xmlns:mc="http://schemas.openxmlformats.org/markup-compatibility/2006">
          <mc:Choice Requires="x14">
            <control shapeId="13336" r:id="rId27" name="Check Box 24">
              <controlPr defaultSize="0" autoFill="0" autoLine="0" autoPict="0">
                <anchor moveWithCells="1">
                  <from>
                    <xdr:col>31</xdr:col>
                    <xdr:colOff>66675</xdr:colOff>
                    <xdr:row>34</xdr:row>
                    <xdr:rowOff>0</xdr:rowOff>
                  </from>
                  <to>
                    <xdr:col>32</xdr:col>
                    <xdr:colOff>95250</xdr:colOff>
                    <xdr:row>36</xdr:row>
                    <xdr:rowOff>0</xdr:rowOff>
                  </to>
                </anchor>
              </controlPr>
            </control>
          </mc:Choice>
        </mc:AlternateContent>
        <mc:AlternateContent xmlns:mc="http://schemas.openxmlformats.org/markup-compatibility/2006">
          <mc:Choice Requires="x14">
            <control shapeId="13337" r:id="rId28" name="Check Box 25">
              <controlPr defaultSize="0" autoFill="0" autoLine="0" autoPict="0">
                <anchor moveWithCells="1">
                  <from>
                    <xdr:col>28</xdr:col>
                    <xdr:colOff>66675</xdr:colOff>
                    <xdr:row>38</xdr:row>
                    <xdr:rowOff>0</xdr:rowOff>
                  </from>
                  <to>
                    <xdr:col>29</xdr:col>
                    <xdr:colOff>95250</xdr:colOff>
                    <xdr:row>40</xdr:row>
                    <xdr:rowOff>0</xdr:rowOff>
                  </to>
                </anchor>
              </controlPr>
            </control>
          </mc:Choice>
        </mc:AlternateContent>
        <mc:AlternateContent xmlns:mc="http://schemas.openxmlformats.org/markup-compatibility/2006">
          <mc:Choice Requires="x14">
            <control shapeId="13338" r:id="rId29" name="Check Box 26">
              <controlPr defaultSize="0" autoFill="0" autoLine="0" autoPict="0">
                <anchor moveWithCells="1">
                  <from>
                    <xdr:col>31</xdr:col>
                    <xdr:colOff>66675</xdr:colOff>
                    <xdr:row>38</xdr:row>
                    <xdr:rowOff>0</xdr:rowOff>
                  </from>
                  <to>
                    <xdr:col>32</xdr:col>
                    <xdr:colOff>95250</xdr:colOff>
                    <xdr:row>40</xdr:row>
                    <xdr:rowOff>0</xdr:rowOff>
                  </to>
                </anchor>
              </controlPr>
            </control>
          </mc:Choice>
        </mc:AlternateContent>
        <mc:AlternateContent xmlns:mc="http://schemas.openxmlformats.org/markup-compatibility/2006">
          <mc:Choice Requires="x14">
            <control shapeId="13339" r:id="rId30" name="Check Box 27">
              <controlPr defaultSize="0" autoFill="0" autoLine="0" autoPict="0">
                <anchor moveWithCells="1">
                  <from>
                    <xdr:col>28</xdr:col>
                    <xdr:colOff>66675</xdr:colOff>
                    <xdr:row>40</xdr:row>
                    <xdr:rowOff>0</xdr:rowOff>
                  </from>
                  <to>
                    <xdr:col>29</xdr:col>
                    <xdr:colOff>95250</xdr:colOff>
                    <xdr:row>42</xdr:row>
                    <xdr:rowOff>0</xdr:rowOff>
                  </to>
                </anchor>
              </controlPr>
            </control>
          </mc:Choice>
        </mc:AlternateContent>
        <mc:AlternateContent xmlns:mc="http://schemas.openxmlformats.org/markup-compatibility/2006">
          <mc:Choice Requires="x14">
            <control shapeId="13340" r:id="rId31" name="Check Box 28">
              <controlPr defaultSize="0" autoFill="0" autoLine="0" autoPict="0">
                <anchor moveWithCells="1">
                  <from>
                    <xdr:col>31</xdr:col>
                    <xdr:colOff>66675</xdr:colOff>
                    <xdr:row>40</xdr:row>
                    <xdr:rowOff>0</xdr:rowOff>
                  </from>
                  <to>
                    <xdr:col>32</xdr:col>
                    <xdr:colOff>95250</xdr:colOff>
                    <xdr:row>42</xdr:row>
                    <xdr:rowOff>0</xdr:rowOff>
                  </to>
                </anchor>
              </controlPr>
            </control>
          </mc:Choice>
        </mc:AlternateContent>
        <mc:AlternateContent xmlns:mc="http://schemas.openxmlformats.org/markup-compatibility/2006">
          <mc:Choice Requires="x14">
            <control shapeId="13341" r:id="rId32" name="Check Box 29">
              <controlPr defaultSize="0" autoFill="0" autoLine="0" autoPict="0">
                <anchor moveWithCells="1">
                  <from>
                    <xdr:col>28</xdr:col>
                    <xdr:colOff>66675</xdr:colOff>
                    <xdr:row>42</xdr:row>
                    <xdr:rowOff>0</xdr:rowOff>
                  </from>
                  <to>
                    <xdr:col>29</xdr:col>
                    <xdr:colOff>95250</xdr:colOff>
                    <xdr:row>44</xdr:row>
                    <xdr:rowOff>0</xdr:rowOff>
                  </to>
                </anchor>
              </controlPr>
            </control>
          </mc:Choice>
        </mc:AlternateContent>
        <mc:AlternateContent xmlns:mc="http://schemas.openxmlformats.org/markup-compatibility/2006">
          <mc:Choice Requires="x14">
            <control shapeId="13342" r:id="rId33" name="Check Box 30">
              <controlPr defaultSize="0" autoFill="0" autoLine="0" autoPict="0">
                <anchor moveWithCells="1">
                  <from>
                    <xdr:col>31</xdr:col>
                    <xdr:colOff>66675</xdr:colOff>
                    <xdr:row>42</xdr:row>
                    <xdr:rowOff>0</xdr:rowOff>
                  </from>
                  <to>
                    <xdr:col>32</xdr:col>
                    <xdr:colOff>95250</xdr:colOff>
                    <xdr:row>44</xdr:row>
                    <xdr:rowOff>0</xdr:rowOff>
                  </to>
                </anchor>
              </controlPr>
            </control>
          </mc:Choice>
        </mc:AlternateContent>
        <mc:AlternateContent xmlns:mc="http://schemas.openxmlformats.org/markup-compatibility/2006">
          <mc:Choice Requires="x14">
            <control shapeId="13343" r:id="rId34" name="Check Box 31">
              <controlPr defaultSize="0" autoFill="0" autoLine="0" autoPict="0">
                <anchor moveWithCells="1">
                  <from>
                    <xdr:col>28</xdr:col>
                    <xdr:colOff>66675</xdr:colOff>
                    <xdr:row>20</xdr:row>
                    <xdr:rowOff>0</xdr:rowOff>
                  </from>
                  <to>
                    <xdr:col>29</xdr:col>
                    <xdr:colOff>114300</xdr:colOff>
                    <xdr:row>22</xdr:row>
                    <xdr:rowOff>0</xdr:rowOff>
                  </to>
                </anchor>
              </controlPr>
            </control>
          </mc:Choice>
        </mc:AlternateContent>
        <mc:AlternateContent xmlns:mc="http://schemas.openxmlformats.org/markup-compatibility/2006">
          <mc:Choice Requires="x14">
            <control shapeId="13344" r:id="rId35" name="Check Box 32">
              <controlPr defaultSize="0" autoFill="0" autoLine="0" autoPict="0">
                <anchor moveWithCells="1">
                  <from>
                    <xdr:col>31</xdr:col>
                    <xdr:colOff>66675</xdr:colOff>
                    <xdr:row>20</xdr:row>
                    <xdr:rowOff>0</xdr:rowOff>
                  </from>
                  <to>
                    <xdr:col>32</xdr:col>
                    <xdr:colOff>114300</xdr:colOff>
                    <xdr:row>22</xdr:row>
                    <xdr:rowOff>0</xdr:rowOff>
                  </to>
                </anchor>
              </controlPr>
            </control>
          </mc:Choice>
        </mc:AlternateContent>
        <mc:AlternateContent xmlns:mc="http://schemas.openxmlformats.org/markup-compatibility/2006">
          <mc:Choice Requires="x14">
            <control shapeId="13345" r:id="rId36" name="Check Box 33">
              <controlPr defaultSize="0" autoFill="0" autoLine="0" autoPict="0">
                <anchor moveWithCells="1">
                  <from>
                    <xdr:col>28</xdr:col>
                    <xdr:colOff>66675</xdr:colOff>
                    <xdr:row>22</xdr:row>
                    <xdr:rowOff>0</xdr:rowOff>
                  </from>
                  <to>
                    <xdr:col>29</xdr:col>
                    <xdr:colOff>114300</xdr:colOff>
                    <xdr:row>24</xdr:row>
                    <xdr:rowOff>0</xdr:rowOff>
                  </to>
                </anchor>
              </controlPr>
            </control>
          </mc:Choice>
        </mc:AlternateContent>
        <mc:AlternateContent xmlns:mc="http://schemas.openxmlformats.org/markup-compatibility/2006">
          <mc:Choice Requires="x14">
            <control shapeId="13346" r:id="rId37" name="Check Box 34">
              <controlPr defaultSize="0" autoFill="0" autoLine="0" autoPict="0">
                <anchor moveWithCells="1">
                  <from>
                    <xdr:col>31</xdr:col>
                    <xdr:colOff>66675</xdr:colOff>
                    <xdr:row>22</xdr:row>
                    <xdr:rowOff>0</xdr:rowOff>
                  </from>
                  <to>
                    <xdr:col>32</xdr:col>
                    <xdr:colOff>114300</xdr:colOff>
                    <xdr:row>24</xdr:row>
                    <xdr:rowOff>0</xdr:rowOff>
                  </to>
                </anchor>
              </controlPr>
            </control>
          </mc:Choice>
        </mc:AlternateContent>
        <mc:AlternateContent xmlns:mc="http://schemas.openxmlformats.org/markup-compatibility/2006">
          <mc:Choice Requires="x14">
            <control shapeId="13347" r:id="rId38" name="Check Box 35">
              <controlPr defaultSize="0" autoFill="0" autoLine="0" autoPict="0">
                <anchor moveWithCells="1">
                  <from>
                    <xdr:col>28</xdr:col>
                    <xdr:colOff>66675</xdr:colOff>
                    <xdr:row>36</xdr:row>
                    <xdr:rowOff>0</xdr:rowOff>
                  </from>
                  <to>
                    <xdr:col>29</xdr:col>
                    <xdr:colOff>114300</xdr:colOff>
                    <xdr:row>38</xdr:row>
                    <xdr:rowOff>0</xdr:rowOff>
                  </to>
                </anchor>
              </controlPr>
            </control>
          </mc:Choice>
        </mc:AlternateContent>
        <mc:AlternateContent xmlns:mc="http://schemas.openxmlformats.org/markup-compatibility/2006">
          <mc:Choice Requires="x14">
            <control shapeId="13348" r:id="rId39" name="Check Box 36">
              <controlPr defaultSize="0" autoFill="0" autoLine="0" autoPict="0">
                <anchor moveWithCells="1">
                  <from>
                    <xdr:col>31</xdr:col>
                    <xdr:colOff>66675</xdr:colOff>
                    <xdr:row>36</xdr:row>
                    <xdr:rowOff>0</xdr:rowOff>
                  </from>
                  <to>
                    <xdr:col>32</xdr:col>
                    <xdr:colOff>114300</xdr:colOff>
                    <xdr:row>38</xdr:row>
                    <xdr:rowOff>0</xdr:rowOff>
                  </to>
                </anchor>
              </controlPr>
            </control>
          </mc:Choice>
        </mc:AlternateContent>
        <mc:AlternateContent xmlns:mc="http://schemas.openxmlformats.org/markup-compatibility/2006">
          <mc:Choice Requires="x14">
            <control shapeId="13350" r:id="rId40" name="Check Box 38">
              <controlPr defaultSize="0" autoFill="0" autoLine="0" autoPict="0">
                <anchor moveWithCells="1">
                  <from>
                    <xdr:col>28</xdr:col>
                    <xdr:colOff>66675</xdr:colOff>
                    <xdr:row>8</xdr:row>
                    <xdr:rowOff>0</xdr:rowOff>
                  </from>
                  <to>
                    <xdr:col>29</xdr:col>
                    <xdr:colOff>95250</xdr:colOff>
                    <xdr:row>10</xdr:row>
                    <xdr:rowOff>9525</xdr:rowOff>
                  </to>
                </anchor>
              </controlPr>
            </control>
          </mc:Choice>
        </mc:AlternateContent>
        <mc:AlternateContent xmlns:mc="http://schemas.openxmlformats.org/markup-compatibility/2006">
          <mc:Choice Requires="x14">
            <control shapeId="13351" r:id="rId41" name="Check Box 39">
              <controlPr defaultSize="0" autoFill="0" autoLine="0" autoPict="0">
                <anchor moveWithCells="1">
                  <from>
                    <xdr:col>31</xdr:col>
                    <xdr:colOff>66675</xdr:colOff>
                    <xdr:row>8</xdr:row>
                    <xdr:rowOff>0</xdr:rowOff>
                  </from>
                  <to>
                    <xdr:col>32</xdr:col>
                    <xdr:colOff>95250</xdr:colOff>
                    <xdr:row>10</xdr:row>
                    <xdr:rowOff>9525</xdr:rowOff>
                  </to>
                </anchor>
              </controlPr>
            </control>
          </mc:Choice>
        </mc:AlternateContent>
        <mc:AlternateContent xmlns:mc="http://schemas.openxmlformats.org/markup-compatibility/2006">
          <mc:Choice Requires="x14">
            <control shapeId="13352" r:id="rId42" name="Check Box 40">
              <controlPr defaultSize="0" autoFill="0" autoLine="0" autoPict="0">
                <anchor moveWithCells="1">
                  <from>
                    <xdr:col>28</xdr:col>
                    <xdr:colOff>66675</xdr:colOff>
                    <xdr:row>10</xdr:row>
                    <xdr:rowOff>0</xdr:rowOff>
                  </from>
                  <to>
                    <xdr:col>29</xdr:col>
                    <xdr:colOff>95250</xdr:colOff>
                    <xdr:row>12</xdr:row>
                    <xdr:rowOff>9525</xdr:rowOff>
                  </to>
                </anchor>
              </controlPr>
            </control>
          </mc:Choice>
        </mc:AlternateContent>
        <mc:AlternateContent xmlns:mc="http://schemas.openxmlformats.org/markup-compatibility/2006">
          <mc:Choice Requires="x14">
            <control shapeId="13353" r:id="rId43" name="Check Box 41">
              <controlPr defaultSize="0" autoFill="0" autoLine="0" autoPict="0">
                <anchor moveWithCells="1">
                  <from>
                    <xdr:col>31</xdr:col>
                    <xdr:colOff>66675</xdr:colOff>
                    <xdr:row>10</xdr:row>
                    <xdr:rowOff>0</xdr:rowOff>
                  </from>
                  <to>
                    <xdr:col>32</xdr:col>
                    <xdr:colOff>95250</xdr:colOff>
                    <xdr:row>12</xdr:row>
                    <xdr:rowOff>9525</xdr:rowOff>
                  </to>
                </anchor>
              </controlPr>
            </control>
          </mc:Choice>
        </mc:AlternateContent>
        <mc:AlternateContent xmlns:mc="http://schemas.openxmlformats.org/markup-compatibility/2006">
          <mc:Choice Requires="x14">
            <control shapeId="13354" r:id="rId44" name="Check Box 42">
              <controlPr defaultSize="0" autoFill="0" autoLine="0" autoPict="0">
                <anchor moveWithCells="1">
                  <from>
                    <xdr:col>28</xdr:col>
                    <xdr:colOff>66675</xdr:colOff>
                    <xdr:row>10</xdr:row>
                    <xdr:rowOff>0</xdr:rowOff>
                  </from>
                  <to>
                    <xdr:col>29</xdr:col>
                    <xdr:colOff>114300</xdr:colOff>
                    <xdr:row>12</xdr:row>
                    <xdr:rowOff>0</xdr:rowOff>
                  </to>
                </anchor>
              </controlPr>
            </control>
          </mc:Choice>
        </mc:AlternateContent>
        <mc:AlternateContent xmlns:mc="http://schemas.openxmlformats.org/markup-compatibility/2006">
          <mc:Choice Requires="x14">
            <control shapeId="13355" r:id="rId45" name="Check Box 43">
              <controlPr defaultSize="0" autoFill="0" autoLine="0" autoPict="0">
                <anchor moveWithCells="1">
                  <from>
                    <xdr:col>31</xdr:col>
                    <xdr:colOff>66675</xdr:colOff>
                    <xdr:row>10</xdr:row>
                    <xdr:rowOff>0</xdr:rowOff>
                  </from>
                  <to>
                    <xdr:col>32</xdr:col>
                    <xdr:colOff>114300</xdr:colOff>
                    <xdr:row>12</xdr:row>
                    <xdr:rowOff>0</xdr:rowOff>
                  </to>
                </anchor>
              </controlPr>
            </control>
          </mc:Choice>
        </mc:AlternateContent>
        <mc:AlternateContent xmlns:mc="http://schemas.openxmlformats.org/markup-compatibility/2006">
          <mc:Choice Requires="x14">
            <control shapeId="13356" r:id="rId46" name="Check Box 44">
              <controlPr defaultSize="0" autoFill="0" autoLine="0" autoPict="0">
                <anchor moveWithCells="1">
                  <from>
                    <xdr:col>28</xdr:col>
                    <xdr:colOff>66675</xdr:colOff>
                    <xdr:row>20</xdr:row>
                    <xdr:rowOff>0</xdr:rowOff>
                  </from>
                  <to>
                    <xdr:col>29</xdr:col>
                    <xdr:colOff>95250</xdr:colOff>
                    <xdr:row>22</xdr:row>
                    <xdr:rowOff>9525</xdr:rowOff>
                  </to>
                </anchor>
              </controlPr>
            </control>
          </mc:Choice>
        </mc:AlternateContent>
        <mc:AlternateContent xmlns:mc="http://schemas.openxmlformats.org/markup-compatibility/2006">
          <mc:Choice Requires="x14">
            <control shapeId="13357" r:id="rId47" name="Check Box 45">
              <controlPr defaultSize="0" autoFill="0" autoLine="0" autoPict="0">
                <anchor moveWithCells="1">
                  <from>
                    <xdr:col>31</xdr:col>
                    <xdr:colOff>66675</xdr:colOff>
                    <xdr:row>20</xdr:row>
                    <xdr:rowOff>0</xdr:rowOff>
                  </from>
                  <to>
                    <xdr:col>32</xdr:col>
                    <xdr:colOff>95250</xdr:colOff>
                    <xdr:row>22</xdr:row>
                    <xdr:rowOff>9525</xdr:rowOff>
                  </to>
                </anchor>
              </controlPr>
            </control>
          </mc:Choice>
        </mc:AlternateContent>
        <mc:AlternateContent xmlns:mc="http://schemas.openxmlformats.org/markup-compatibility/2006">
          <mc:Choice Requires="x14">
            <control shapeId="13358" r:id="rId48" name="Check Box 46">
              <controlPr defaultSize="0" autoFill="0" autoLine="0" autoPict="0">
                <anchor moveWithCells="1">
                  <from>
                    <xdr:col>28</xdr:col>
                    <xdr:colOff>66675</xdr:colOff>
                    <xdr:row>20</xdr:row>
                    <xdr:rowOff>0</xdr:rowOff>
                  </from>
                  <to>
                    <xdr:col>29</xdr:col>
                    <xdr:colOff>95250</xdr:colOff>
                    <xdr:row>22</xdr:row>
                    <xdr:rowOff>9525</xdr:rowOff>
                  </to>
                </anchor>
              </controlPr>
            </control>
          </mc:Choice>
        </mc:AlternateContent>
        <mc:AlternateContent xmlns:mc="http://schemas.openxmlformats.org/markup-compatibility/2006">
          <mc:Choice Requires="x14">
            <control shapeId="13359" r:id="rId49" name="Check Box 47">
              <controlPr defaultSize="0" autoFill="0" autoLine="0" autoPict="0">
                <anchor moveWithCells="1">
                  <from>
                    <xdr:col>31</xdr:col>
                    <xdr:colOff>66675</xdr:colOff>
                    <xdr:row>20</xdr:row>
                    <xdr:rowOff>0</xdr:rowOff>
                  </from>
                  <to>
                    <xdr:col>32</xdr:col>
                    <xdr:colOff>95250</xdr:colOff>
                    <xdr:row>22</xdr:row>
                    <xdr:rowOff>9525</xdr:rowOff>
                  </to>
                </anchor>
              </controlPr>
            </control>
          </mc:Choice>
        </mc:AlternateContent>
        <mc:AlternateContent xmlns:mc="http://schemas.openxmlformats.org/markup-compatibility/2006">
          <mc:Choice Requires="x14">
            <control shapeId="13360" r:id="rId50" name="Check Box 48">
              <controlPr defaultSize="0" autoFill="0" autoLine="0" autoPict="0">
                <anchor moveWithCells="1">
                  <from>
                    <xdr:col>28</xdr:col>
                    <xdr:colOff>66675</xdr:colOff>
                    <xdr:row>20</xdr:row>
                    <xdr:rowOff>0</xdr:rowOff>
                  </from>
                  <to>
                    <xdr:col>29</xdr:col>
                    <xdr:colOff>114300</xdr:colOff>
                    <xdr:row>22</xdr:row>
                    <xdr:rowOff>0</xdr:rowOff>
                  </to>
                </anchor>
              </controlPr>
            </control>
          </mc:Choice>
        </mc:AlternateContent>
        <mc:AlternateContent xmlns:mc="http://schemas.openxmlformats.org/markup-compatibility/2006">
          <mc:Choice Requires="x14">
            <control shapeId="13361" r:id="rId51" name="Check Box 49">
              <controlPr defaultSize="0" autoFill="0" autoLine="0" autoPict="0">
                <anchor moveWithCells="1">
                  <from>
                    <xdr:col>31</xdr:col>
                    <xdr:colOff>66675</xdr:colOff>
                    <xdr:row>20</xdr:row>
                    <xdr:rowOff>0</xdr:rowOff>
                  </from>
                  <to>
                    <xdr:col>32</xdr:col>
                    <xdr:colOff>114300</xdr:colOff>
                    <xdr:row>22</xdr:row>
                    <xdr:rowOff>0</xdr:rowOff>
                  </to>
                </anchor>
              </controlPr>
            </control>
          </mc:Choice>
        </mc:AlternateContent>
        <mc:AlternateContent xmlns:mc="http://schemas.openxmlformats.org/markup-compatibility/2006">
          <mc:Choice Requires="x14">
            <control shapeId="13362" r:id="rId52" name="Check Box 50">
              <controlPr defaultSize="0" autoFill="0" autoLine="0" autoPict="0">
                <anchor moveWithCells="1">
                  <from>
                    <xdr:col>28</xdr:col>
                    <xdr:colOff>66675</xdr:colOff>
                    <xdr:row>16</xdr:row>
                    <xdr:rowOff>0</xdr:rowOff>
                  </from>
                  <to>
                    <xdr:col>29</xdr:col>
                    <xdr:colOff>95250</xdr:colOff>
                    <xdr:row>18</xdr:row>
                    <xdr:rowOff>9525</xdr:rowOff>
                  </to>
                </anchor>
              </controlPr>
            </control>
          </mc:Choice>
        </mc:AlternateContent>
        <mc:AlternateContent xmlns:mc="http://schemas.openxmlformats.org/markup-compatibility/2006">
          <mc:Choice Requires="x14">
            <control shapeId="13363" r:id="rId53" name="Check Box 51">
              <controlPr defaultSize="0" autoFill="0" autoLine="0" autoPict="0">
                <anchor moveWithCells="1">
                  <from>
                    <xdr:col>31</xdr:col>
                    <xdr:colOff>66675</xdr:colOff>
                    <xdr:row>16</xdr:row>
                    <xdr:rowOff>0</xdr:rowOff>
                  </from>
                  <to>
                    <xdr:col>32</xdr:col>
                    <xdr:colOff>95250</xdr:colOff>
                    <xdr:row>18</xdr:row>
                    <xdr:rowOff>9525</xdr:rowOff>
                  </to>
                </anchor>
              </controlPr>
            </control>
          </mc:Choice>
        </mc:AlternateContent>
        <mc:AlternateContent xmlns:mc="http://schemas.openxmlformats.org/markup-compatibility/2006">
          <mc:Choice Requires="x14">
            <control shapeId="13364" r:id="rId54" name="Check Box 52">
              <controlPr defaultSize="0" autoFill="0" autoLine="0" autoPict="0">
                <anchor moveWithCells="1">
                  <from>
                    <xdr:col>28</xdr:col>
                    <xdr:colOff>66675</xdr:colOff>
                    <xdr:row>18</xdr:row>
                    <xdr:rowOff>0</xdr:rowOff>
                  </from>
                  <to>
                    <xdr:col>29</xdr:col>
                    <xdr:colOff>95250</xdr:colOff>
                    <xdr:row>20</xdr:row>
                    <xdr:rowOff>9525</xdr:rowOff>
                  </to>
                </anchor>
              </controlPr>
            </control>
          </mc:Choice>
        </mc:AlternateContent>
        <mc:AlternateContent xmlns:mc="http://schemas.openxmlformats.org/markup-compatibility/2006">
          <mc:Choice Requires="x14">
            <control shapeId="13365" r:id="rId55" name="Check Box 53">
              <controlPr defaultSize="0" autoFill="0" autoLine="0" autoPict="0">
                <anchor moveWithCells="1">
                  <from>
                    <xdr:col>31</xdr:col>
                    <xdr:colOff>66675</xdr:colOff>
                    <xdr:row>18</xdr:row>
                    <xdr:rowOff>0</xdr:rowOff>
                  </from>
                  <to>
                    <xdr:col>32</xdr:col>
                    <xdr:colOff>95250</xdr:colOff>
                    <xdr:row>20</xdr:row>
                    <xdr:rowOff>9525</xdr:rowOff>
                  </to>
                </anchor>
              </controlPr>
            </control>
          </mc:Choice>
        </mc:AlternateContent>
        <mc:AlternateContent xmlns:mc="http://schemas.openxmlformats.org/markup-compatibility/2006">
          <mc:Choice Requires="x14">
            <control shapeId="13366" r:id="rId56" name="Check Box 54">
              <controlPr defaultSize="0" autoFill="0" autoLine="0" autoPict="0">
                <anchor moveWithCells="1">
                  <from>
                    <xdr:col>28</xdr:col>
                    <xdr:colOff>66675</xdr:colOff>
                    <xdr:row>18</xdr:row>
                    <xdr:rowOff>0</xdr:rowOff>
                  </from>
                  <to>
                    <xdr:col>29</xdr:col>
                    <xdr:colOff>114300</xdr:colOff>
                    <xdr:row>20</xdr:row>
                    <xdr:rowOff>0</xdr:rowOff>
                  </to>
                </anchor>
              </controlPr>
            </control>
          </mc:Choice>
        </mc:AlternateContent>
        <mc:AlternateContent xmlns:mc="http://schemas.openxmlformats.org/markup-compatibility/2006">
          <mc:Choice Requires="x14">
            <control shapeId="13367" r:id="rId57" name="Check Box 55">
              <controlPr defaultSize="0" autoFill="0" autoLine="0" autoPict="0">
                <anchor moveWithCells="1">
                  <from>
                    <xdr:col>31</xdr:col>
                    <xdr:colOff>66675</xdr:colOff>
                    <xdr:row>18</xdr:row>
                    <xdr:rowOff>0</xdr:rowOff>
                  </from>
                  <to>
                    <xdr:col>32</xdr:col>
                    <xdr:colOff>114300</xdr:colOff>
                    <xdr:row>20</xdr:row>
                    <xdr:rowOff>0</xdr:rowOff>
                  </to>
                </anchor>
              </controlPr>
            </control>
          </mc:Choice>
        </mc:AlternateContent>
        <mc:AlternateContent xmlns:mc="http://schemas.openxmlformats.org/markup-compatibility/2006">
          <mc:Choice Requires="x14">
            <control shapeId="13368" r:id="rId58" name="Check Box 56">
              <controlPr defaultSize="0" autoFill="0" autoLine="0" autoPict="0">
                <anchor moveWithCells="1">
                  <from>
                    <xdr:col>28</xdr:col>
                    <xdr:colOff>66675</xdr:colOff>
                    <xdr:row>12</xdr:row>
                    <xdr:rowOff>0</xdr:rowOff>
                  </from>
                  <to>
                    <xdr:col>29</xdr:col>
                    <xdr:colOff>95250</xdr:colOff>
                    <xdr:row>14</xdr:row>
                    <xdr:rowOff>9525</xdr:rowOff>
                  </to>
                </anchor>
              </controlPr>
            </control>
          </mc:Choice>
        </mc:AlternateContent>
        <mc:AlternateContent xmlns:mc="http://schemas.openxmlformats.org/markup-compatibility/2006">
          <mc:Choice Requires="x14">
            <control shapeId="13369" r:id="rId59" name="Check Box 57">
              <controlPr defaultSize="0" autoFill="0" autoLine="0" autoPict="0">
                <anchor moveWithCells="1">
                  <from>
                    <xdr:col>31</xdr:col>
                    <xdr:colOff>66675</xdr:colOff>
                    <xdr:row>12</xdr:row>
                    <xdr:rowOff>0</xdr:rowOff>
                  </from>
                  <to>
                    <xdr:col>32</xdr:col>
                    <xdr:colOff>95250</xdr:colOff>
                    <xdr:row>14</xdr:row>
                    <xdr:rowOff>9525</xdr:rowOff>
                  </to>
                </anchor>
              </controlPr>
            </control>
          </mc:Choice>
        </mc:AlternateContent>
        <mc:AlternateContent xmlns:mc="http://schemas.openxmlformats.org/markup-compatibility/2006">
          <mc:Choice Requires="x14">
            <control shapeId="13370" r:id="rId60" name="Check Box 58">
              <controlPr defaultSize="0" autoFill="0" autoLine="0" autoPict="0">
                <anchor moveWithCells="1">
                  <from>
                    <xdr:col>28</xdr:col>
                    <xdr:colOff>66675</xdr:colOff>
                    <xdr:row>14</xdr:row>
                    <xdr:rowOff>0</xdr:rowOff>
                  </from>
                  <to>
                    <xdr:col>29</xdr:col>
                    <xdr:colOff>95250</xdr:colOff>
                    <xdr:row>16</xdr:row>
                    <xdr:rowOff>9525</xdr:rowOff>
                  </to>
                </anchor>
              </controlPr>
            </control>
          </mc:Choice>
        </mc:AlternateContent>
        <mc:AlternateContent xmlns:mc="http://schemas.openxmlformats.org/markup-compatibility/2006">
          <mc:Choice Requires="x14">
            <control shapeId="13371" r:id="rId61" name="Check Box 59">
              <controlPr defaultSize="0" autoFill="0" autoLine="0" autoPict="0">
                <anchor moveWithCells="1">
                  <from>
                    <xdr:col>31</xdr:col>
                    <xdr:colOff>66675</xdr:colOff>
                    <xdr:row>14</xdr:row>
                    <xdr:rowOff>0</xdr:rowOff>
                  </from>
                  <to>
                    <xdr:col>32</xdr:col>
                    <xdr:colOff>95250</xdr:colOff>
                    <xdr:row>16</xdr:row>
                    <xdr:rowOff>9525</xdr:rowOff>
                  </to>
                </anchor>
              </controlPr>
            </control>
          </mc:Choice>
        </mc:AlternateContent>
        <mc:AlternateContent xmlns:mc="http://schemas.openxmlformats.org/markup-compatibility/2006">
          <mc:Choice Requires="x14">
            <control shapeId="13372" r:id="rId62" name="Check Box 60">
              <controlPr defaultSize="0" autoFill="0" autoLine="0" autoPict="0">
                <anchor moveWithCells="1">
                  <from>
                    <xdr:col>28</xdr:col>
                    <xdr:colOff>66675</xdr:colOff>
                    <xdr:row>14</xdr:row>
                    <xdr:rowOff>0</xdr:rowOff>
                  </from>
                  <to>
                    <xdr:col>29</xdr:col>
                    <xdr:colOff>114300</xdr:colOff>
                    <xdr:row>16</xdr:row>
                    <xdr:rowOff>0</xdr:rowOff>
                  </to>
                </anchor>
              </controlPr>
            </control>
          </mc:Choice>
        </mc:AlternateContent>
        <mc:AlternateContent xmlns:mc="http://schemas.openxmlformats.org/markup-compatibility/2006">
          <mc:Choice Requires="x14">
            <control shapeId="13373" r:id="rId63" name="Check Box 61">
              <controlPr defaultSize="0" autoFill="0" autoLine="0" autoPict="0">
                <anchor moveWithCells="1">
                  <from>
                    <xdr:col>31</xdr:col>
                    <xdr:colOff>66675</xdr:colOff>
                    <xdr:row>14</xdr:row>
                    <xdr:rowOff>0</xdr:rowOff>
                  </from>
                  <to>
                    <xdr:col>32</xdr:col>
                    <xdr:colOff>114300</xdr:colOff>
                    <xdr:row>16</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74569-8418-4969-A433-54992D4D70FB}">
  <sheetPr>
    <tabColor theme="7" tint="0.79998168889431442"/>
    <pageSetUpPr fitToPage="1"/>
  </sheetPr>
  <dimension ref="A1:AT55"/>
  <sheetViews>
    <sheetView view="pageBreakPreview" zoomScale="80" zoomScaleNormal="70" zoomScaleSheetLayoutView="80" workbookViewId="0">
      <selection activeCell="F1" sqref="F1"/>
    </sheetView>
  </sheetViews>
  <sheetFormatPr defaultRowHeight="16.5" x14ac:dyDescent="0.4"/>
  <cols>
    <col min="1" max="43" width="4.5" style="136" customWidth="1"/>
    <col min="44" max="46" width="9" style="136"/>
    <col min="47" max="256" width="9" style="4"/>
    <col min="257" max="299" width="4.5" style="4" customWidth="1"/>
    <col min="300" max="512" width="9" style="4"/>
    <col min="513" max="555" width="4.5" style="4" customWidth="1"/>
    <col min="556" max="768" width="9" style="4"/>
    <col min="769" max="811" width="4.5" style="4" customWidth="1"/>
    <col min="812" max="1024" width="9" style="4"/>
    <col min="1025" max="1067" width="4.5" style="4" customWidth="1"/>
    <col min="1068" max="1280" width="9" style="4"/>
    <col min="1281" max="1323" width="4.5" style="4" customWidth="1"/>
    <col min="1324" max="1536" width="9" style="4"/>
    <col min="1537" max="1579" width="4.5" style="4" customWidth="1"/>
    <col min="1580" max="1792" width="9" style="4"/>
    <col min="1793" max="1835" width="4.5" style="4" customWidth="1"/>
    <col min="1836" max="2048" width="9" style="4"/>
    <col min="2049" max="2091" width="4.5" style="4" customWidth="1"/>
    <col min="2092" max="2304" width="9" style="4"/>
    <col min="2305" max="2347" width="4.5" style="4" customWidth="1"/>
    <col min="2348" max="2560" width="9" style="4"/>
    <col min="2561" max="2603" width="4.5" style="4" customWidth="1"/>
    <col min="2604" max="2816" width="9" style="4"/>
    <col min="2817" max="2859" width="4.5" style="4" customWidth="1"/>
    <col min="2860" max="3072" width="9" style="4"/>
    <col min="3073" max="3115" width="4.5" style="4" customWidth="1"/>
    <col min="3116" max="3328" width="9" style="4"/>
    <col min="3329" max="3371" width="4.5" style="4" customWidth="1"/>
    <col min="3372" max="3584" width="9" style="4"/>
    <col min="3585" max="3627" width="4.5" style="4" customWidth="1"/>
    <col min="3628" max="3840" width="9" style="4"/>
    <col min="3841" max="3883" width="4.5" style="4" customWidth="1"/>
    <col min="3884" max="4096" width="9" style="4"/>
    <col min="4097" max="4139" width="4.5" style="4" customWidth="1"/>
    <col min="4140" max="4352" width="9" style="4"/>
    <col min="4353" max="4395" width="4.5" style="4" customWidth="1"/>
    <col min="4396" max="4608" width="9" style="4"/>
    <col min="4609" max="4651" width="4.5" style="4" customWidth="1"/>
    <col min="4652" max="4864" width="9" style="4"/>
    <col min="4865" max="4907" width="4.5" style="4" customWidth="1"/>
    <col min="4908" max="5120" width="9" style="4"/>
    <col min="5121" max="5163" width="4.5" style="4" customWidth="1"/>
    <col min="5164" max="5376" width="9" style="4"/>
    <col min="5377" max="5419" width="4.5" style="4" customWidth="1"/>
    <col min="5420" max="5632" width="9" style="4"/>
    <col min="5633" max="5675" width="4.5" style="4" customWidth="1"/>
    <col min="5676" max="5888" width="9" style="4"/>
    <col min="5889" max="5931" width="4.5" style="4" customWidth="1"/>
    <col min="5932" max="6144" width="9" style="4"/>
    <col min="6145" max="6187" width="4.5" style="4" customWidth="1"/>
    <col min="6188" max="6400" width="9" style="4"/>
    <col min="6401" max="6443" width="4.5" style="4" customWidth="1"/>
    <col min="6444" max="6656" width="9" style="4"/>
    <col min="6657" max="6699" width="4.5" style="4" customWidth="1"/>
    <col min="6700" max="6912" width="9" style="4"/>
    <col min="6913" max="6955" width="4.5" style="4" customWidth="1"/>
    <col min="6956" max="7168" width="9" style="4"/>
    <col min="7169" max="7211" width="4.5" style="4" customWidth="1"/>
    <col min="7212" max="7424" width="9" style="4"/>
    <col min="7425" max="7467" width="4.5" style="4" customWidth="1"/>
    <col min="7468" max="7680" width="9" style="4"/>
    <col min="7681" max="7723" width="4.5" style="4" customWidth="1"/>
    <col min="7724" max="7936" width="9" style="4"/>
    <col min="7937" max="7979" width="4.5" style="4" customWidth="1"/>
    <col min="7980" max="8192" width="9" style="4"/>
    <col min="8193" max="8235" width="4.5" style="4" customWidth="1"/>
    <col min="8236" max="8448" width="9" style="4"/>
    <col min="8449" max="8491" width="4.5" style="4" customWidth="1"/>
    <col min="8492" max="8704" width="9" style="4"/>
    <col min="8705" max="8747" width="4.5" style="4" customWidth="1"/>
    <col min="8748" max="8960" width="9" style="4"/>
    <col min="8961" max="9003" width="4.5" style="4" customWidth="1"/>
    <col min="9004" max="9216" width="9" style="4"/>
    <col min="9217" max="9259" width="4.5" style="4" customWidth="1"/>
    <col min="9260" max="9472" width="9" style="4"/>
    <col min="9473" max="9515" width="4.5" style="4" customWidth="1"/>
    <col min="9516" max="9728" width="9" style="4"/>
    <col min="9729" max="9771" width="4.5" style="4" customWidth="1"/>
    <col min="9772" max="9984" width="9" style="4"/>
    <col min="9985" max="10027" width="4.5" style="4" customWidth="1"/>
    <col min="10028" max="10240" width="9" style="4"/>
    <col min="10241" max="10283" width="4.5" style="4" customWidth="1"/>
    <col min="10284" max="10496" width="9" style="4"/>
    <col min="10497" max="10539" width="4.5" style="4" customWidth="1"/>
    <col min="10540" max="10752" width="9" style="4"/>
    <col min="10753" max="10795" width="4.5" style="4" customWidth="1"/>
    <col min="10796" max="11008" width="9" style="4"/>
    <col min="11009" max="11051" width="4.5" style="4" customWidth="1"/>
    <col min="11052" max="11264" width="9" style="4"/>
    <col min="11265" max="11307" width="4.5" style="4" customWidth="1"/>
    <col min="11308" max="11520" width="9" style="4"/>
    <col min="11521" max="11563" width="4.5" style="4" customWidth="1"/>
    <col min="11564" max="11776" width="9" style="4"/>
    <col min="11777" max="11819" width="4.5" style="4" customWidth="1"/>
    <col min="11820" max="12032" width="9" style="4"/>
    <col min="12033" max="12075" width="4.5" style="4" customWidth="1"/>
    <col min="12076" max="12288" width="9" style="4"/>
    <col min="12289" max="12331" width="4.5" style="4" customWidth="1"/>
    <col min="12332" max="12544" width="9" style="4"/>
    <col min="12545" max="12587" width="4.5" style="4" customWidth="1"/>
    <col min="12588" max="12800" width="9" style="4"/>
    <col min="12801" max="12843" width="4.5" style="4" customWidth="1"/>
    <col min="12844" max="13056" width="9" style="4"/>
    <col min="13057" max="13099" width="4.5" style="4" customWidth="1"/>
    <col min="13100" max="13312" width="9" style="4"/>
    <col min="13313" max="13355" width="4.5" style="4" customWidth="1"/>
    <col min="13356" max="13568" width="9" style="4"/>
    <col min="13569" max="13611" width="4.5" style="4" customWidth="1"/>
    <col min="13612" max="13824" width="9" style="4"/>
    <col min="13825" max="13867" width="4.5" style="4" customWidth="1"/>
    <col min="13868" max="14080" width="9" style="4"/>
    <col min="14081" max="14123" width="4.5" style="4" customWidth="1"/>
    <col min="14124" max="14336" width="9" style="4"/>
    <col min="14337" max="14379" width="4.5" style="4" customWidth="1"/>
    <col min="14380" max="14592" width="9" style="4"/>
    <col min="14593" max="14635" width="4.5" style="4" customWidth="1"/>
    <col min="14636" max="14848" width="9" style="4"/>
    <col min="14849" max="14891" width="4.5" style="4" customWidth="1"/>
    <col min="14892" max="15104" width="9" style="4"/>
    <col min="15105" max="15147" width="4.5" style="4" customWidth="1"/>
    <col min="15148" max="15360" width="9" style="4"/>
    <col min="15361" max="15403" width="4.5" style="4" customWidth="1"/>
    <col min="15404" max="15616" width="9" style="4"/>
    <col min="15617" max="15659" width="4.5" style="4" customWidth="1"/>
    <col min="15660" max="15872" width="9" style="4"/>
    <col min="15873" max="15915" width="4.5" style="4" customWidth="1"/>
    <col min="15916" max="16128" width="9" style="4"/>
    <col min="16129" max="16171" width="4.5" style="4" customWidth="1"/>
    <col min="16172" max="16384" width="9" style="4"/>
  </cols>
  <sheetData>
    <row r="1" spans="1:35" ht="18.75" customHeight="1" x14ac:dyDescent="0.4">
      <c r="A1" s="276" t="s">
        <v>437</v>
      </c>
    </row>
    <row r="2" spans="1:35" ht="18.75" customHeight="1" thickBot="1" x14ac:dyDescent="0.45">
      <c r="A2" s="277" t="str">
        <f>"（２）新規採用職員の研修実施状況（令和"&amp;表紙・鑑!$S$3-1&amp;"年度以降）"</f>
        <v>（２）新規採用職員の研修実施状況（令和5年度以降）</v>
      </c>
      <c r="B2" s="286"/>
      <c r="C2" s="286"/>
      <c r="D2" s="286"/>
      <c r="E2" s="286"/>
      <c r="F2" s="286"/>
    </row>
    <row r="3" spans="1:35" ht="18.75" customHeight="1" x14ac:dyDescent="0.4">
      <c r="A3" s="1551" t="s">
        <v>438</v>
      </c>
      <c r="B3" s="1520"/>
      <c r="C3" s="1520"/>
      <c r="D3" s="1520"/>
      <c r="E3" s="1520" t="s">
        <v>439</v>
      </c>
      <c r="F3" s="1520"/>
      <c r="G3" s="1520"/>
      <c r="H3" s="1520"/>
      <c r="I3" s="1520"/>
      <c r="J3" s="1520" t="s">
        <v>451</v>
      </c>
      <c r="K3" s="1520"/>
      <c r="L3" s="1520"/>
      <c r="M3" s="1520"/>
      <c r="N3" s="1520"/>
      <c r="O3" s="1520"/>
      <c r="P3" s="1520"/>
      <c r="Q3" s="1520"/>
      <c r="R3" s="1520"/>
      <c r="S3" s="1519" t="s">
        <v>441</v>
      </c>
      <c r="T3" s="1519"/>
      <c r="U3" s="1519"/>
      <c r="V3" s="1519"/>
      <c r="W3" s="1519"/>
      <c r="X3" s="1519"/>
      <c r="Y3" s="1519"/>
      <c r="Z3" s="1519"/>
      <c r="AA3" s="1519"/>
      <c r="AB3" s="1519"/>
      <c r="AC3" s="1519"/>
      <c r="AD3" s="1519"/>
      <c r="AE3" s="1519" t="s">
        <v>452</v>
      </c>
      <c r="AF3" s="1519"/>
      <c r="AG3" s="1519"/>
      <c r="AH3" s="1519"/>
      <c r="AI3" s="1579"/>
    </row>
    <row r="4" spans="1:35" ht="18.75" customHeight="1" x14ac:dyDescent="0.4">
      <c r="A4" s="1552"/>
      <c r="B4" s="1015"/>
      <c r="C4" s="1015"/>
      <c r="D4" s="1015"/>
      <c r="E4" s="1015"/>
      <c r="F4" s="1015"/>
      <c r="G4" s="1015"/>
      <c r="H4" s="1015"/>
      <c r="I4" s="1015"/>
      <c r="J4" s="1015"/>
      <c r="K4" s="1015"/>
      <c r="L4" s="1015"/>
      <c r="M4" s="1015"/>
      <c r="N4" s="1015"/>
      <c r="O4" s="1015"/>
      <c r="P4" s="1015"/>
      <c r="Q4" s="1015"/>
      <c r="R4" s="1015"/>
      <c r="S4" s="1006"/>
      <c r="T4" s="1006"/>
      <c r="U4" s="1006"/>
      <c r="V4" s="1006"/>
      <c r="W4" s="1006"/>
      <c r="X4" s="1006"/>
      <c r="Y4" s="1006"/>
      <c r="Z4" s="1006"/>
      <c r="AA4" s="1006"/>
      <c r="AB4" s="1006"/>
      <c r="AC4" s="1006"/>
      <c r="AD4" s="1006"/>
      <c r="AE4" s="1006"/>
      <c r="AF4" s="1006"/>
      <c r="AG4" s="1006"/>
      <c r="AH4" s="1006"/>
      <c r="AI4" s="1580"/>
    </row>
    <row r="5" spans="1:35" ht="18.75" customHeight="1" x14ac:dyDescent="0.4">
      <c r="A5" s="1560" t="s">
        <v>445</v>
      </c>
      <c r="B5" s="1561"/>
      <c r="C5" s="1561"/>
      <c r="D5" s="1562"/>
      <c r="E5" s="1555"/>
      <c r="F5" s="1555"/>
      <c r="G5" s="1555"/>
      <c r="H5" s="1555"/>
      <c r="I5" s="1555"/>
      <c r="J5" s="1553"/>
      <c r="K5" s="1553"/>
      <c r="L5" s="1553"/>
      <c r="M5" s="1553"/>
      <c r="N5" s="1553"/>
      <c r="O5" s="1553"/>
      <c r="P5" s="1553"/>
      <c r="Q5" s="1553"/>
      <c r="R5" s="1553"/>
      <c r="S5" s="1553"/>
      <c r="T5" s="1553"/>
      <c r="U5" s="1553"/>
      <c r="V5" s="1553"/>
      <c r="W5" s="1553"/>
      <c r="X5" s="1553"/>
      <c r="Y5" s="1553"/>
      <c r="Z5" s="1553"/>
      <c r="AA5" s="1553"/>
      <c r="AB5" s="1553"/>
      <c r="AC5" s="1553"/>
      <c r="AD5" s="1553"/>
      <c r="AE5" s="975"/>
      <c r="AF5" s="975" t="s">
        <v>59</v>
      </c>
      <c r="AG5" s="294"/>
      <c r="AH5" s="975"/>
      <c r="AI5" s="1581" t="s">
        <v>46</v>
      </c>
    </row>
    <row r="6" spans="1:35" ht="18.75" customHeight="1" x14ac:dyDescent="0.4">
      <c r="A6" s="1563"/>
      <c r="B6" s="1576"/>
      <c r="C6" s="1576"/>
      <c r="D6" s="1565"/>
      <c r="E6" s="1555"/>
      <c r="F6" s="1555"/>
      <c r="G6" s="1555"/>
      <c r="H6" s="1555"/>
      <c r="I6" s="1555"/>
      <c r="J6" s="1553"/>
      <c r="K6" s="1553"/>
      <c r="L6" s="1553"/>
      <c r="M6" s="1553"/>
      <c r="N6" s="1553"/>
      <c r="O6" s="1553"/>
      <c r="P6" s="1553"/>
      <c r="Q6" s="1553"/>
      <c r="R6" s="1553"/>
      <c r="S6" s="1553"/>
      <c r="T6" s="1553"/>
      <c r="U6" s="1553"/>
      <c r="V6" s="1553"/>
      <c r="W6" s="1553"/>
      <c r="X6" s="1553"/>
      <c r="Y6" s="1553"/>
      <c r="Z6" s="1553"/>
      <c r="AA6" s="1553"/>
      <c r="AB6" s="1553"/>
      <c r="AC6" s="1553"/>
      <c r="AD6" s="1553"/>
      <c r="AE6" s="1548"/>
      <c r="AF6" s="1548"/>
      <c r="AG6" s="295"/>
      <c r="AH6" s="1548"/>
      <c r="AI6" s="1578"/>
    </row>
    <row r="7" spans="1:35" ht="18.75" customHeight="1" x14ac:dyDescent="0.4">
      <c r="A7" s="1563"/>
      <c r="B7" s="1576"/>
      <c r="C7" s="1576"/>
      <c r="D7" s="1565"/>
      <c r="E7" s="1555"/>
      <c r="F7" s="1555"/>
      <c r="G7" s="1555"/>
      <c r="H7" s="1555"/>
      <c r="I7" s="1555"/>
      <c r="J7" s="1553"/>
      <c r="K7" s="1553"/>
      <c r="L7" s="1553"/>
      <c r="M7" s="1553"/>
      <c r="N7" s="1553"/>
      <c r="O7" s="1553"/>
      <c r="P7" s="1553"/>
      <c r="Q7" s="1553"/>
      <c r="R7" s="1553"/>
      <c r="S7" s="1553"/>
      <c r="T7" s="1553"/>
      <c r="U7" s="1553"/>
      <c r="V7" s="1553"/>
      <c r="W7" s="1553"/>
      <c r="X7" s="1553"/>
      <c r="Y7" s="1553"/>
      <c r="Z7" s="1553"/>
      <c r="AA7" s="1553"/>
      <c r="AB7" s="1553"/>
      <c r="AC7" s="1553"/>
      <c r="AD7" s="1553"/>
      <c r="AE7" s="1035"/>
      <c r="AF7" s="1035" t="s">
        <v>59</v>
      </c>
      <c r="AG7" s="296"/>
      <c r="AH7" s="1035"/>
      <c r="AI7" s="1577" t="s">
        <v>46</v>
      </c>
    </row>
    <row r="8" spans="1:35" ht="18.75" customHeight="1" x14ac:dyDescent="0.4">
      <c r="A8" s="1563"/>
      <c r="B8" s="1576"/>
      <c r="C8" s="1576"/>
      <c r="D8" s="1565"/>
      <c r="E8" s="1555"/>
      <c r="F8" s="1555"/>
      <c r="G8" s="1555"/>
      <c r="H8" s="1555"/>
      <c r="I8" s="1555"/>
      <c r="J8" s="1553"/>
      <c r="K8" s="1553"/>
      <c r="L8" s="1553"/>
      <c r="M8" s="1553"/>
      <c r="N8" s="1553"/>
      <c r="O8" s="1553"/>
      <c r="P8" s="1553"/>
      <c r="Q8" s="1553"/>
      <c r="R8" s="1553"/>
      <c r="S8" s="1553"/>
      <c r="T8" s="1553"/>
      <c r="U8" s="1553"/>
      <c r="V8" s="1553"/>
      <c r="W8" s="1553"/>
      <c r="X8" s="1553"/>
      <c r="Y8" s="1553"/>
      <c r="Z8" s="1553"/>
      <c r="AA8" s="1553"/>
      <c r="AB8" s="1553"/>
      <c r="AC8" s="1553"/>
      <c r="AD8" s="1553"/>
      <c r="AE8" s="1548"/>
      <c r="AF8" s="1548"/>
      <c r="AG8" s="295"/>
      <c r="AH8" s="1548"/>
      <c r="AI8" s="1578"/>
    </row>
    <row r="9" spans="1:35" ht="18.75" customHeight="1" x14ac:dyDescent="0.4">
      <c r="A9" s="1563"/>
      <c r="B9" s="1576"/>
      <c r="C9" s="1576"/>
      <c r="D9" s="1565"/>
      <c r="E9" s="1555"/>
      <c r="F9" s="1555"/>
      <c r="G9" s="1555"/>
      <c r="H9" s="1555"/>
      <c r="I9" s="1555"/>
      <c r="J9" s="1553"/>
      <c r="K9" s="1553"/>
      <c r="L9" s="1553"/>
      <c r="M9" s="1553"/>
      <c r="N9" s="1553"/>
      <c r="O9" s="1553"/>
      <c r="P9" s="1553"/>
      <c r="Q9" s="1553"/>
      <c r="R9" s="1553"/>
      <c r="S9" s="1553"/>
      <c r="T9" s="1553"/>
      <c r="U9" s="1553"/>
      <c r="V9" s="1553"/>
      <c r="W9" s="1553"/>
      <c r="X9" s="1553"/>
      <c r="Y9" s="1553"/>
      <c r="Z9" s="1553"/>
      <c r="AA9" s="1553"/>
      <c r="AB9" s="1553"/>
      <c r="AC9" s="1553"/>
      <c r="AD9" s="1553"/>
      <c r="AE9" s="1035"/>
      <c r="AF9" s="1035" t="s">
        <v>59</v>
      </c>
      <c r="AG9" s="296"/>
      <c r="AH9" s="1035"/>
      <c r="AI9" s="1577" t="s">
        <v>46</v>
      </c>
    </row>
    <row r="10" spans="1:35" ht="18.75" customHeight="1" x14ac:dyDescent="0.4">
      <c r="A10" s="1563"/>
      <c r="B10" s="1576"/>
      <c r="C10" s="1576"/>
      <c r="D10" s="1565"/>
      <c r="E10" s="1555"/>
      <c r="F10" s="1555"/>
      <c r="G10" s="1555"/>
      <c r="H10" s="1555"/>
      <c r="I10" s="1555"/>
      <c r="J10" s="1553"/>
      <c r="K10" s="1553"/>
      <c r="L10" s="1553"/>
      <c r="M10" s="1553"/>
      <c r="N10" s="1553"/>
      <c r="O10" s="1553"/>
      <c r="P10" s="1553"/>
      <c r="Q10" s="1553"/>
      <c r="R10" s="1553"/>
      <c r="S10" s="1553"/>
      <c r="T10" s="1553"/>
      <c r="U10" s="1553"/>
      <c r="V10" s="1553"/>
      <c r="W10" s="1553"/>
      <c r="X10" s="1553"/>
      <c r="Y10" s="1553"/>
      <c r="Z10" s="1553"/>
      <c r="AA10" s="1553"/>
      <c r="AB10" s="1553"/>
      <c r="AC10" s="1553"/>
      <c r="AD10" s="1553"/>
      <c r="AE10" s="1548"/>
      <c r="AF10" s="1548"/>
      <c r="AG10" s="295"/>
      <c r="AH10" s="1548"/>
      <c r="AI10" s="1578"/>
    </row>
    <row r="11" spans="1:35" ht="18.75" customHeight="1" x14ac:dyDescent="0.4">
      <c r="A11" s="1563"/>
      <c r="B11" s="1576"/>
      <c r="C11" s="1576"/>
      <c r="D11" s="1565"/>
      <c r="E11" s="1555"/>
      <c r="F11" s="1555"/>
      <c r="G11" s="1555"/>
      <c r="H11" s="1555"/>
      <c r="I11" s="1555"/>
      <c r="J11" s="1553"/>
      <c r="K11" s="1553"/>
      <c r="L11" s="1553"/>
      <c r="M11" s="1553"/>
      <c r="N11" s="1553"/>
      <c r="O11" s="1553"/>
      <c r="P11" s="1553"/>
      <c r="Q11" s="1553"/>
      <c r="R11" s="1553"/>
      <c r="S11" s="1553"/>
      <c r="T11" s="1553"/>
      <c r="U11" s="1553"/>
      <c r="V11" s="1553"/>
      <c r="W11" s="1553"/>
      <c r="X11" s="1553"/>
      <c r="Y11" s="1553"/>
      <c r="Z11" s="1553"/>
      <c r="AA11" s="1553"/>
      <c r="AB11" s="1553"/>
      <c r="AC11" s="1553"/>
      <c r="AD11" s="1553"/>
      <c r="AE11" s="1035"/>
      <c r="AF11" s="1035" t="s">
        <v>59</v>
      </c>
      <c r="AG11" s="296"/>
      <c r="AH11" s="1035"/>
      <c r="AI11" s="1577" t="s">
        <v>46</v>
      </c>
    </row>
    <row r="12" spans="1:35" ht="18.75" customHeight="1" x14ac:dyDescent="0.4">
      <c r="A12" s="1566"/>
      <c r="B12" s="1567"/>
      <c r="C12" s="1567"/>
      <c r="D12" s="1568"/>
      <c r="E12" s="1555"/>
      <c r="F12" s="1555"/>
      <c r="G12" s="1555"/>
      <c r="H12" s="1555"/>
      <c r="I12" s="1555"/>
      <c r="J12" s="1553"/>
      <c r="K12" s="1553"/>
      <c r="L12" s="1553"/>
      <c r="M12" s="1553"/>
      <c r="N12" s="1553"/>
      <c r="O12" s="1553"/>
      <c r="P12" s="1553"/>
      <c r="Q12" s="1553"/>
      <c r="R12" s="1553"/>
      <c r="S12" s="1553"/>
      <c r="T12" s="1553"/>
      <c r="U12" s="1553"/>
      <c r="V12" s="1553"/>
      <c r="W12" s="1553"/>
      <c r="X12" s="1553"/>
      <c r="Y12" s="1553"/>
      <c r="Z12" s="1553"/>
      <c r="AA12" s="1553"/>
      <c r="AB12" s="1553"/>
      <c r="AC12" s="1553"/>
      <c r="AD12" s="1553"/>
      <c r="AE12" s="1548"/>
      <c r="AF12" s="1548"/>
      <c r="AG12" s="295"/>
      <c r="AH12" s="1548"/>
      <c r="AI12" s="1578"/>
    </row>
    <row r="13" spans="1:35" ht="18.75" customHeight="1" x14ac:dyDescent="0.4">
      <c r="A13" s="1560" t="s">
        <v>1153</v>
      </c>
      <c r="B13" s="1561"/>
      <c r="C13" s="1561"/>
      <c r="D13" s="1562"/>
      <c r="E13" s="1555"/>
      <c r="F13" s="1555"/>
      <c r="G13" s="1555"/>
      <c r="H13" s="1555"/>
      <c r="I13" s="1555"/>
      <c r="J13" s="1553"/>
      <c r="K13" s="1553"/>
      <c r="L13" s="1553"/>
      <c r="M13" s="1553"/>
      <c r="N13" s="1553"/>
      <c r="O13" s="1553"/>
      <c r="P13" s="1553"/>
      <c r="Q13" s="1553"/>
      <c r="R13" s="1553"/>
      <c r="S13" s="1553"/>
      <c r="T13" s="1553"/>
      <c r="U13" s="1553"/>
      <c r="V13" s="1553"/>
      <c r="W13" s="1553"/>
      <c r="X13" s="1553"/>
      <c r="Y13" s="1553"/>
      <c r="Z13" s="1553"/>
      <c r="AA13" s="1553"/>
      <c r="AB13" s="1553"/>
      <c r="AC13" s="1553"/>
      <c r="AD13" s="1553"/>
      <c r="AE13" s="1035"/>
      <c r="AF13" s="1035" t="s">
        <v>59</v>
      </c>
      <c r="AG13" s="296"/>
      <c r="AH13" s="1035"/>
      <c r="AI13" s="1577" t="s">
        <v>46</v>
      </c>
    </row>
    <row r="14" spans="1:35" ht="18.75" customHeight="1" x14ac:dyDescent="0.4">
      <c r="A14" s="1563"/>
      <c r="B14" s="1564"/>
      <c r="C14" s="1564"/>
      <c r="D14" s="1565"/>
      <c r="E14" s="1555"/>
      <c r="F14" s="1555"/>
      <c r="G14" s="1555"/>
      <c r="H14" s="1555"/>
      <c r="I14" s="1555"/>
      <c r="J14" s="1553"/>
      <c r="K14" s="1553"/>
      <c r="L14" s="1553"/>
      <c r="M14" s="1553"/>
      <c r="N14" s="1553"/>
      <c r="O14" s="1553"/>
      <c r="P14" s="1553"/>
      <c r="Q14" s="1553"/>
      <c r="R14" s="1553"/>
      <c r="S14" s="1553"/>
      <c r="T14" s="1553"/>
      <c r="U14" s="1553"/>
      <c r="V14" s="1553"/>
      <c r="W14" s="1553"/>
      <c r="X14" s="1553"/>
      <c r="Y14" s="1553"/>
      <c r="Z14" s="1553"/>
      <c r="AA14" s="1553"/>
      <c r="AB14" s="1553"/>
      <c r="AC14" s="1553"/>
      <c r="AD14" s="1553"/>
      <c r="AE14" s="1548"/>
      <c r="AF14" s="1548"/>
      <c r="AG14" s="295"/>
      <c r="AH14" s="1548"/>
      <c r="AI14" s="1578"/>
    </row>
    <row r="15" spans="1:35" ht="18.75" customHeight="1" x14ac:dyDescent="0.4">
      <c r="A15" s="1563"/>
      <c r="B15" s="1564"/>
      <c r="C15" s="1564"/>
      <c r="D15" s="1565"/>
      <c r="E15" s="1555"/>
      <c r="F15" s="1555"/>
      <c r="G15" s="1555"/>
      <c r="H15" s="1555"/>
      <c r="I15" s="1555"/>
      <c r="J15" s="1553"/>
      <c r="K15" s="1553"/>
      <c r="L15" s="1553"/>
      <c r="M15" s="1553"/>
      <c r="N15" s="1553"/>
      <c r="O15" s="1553"/>
      <c r="P15" s="1553"/>
      <c r="Q15" s="1553"/>
      <c r="R15" s="1553"/>
      <c r="S15" s="1553"/>
      <c r="T15" s="1553"/>
      <c r="U15" s="1553"/>
      <c r="V15" s="1553"/>
      <c r="W15" s="1553"/>
      <c r="X15" s="1553"/>
      <c r="Y15" s="1553"/>
      <c r="Z15" s="1553"/>
      <c r="AA15" s="1553"/>
      <c r="AB15" s="1553"/>
      <c r="AC15" s="1553"/>
      <c r="AD15" s="1553"/>
      <c r="AE15" s="1035"/>
      <c r="AF15" s="1035" t="s">
        <v>59</v>
      </c>
      <c r="AG15" s="296"/>
      <c r="AH15" s="1035"/>
      <c r="AI15" s="1577" t="s">
        <v>46</v>
      </c>
    </row>
    <row r="16" spans="1:35" ht="18.75" customHeight="1" x14ac:dyDescent="0.4">
      <c r="A16" s="1563"/>
      <c r="B16" s="1564"/>
      <c r="C16" s="1564"/>
      <c r="D16" s="1565"/>
      <c r="E16" s="1555"/>
      <c r="F16" s="1555"/>
      <c r="G16" s="1555"/>
      <c r="H16" s="1555"/>
      <c r="I16" s="1555"/>
      <c r="J16" s="1553"/>
      <c r="K16" s="1553"/>
      <c r="L16" s="1553"/>
      <c r="M16" s="1553"/>
      <c r="N16" s="1553"/>
      <c r="O16" s="1553"/>
      <c r="P16" s="1553"/>
      <c r="Q16" s="1553"/>
      <c r="R16" s="1553"/>
      <c r="S16" s="1553"/>
      <c r="T16" s="1553"/>
      <c r="U16" s="1553"/>
      <c r="V16" s="1553"/>
      <c r="W16" s="1553"/>
      <c r="X16" s="1553"/>
      <c r="Y16" s="1553"/>
      <c r="Z16" s="1553"/>
      <c r="AA16" s="1553"/>
      <c r="AB16" s="1553"/>
      <c r="AC16" s="1553"/>
      <c r="AD16" s="1553"/>
      <c r="AE16" s="1548"/>
      <c r="AF16" s="1548"/>
      <c r="AG16" s="295"/>
      <c r="AH16" s="1548"/>
      <c r="AI16" s="1578"/>
    </row>
    <row r="17" spans="1:35" ht="18.75" customHeight="1" x14ac:dyDescent="0.4">
      <c r="A17" s="1563"/>
      <c r="B17" s="1564"/>
      <c r="C17" s="1564"/>
      <c r="D17" s="1565"/>
      <c r="E17" s="1555"/>
      <c r="F17" s="1555"/>
      <c r="G17" s="1555"/>
      <c r="H17" s="1555"/>
      <c r="I17" s="1555"/>
      <c r="J17" s="1553"/>
      <c r="K17" s="1553"/>
      <c r="L17" s="1553"/>
      <c r="M17" s="1553"/>
      <c r="N17" s="1553"/>
      <c r="O17" s="1553"/>
      <c r="P17" s="1553"/>
      <c r="Q17" s="1553"/>
      <c r="R17" s="1553"/>
      <c r="S17" s="1553"/>
      <c r="T17" s="1553"/>
      <c r="U17" s="1553"/>
      <c r="V17" s="1553"/>
      <c r="W17" s="1553"/>
      <c r="X17" s="1553"/>
      <c r="Y17" s="1553"/>
      <c r="Z17" s="1553"/>
      <c r="AA17" s="1553"/>
      <c r="AB17" s="1553"/>
      <c r="AC17" s="1553"/>
      <c r="AD17" s="1553"/>
      <c r="AE17" s="1035"/>
      <c r="AF17" s="1035" t="s">
        <v>59</v>
      </c>
      <c r="AG17" s="296"/>
      <c r="AH17" s="1035"/>
      <c r="AI17" s="1577" t="s">
        <v>46</v>
      </c>
    </row>
    <row r="18" spans="1:35" ht="18.75" customHeight="1" x14ac:dyDescent="0.4">
      <c r="A18" s="1563"/>
      <c r="B18" s="1564"/>
      <c r="C18" s="1564"/>
      <c r="D18" s="1565"/>
      <c r="E18" s="1555"/>
      <c r="F18" s="1555"/>
      <c r="G18" s="1555"/>
      <c r="H18" s="1555"/>
      <c r="I18" s="1555"/>
      <c r="J18" s="1553"/>
      <c r="K18" s="1553"/>
      <c r="L18" s="1553"/>
      <c r="M18" s="1553"/>
      <c r="N18" s="1553"/>
      <c r="O18" s="1553"/>
      <c r="P18" s="1553"/>
      <c r="Q18" s="1553"/>
      <c r="R18" s="1553"/>
      <c r="S18" s="1553"/>
      <c r="T18" s="1553"/>
      <c r="U18" s="1553"/>
      <c r="V18" s="1553"/>
      <c r="W18" s="1553"/>
      <c r="X18" s="1553"/>
      <c r="Y18" s="1553"/>
      <c r="Z18" s="1553"/>
      <c r="AA18" s="1553"/>
      <c r="AB18" s="1553"/>
      <c r="AC18" s="1553"/>
      <c r="AD18" s="1553"/>
      <c r="AE18" s="1548"/>
      <c r="AF18" s="1548"/>
      <c r="AG18" s="295"/>
      <c r="AH18" s="1548"/>
      <c r="AI18" s="1578"/>
    </row>
    <row r="19" spans="1:35" ht="18.75" customHeight="1" x14ac:dyDescent="0.4">
      <c r="A19" s="1563"/>
      <c r="B19" s="1564"/>
      <c r="C19" s="1564"/>
      <c r="D19" s="1565"/>
      <c r="E19" s="1555"/>
      <c r="F19" s="1555"/>
      <c r="G19" s="1555"/>
      <c r="H19" s="1555"/>
      <c r="I19" s="1555"/>
      <c r="J19" s="1553"/>
      <c r="K19" s="1553"/>
      <c r="L19" s="1553"/>
      <c r="M19" s="1553"/>
      <c r="N19" s="1553"/>
      <c r="O19" s="1553"/>
      <c r="P19" s="1553"/>
      <c r="Q19" s="1553"/>
      <c r="R19" s="1553"/>
      <c r="S19" s="1553"/>
      <c r="T19" s="1553"/>
      <c r="U19" s="1553"/>
      <c r="V19" s="1553"/>
      <c r="W19" s="1553"/>
      <c r="X19" s="1553"/>
      <c r="Y19" s="1553"/>
      <c r="Z19" s="1553"/>
      <c r="AA19" s="1553"/>
      <c r="AB19" s="1553"/>
      <c r="AC19" s="1553"/>
      <c r="AD19" s="1553"/>
      <c r="AE19" s="1035"/>
      <c r="AF19" s="1035" t="s">
        <v>59</v>
      </c>
      <c r="AG19" s="296"/>
      <c r="AH19" s="1035"/>
      <c r="AI19" s="1577" t="s">
        <v>46</v>
      </c>
    </row>
    <row r="20" spans="1:35" ht="18.75" customHeight="1" x14ac:dyDescent="0.4">
      <c r="A20" s="1566"/>
      <c r="B20" s="1567"/>
      <c r="C20" s="1567"/>
      <c r="D20" s="1568"/>
      <c r="E20" s="1555"/>
      <c r="F20" s="1555"/>
      <c r="G20" s="1555"/>
      <c r="H20" s="1555"/>
      <c r="I20" s="1555"/>
      <c r="J20" s="1553"/>
      <c r="K20" s="1553"/>
      <c r="L20" s="1553"/>
      <c r="M20" s="1553"/>
      <c r="N20" s="1553"/>
      <c r="O20" s="1553"/>
      <c r="P20" s="1553"/>
      <c r="Q20" s="1553"/>
      <c r="R20" s="1553"/>
      <c r="S20" s="1553"/>
      <c r="T20" s="1553"/>
      <c r="U20" s="1553"/>
      <c r="V20" s="1553"/>
      <c r="W20" s="1553"/>
      <c r="X20" s="1553"/>
      <c r="Y20" s="1553"/>
      <c r="Z20" s="1553"/>
      <c r="AA20" s="1553"/>
      <c r="AB20" s="1553"/>
      <c r="AC20" s="1553"/>
      <c r="AD20" s="1553"/>
      <c r="AE20" s="1548"/>
      <c r="AF20" s="1548"/>
      <c r="AG20" s="295"/>
      <c r="AH20" s="1548"/>
      <c r="AI20" s="1578"/>
    </row>
    <row r="21" spans="1:35" ht="18.75" customHeight="1" x14ac:dyDescent="0.4">
      <c r="A21" s="1563" t="s">
        <v>446</v>
      </c>
      <c r="B21" s="1576"/>
      <c r="C21" s="1576"/>
      <c r="D21" s="1565"/>
      <c r="E21" s="1555"/>
      <c r="F21" s="1555"/>
      <c r="G21" s="1555"/>
      <c r="H21" s="1555"/>
      <c r="I21" s="1555"/>
      <c r="J21" s="1553"/>
      <c r="K21" s="1553"/>
      <c r="L21" s="1553"/>
      <c r="M21" s="1553"/>
      <c r="N21" s="1553"/>
      <c r="O21" s="1553"/>
      <c r="P21" s="1553"/>
      <c r="Q21" s="1553"/>
      <c r="R21" s="1553"/>
      <c r="S21" s="1553"/>
      <c r="T21" s="1553"/>
      <c r="U21" s="1553"/>
      <c r="V21" s="1553"/>
      <c r="W21" s="1553"/>
      <c r="X21" s="1553"/>
      <c r="Y21" s="1553"/>
      <c r="Z21" s="1553"/>
      <c r="AA21" s="1553"/>
      <c r="AB21" s="1553"/>
      <c r="AC21" s="1553"/>
      <c r="AD21" s="1553"/>
      <c r="AE21" s="1035"/>
      <c r="AF21" s="1035" t="s">
        <v>59</v>
      </c>
      <c r="AG21" s="296"/>
      <c r="AH21" s="1035"/>
      <c r="AI21" s="1577" t="s">
        <v>46</v>
      </c>
    </row>
    <row r="22" spans="1:35" ht="18.75" customHeight="1" x14ac:dyDescent="0.4">
      <c r="A22" s="1563"/>
      <c r="B22" s="1576"/>
      <c r="C22" s="1576"/>
      <c r="D22" s="1565"/>
      <c r="E22" s="1555"/>
      <c r="F22" s="1555"/>
      <c r="G22" s="1555"/>
      <c r="H22" s="1555"/>
      <c r="I22" s="1555"/>
      <c r="J22" s="1553"/>
      <c r="K22" s="1553"/>
      <c r="L22" s="1553"/>
      <c r="M22" s="1553"/>
      <c r="N22" s="1553"/>
      <c r="O22" s="1553"/>
      <c r="P22" s="1553"/>
      <c r="Q22" s="1553"/>
      <c r="R22" s="1553"/>
      <c r="S22" s="1553"/>
      <c r="T22" s="1553"/>
      <c r="U22" s="1553"/>
      <c r="V22" s="1553"/>
      <c r="W22" s="1553"/>
      <c r="X22" s="1553"/>
      <c r="Y22" s="1553"/>
      <c r="Z22" s="1553"/>
      <c r="AA22" s="1553"/>
      <c r="AB22" s="1553"/>
      <c r="AC22" s="1553"/>
      <c r="AD22" s="1553"/>
      <c r="AE22" s="1548"/>
      <c r="AF22" s="1548"/>
      <c r="AG22" s="295"/>
      <c r="AH22" s="1548"/>
      <c r="AI22" s="1578"/>
    </row>
    <row r="23" spans="1:35" ht="18.75" customHeight="1" x14ac:dyDescent="0.4">
      <c r="A23" s="1563"/>
      <c r="B23" s="1576"/>
      <c r="C23" s="1576"/>
      <c r="D23" s="1565"/>
      <c r="E23" s="1555"/>
      <c r="F23" s="1555"/>
      <c r="G23" s="1555"/>
      <c r="H23" s="1555"/>
      <c r="I23" s="1555"/>
      <c r="J23" s="1553"/>
      <c r="K23" s="1553"/>
      <c r="L23" s="1553"/>
      <c r="M23" s="1553"/>
      <c r="N23" s="1553"/>
      <c r="O23" s="1553"/>
      <c r="P23" s="1553"/>
      <c r="Q23" s="1553"/>
      <c r="R23" s="1553"/>
      <c r="S23" s="1553"/>
      <c r="T23" s="1553"/>
      <c r="U23" s="1553"/>
      <c r="V23" s="1553"/>
      <c r="W23" s="1553"/>
      <c r="X23" s="1553"/>
      <c r="Y23" s="1553"/>
      <c r="Z23" s="1553"/>
      <c r="AA23" s="1553"/>
      <c r="AB23" s="1553"/>
      <c r="AC23" s="1553"/>
      <c r="AD23" s="1553"/>
      <c r="AE23" s="1035"/>
      <c r="AF23" s="1035" t="s">
        <v>59</v>
      </c>
      <c r="AG23" s="296"/>
      <c r="AH23" s="1035"/>
      <c r="AI23" s="1577" t="s">
        <v>46</v>
      </c>
    </row>
    <row r="24" spans="1:35" ht="18.75" customHeight="1" x14ac:dyDescent="0.4">
      <c r="A24" s="1563"/>
      <c r="B24" s="1576"/>
      <c r="C24" s="1576"/>
      <c r="D24" s="1565"/>
      <c r="E24" s="1555"/>
      <c r="F24" s="1555"/>
      <c r="G24" s="1555"/>
      <c r="H24" s="1555"/>
      <c r="I24" s="1555"/>
      <c r="J24" s="1553"/>
      <c r="K24" s="1553"/>
      <c r="L24" s="1553"/>
      <c r="M24" s="1553"/>
      <c r="N24" s="1553"/>
      <c r="O24" s="1553"/>
      <c r="P24" s="1553"/>
      <c r="Q24" s="1553"/>
      <c r="R24" s="1553"/>
      <c r="S24" s="1553"/>
      <c r="T24" s="1553"/>
      <c r="U24" s="1553"/>
      <c r="V24" s="1553"/>
      <c r="W24" s="1553"/>
      <c r="X24" s="1553"/>
      <c r="Y24" s="1553"/>
      <c r="Z24" s="1553"/>
      <c r="AA24" s="1553"/>
      <c r="AB24" s="1553"/>
      <c r="AC24" s="1553"/>
      <c r="AD24" s="1553"/>
      <c r="AE24" s="1548"/>
      <c r="AF24" s="1548"/>
      <c r="AG24" s="295"/>
      <c r="AH24" s="1548"/>
      <c r="AI24" s="1578"/>
    </row>
    <row r="25" spans="1:35" ht="18.75" customHeight="1" x14ac:dyDescent="0.4">
      <c r="A25" s="1563"/>
      <c r="B25" s="1576"/>
      <c r="C25" s="1576"/>
      <c r="D25" s="1565"/>
      <c r="E25" s="1555"/>
      <c r="F25" s="1555"/>
      <c r="G25" s="1555"/>
      <c r="H25" s="1555"/>
      <c r="I25" s="1555"/>
      <c r="J25" s="1553"/>
      <c r="K25" s="1553"/>
      <c r="L25" s="1553"/>
      <c r="M25" s="1553"/>
      <c r="N25" s="1553"/>
      <c r="O25" s="1553"/>
      <c r="P25" s="1553"/>
      <c r="Q25" s="1553"/>
      <c r="R25" s="1553"/>
      <c r="S25" s="1553"/>
      <c r="T25" s="1553"/>
      <c r="U25" s="1553"/>
      <c r="V25" s="1553"/>
      <c r="W25" s="1553"/>
      <c r="X25" s="1553"/>
      <c r="Y25" s="1553"/>
      <c r="Z25" s="1553"/>
      <c r="AA25" s="1553"/>
      <c r="AB25" s="1553"/>
      <c r="AC25" s="1553"/>
      <c r="AD25" s="1553"/>
      <c r="AE25" s="1035"/>
      <c r="AF25" s="1035" t="s">
        <v>59</v>
      </c>
      <c r="AG25" s="296"/>
      <c r="AH25" s="1035"/>
      <c r="AI25" s="1577" t="s">
        <v>46</v>
      </c>
    </row>
    <row r="26" spans="1:35" ht="18.75" customHeight="1" x14ac:dyDescent="0.4">
      <c r="A26" s="1563"/>
      <c r="B26" s="1576"/>
      <c r="C26" s="1576"/>
      <c r="D26" s="1565"/>
      <c r="E26" s="1555"/>
      <c r="F26" s="1555"/>
      <c r="G26" s="1555"/>
      <c r="H26" s="1555"/>
      <c r="I26" s="1555"/>
      <c r="J26" s="1553"/>
      <c r="K26" s="1553"/>
      <c r="L26" s="1553"/>
      <c r="M26" s="1553"/>
      <c r="N26" s="1553"/>
      <c r="O26" s="1553"/>
      <c r="P26" s="1553"/>
      <c r="Q26" s="1553"/>
      <c r="R26" s="1553"/>
      <c r="S26" s="1553"/>
      <c r="T26" s="1553"/>
      <c r="U26" s="1553"/>
      <c r="V26" s="1553"/>
      <c r="W26" s="1553"/>
      <c r="X26" s="1553"/>
      <c r="Y26" s="1553"/>
      <c r="Z26" s="1553"/>
      <c r="AA26" s="1553"/>
      <c r="AB26" s="1553"/>
      <c r="AC26" s="1553"/>
      <c r="AD26" s="1553"/>
      <c r="AE26" s="1548"/>
      <c r="AF26" s="1548"/>
      <c r="AG26" s="295"/>
      <c r="AH26" s="1548"/>
      <c r="AI26" s="1578"/>
    </row>
    <row r="27" spans="1:35" ht="18.75" customHeight="1" x14ac:dyDescent="0.4">
      <c r="A27" s="1563"/>
      <c r="B27" s="1576"/>
      <c r="C27" s="1576"/>
      <c r="D27" s="1565"/>
      <c r="E27" s="1555"/>
      <c r="F27" s="1555"/>
      <c r="G27" s="1555"/>
      <c r="H27" s="1555"/>
      <c r="I27" s="1555"/>
      <c r="J27" s="1553"/>
      <c r="K27" s="1553"/>
      <c r="L27" s="1553"/>
      <c r="M27" s="1553"/>
      <c r="N27" s="1553"/>
      <c r="O27" s="1553"/>
      <c r="P27" s="1553"/>
      <c r="Q27" s="1553"/>
      <c r="R27" s="1553"/>
      <c r="S27" s="1553"/>
      <c r="T27" s="1553"/>
      <c r="U27" s="1553"/>
      <c r="V27" s="1553"/>
      <c r="W27" s="1553"/>
      <c r="X27" s="1553"/>
      <c r="Y27" s="1553"/>
      <c r="Z27" s="1553"/>
      <c r="AA27" s="1553"/>
      <c r="AB27" s="1553"/>
      <c r="AC27" s="1553"/>
      <c r="AD27" s="1553"/>
      <c r="AE27" s="1035"/>
      <c r="AF27" s="1035" t="s">
        <v>59</v>
      </c>
      <c r="AG27" s="296"/>
      <c r="AH27" s="1035"/>
      <c r="AI27" s="1577" t="s">
        <v>46</v>
      </c>
    </row>
    <row r="28" spans="1:35" ht="18.75" customHeight="1" x14ac:dyDescent="0.4">
      <c r="A28" s="1566"/>
      <c r="B28" s="1567"/>
      <c r="C28" s="1567"/>
      <c r="D28" s="1568"/>
      <c r="E28" s="1555"/>
      <c r="F28" s="1555"/>
      <c r="G28" s="1555"/>
      <c r="H28" s="1555"/>
      <c r="I28" s="1555"/>
      <c r="J28" s="1553"/>
      <c r="K28" s="1553"/>
      <c r="L28" s="1553"/>
      <c r="M28" s="1553"/>
      <c r="N28" s="1553"/>
      <c r="O28" s="1553"/>
      <c r="P28" s="1553"/>
      <c r="Q28" s="1553"/>
      <c r="R28" s="1553"/>
      <c r="S28" s="1553"/>
      <c r="T28" s="1553"/>
      <c r="U28" s="1553"/>
      <c r="V28" s="1553"/>
      <c r="W28" s="1553"/>
      <c r="X28" s="1553"/>
      <c r="Y28" s="1553"/>
      <c r="Z28" s="1553"/>
      <c r="AA28" s="1553"/>
      <c r="AB28" s="1553"/>
      <c r="AC28" s="1553"/>
      <c r="AD28" s="1553"/>
      <c r="AE28" s="1548"/>
      <c r="AF28" s="1548"/>
      <c r="AG28" s="295"/>
      <c r="AH28" s="1548"/>
      <c r="AI28" s="1578"/>
    </row>
    <row r="29" spans="1:35" ht="18.75" customHeight="1" x14ac:dyDescent="0.4">
      <c r="A29" s="1560" t="s">
        <v>447</v>
      </c>
      <c r="B29" s="1561"/>
      <c r="C29" s="1561"/>
      <c r="D29" s="1562"/>
      <c r="E29" s="1555"/>
      <c r="F29" s="1555"/>
      <c r="G29" s="1555"/>
      <c r="H29" s="1555"/>
      <c r="I29" s="1555"/>
      <c r="J29" s="1553"/>
      <c r="K29" s="1553"/>
      <c r="L29" s="1553"/>
      <c r="M29" s="1553"/>
      <c r="N29" s="1553"/>
      <c r="O29" s="1553"/>
      <c r="P29" s="1553"/>
      <c r="Q29" s="1553"/>
      <c r="R29" s="1553"/>
      <c r="S29" s="1553"/>
      <c r="T29" s="1553"/>
      <c r="U29" s="1553"/>
      <c r="V29" s="1553"/>
      <c r="W29" s="1553"/>
      <c r="X29" s="1553"/>
      <c r="Y29" s="1553"/>
      <c r="Z29" s="1553"/>
      <c r="AA29" s="1553"/>
      <c r="AB29" s="1553"/>
      <c r="AC29" s="1553"/>
      <c r="AD29" s="1553"/>
      <c r="AE29" s="1035"/>
      <c r="AF29" s="1035" t="s">
        <v>59</v>
      </c>
      <c r="AG29" s="296"/>
      <c r="AH29" s="1035"/>
      <c r="AI29" s="1577" t="s">
        <v>46</v>
      </c>
    </row>
    <row r="30" spans="1:35" ht="18.75" customHeight="1" x14ac:dyDescent="0.4">
      <c r="A30" s="1563"/>
      <c r="B30" s="1564"/>
      <c r="C30" s="1564"/>
      <c r="D30" s="1565"/>
      <c r="E30" s="1555"/>
      <c r="F30" s="1555"/>
      <c r="G30" s="1555"/>
      <c r="H30" s="1555"/>
      <c r="I30" s="1555"/>
      <c r="J30" s="1553"/>
      <c r="K30" s="1553"/>
      <c r="L30" s="1553"/>
      <c r="M30" s="1553"/>
      <c r="N30" s="1553"/>
      <c r="O30" s="1553"/>
      <c r="P30" s="1553"/>
      <c r="Q30" s="1553"/>
      <c r="R30" s="1553"/>
      <c r="S30" s="1553"/>
      <c r="T30" s="1553"/>
      <c r="U30" s="1553"/>
      <c r="V30" s="1553"/>
      <c r="W30" s="1553"/>
      <c r="X30" s="1553"/>
      <c r="Y30" s="1553"/>
      <c r="Z30" s="1553"/>
      <c r="AA30" s="1553"/>
      <c r="AB30" s="1553"/>
      <c r="AC30" s="1553"/>
      <c r="AD30" s="1553"/>
      <c r="AE30" s="1548"/>
      <c r="AF30" s="1548"/>
      <c r="AG30" s="295"/>
      <c r="AH30" s="1548"/>
      <c r="AI30" s="1578"/>
    </row>
    <row r="31" spans="1:35" ht="18.75" customHeight="1" x14ac:dyDescent="0.4">
      <c r="A31" s="1563"/>
      <c r="B31" s="1564"/>
      <c r="C31" s="1564"/>
      <c r="D31" s="1565"/>
      <c r="E31" s="1555"/>
      <c r="F31" s="1555"/>
      <c r="G31" s="1555"/>
      <c r="H31" s="1555"/>
      <c r="I31" s="1555"/>
      <c r="J31" s="1553"/>
      <c r="K31" s="1553"/>
      <c r="L31" s="1553"/>
      <c r="M31" s="1553"/>
      <c r="N31" s="1553"/>
      <c r="O31" s="1553"/>
      <c r="P31" s="1553"/>
      <c r="Q31" s="1553"/>
      <c r="R31" s="1553"/>
      <c r="S31" s="1553"/>
      <c r="T31" s="1553"/>
      <c r="U31" s="1553"/>
      <c r="V31" s="1553"/>
      <c r="W31" s="1553"/>
      <c r="X31" s="1553"/>
      <c r="Y31" s="1553"/>
      <c r="Z31" s="1553"/>
      <c r="AA31" s="1553"/>
      <c r="AB31" s="1553"/>
      <c r="AC31" s="1553"/>
      <c r="AD31" s="1553"/>
      <c r="AE31" s="1035"/>
      <c r="AF31" s="1035" t="s">
        <v>59</v>
      </c>
      <c r="AG31" s="296"/>
      <c r="AH31" s="1035"/>
      <c r="AI31" s="1577" t="s">
        <v>46</v>
      </c>
    </row>
    <row r="32" spans="1:35" ht="18.75" customHeight="1" x14ac:dyDescent="0.4">
      <c r="A32" s="1563"/>
      <c r="B32" s="1564"/>
      <c r="C32" s="1564"/>
      <c r="D32" s="1565"/>
      <c r="E32" s="1555"/>
      <c r="F32" s="1555"/>
      <c r="G32" s="1555"/>
      <c r="H32" s="1555"/>
      <c r="I32" s="1555"/>
      <c r="J32" s="1553"/>
      <c r="K32" s="1553"/>
      <c r="L32" s="1553"/>
      <c r="M32" s="1553"/>
      <c r="N32" s="1553"/>
      <c r="O32" s="1553"/>
      <c r="P32" s="1553"/>
      <c r="Q32" s="1553"/>
      <c r="R32" s="1553"/>
      <c r="S32" s="1553"/>
      <c r="T32" s="1553"/>
      <c r="U32" s="1553"/>
      <c r="V32" s="1553"/>
      <c r="W32" s="1553"/>
      <c r="X32" s="1553"/>
      <c r="Y32" s="1553"/>
      <c r="Z32" s="1553"/>
      <c r="AA32" s="1553"/>
      <c r="AB32" s="1553"/>
      <c r="AC32" s="1553"/>
      <c r="AD32" s="1553"/>
      <c r="AE32" s="1548"/>
      <c r="AF32" s="1548"/>
      <c r="AG32" s="295"/>
      <c r="AH32" s="1548"/>
      <c r="AI32" s="1578"/>
    </row>
    <row r="33" spans="1:35" ht="18.75" customHeight="1" x14ac:dyDescent="0.4">
      <c r="A33" s="1563"/>
      <c r="B33" s="1564"/>
      <c r="C33" s="1564"/>
      <c r="D33" s="1565"/>
      <c r="E33" s="1555"/>
      <c r="F33" s="1555"/>
      <c r="G33" s="1555"/>
      <c r="H33" s="1555"/>
      <c r="I33" s="1555"/>
      <c r="J33" s="1553"/>
      <c r="K33" s="1553"/>
      <c r="L33" s="1553"/>
      <c r="M33" s="1553"/>
      <c r="N33" s="1553"/>
      <c r="O33" s="1553"/>
      <c r="P33" s="1553"/>
      <c r="Q33" s="1553"/>
      <c r="R33" s="1553"/>
      <c r="S33" s="1553"/>
      <c r="T33" s="1553"/>
      <c r="U33" s="1553"/>
      <c r="V33" s="1553"/>
      <c r="W33" s="1553"/>
      <c r="X33" s="1553"/>
      <c r="Y33" s="1553"/>
      <c r="Z33" s="1553"/>
      <c r="AA33" s="1553"/>
      <c r="AB33" s="1553"/>
      <c r="AC33" s="1553"/>
      <c r="AD33" s="1553"/>
      <c r="AE33" s="1035"/>
      <c r="AF33" s="1035" t="s">
        <v>59</v>
      </c>
      <c r="AG33" s="296"/>
      <c r="AH33" s="1035"/>
      <c r="AI33" s="1577" t="s">
        <v>46</v>
      </c>
    </row>
    <row r="34" spans="1:35" ht="18.75" customHeight="1" x14ac:dyDescent="0.4">
      <c r="A34" s="1563"/>
      <c r="B34" s="1564"/>
      <c r="C34" s="1564"/>
      <c r="D34" s="1565"/>
      <c r="E34" s="1555"/>
      <c r="F34" s="1555"/>
      <c r="G34" s="1555"/>
      <c r="H34" s="1555"/>
      <c r="I34" s="1555"/>
      <c r="J34" s="1553"/>
      <c r="K34" s="1553"/>
      <c r="L34" s="1553"/>
      <c r="M34" s="1553"/>
      <c r="N34" s="1553"/>
      <c r="O34" s="1553"/>
      <c r="P34" s="1553"/>
      <c r="Q34" s="1553"/>
      <c r="R34" s="1553"/>
      <c r="S34" s="1553"/>
      <c r="T34" s="1553"/>
      <c r="U34" s="1553"/>
      <c r="V34" s="1553"/>
      <c r="W34" s="1553"/>
      <c r="X34" s="1553"/>
      <c r="Y34" s="1553"/>
      <c r="Z34" s="1553"/>
      <c r="AA34" s="1553"/>
      <c r="AB34" s="1553"/>
      <c r="AC34" s="1553"/>
      <c r="AD34" s="1553"/>
      <c r="AE34" s="1548"/>
      <c r="AF34" s="1548"/>
      <c r="AG34" s="295"/>
      <c r="AH34" s="1548"/>
      <c r="AI34" s="1578"/>
    </row>
    <row r="35" spans="1:35" ht="18.75" customHeight="1" x14ac:dyDescent="0.4">
      <c r="A35" s="1563"/>
      <c r="B35" s="1564"/>
      <c r="C35" s="1564"/>
      <c r="D35" s="1565"/>
      <c r="E35" s="1555"/>
      <c r="F35" s="1555"/>
      <c r="G35" s="1555"/>
      <c r="H35" s="1555"/>
      <c r="I35" s="1555"/>
      <c r="J35" s="1553"/>
      <c r="K35" s="1553"/>
      <c r="L35" s="1553"/>
      <c r="M35" s="1553"/>
      <c r="N35" s="1553"/>
      <c r="O35" s="1553"/>
      <c r="P35" s="1553"/>
      <c r="Q35" s="1553"/>
      <c r="R35" s="1553"/>
      <c r="S35" s="1553"/>
      <c r="T35" s="1553"/>
      <c r="U35" s="1553"/>
      <c r="V35" s="1553"/>
      <c r="W35" s="1553"/>
      <c r="X35" s="1553"/>
      <c r="Y35" s="1553"/>
      <c r="Z35" s="1553"/>
      <c r="AA35" s="1553"/>
      <c r="AB35" s="1553"/>
      <c r="AC35" s="1553"/>
      <c r="AD35" s="1553"/>
      <c r="AE35" s="1035"/>
      <c r="AF35" s="1035" t="s">
        <v>59</v>
      </c>
      <c r="AG35" s="296"/>
      <c r="AH35" s="1035"/>
      <c r="AI35" s="1577" t="s">
        <v>46</v>
      </c>
    </row>
    <row r="36" spans="1:35" ht="18.75" customHeight="1" x14ac:dyDescent="0.4">
      <c r="A36" s="1566"/>
      <c r="B36" s="1567"/>
      <c r="C36" s="1567"/>
      <c r="D36" s="1568"/>
      <c r="E36" s="1555"/>
      <c r="F36" s="1555"/>
      <c r="G36" s="1555"/>
      <c r="H36" s="1555"/>
      <c r="I36" s="1555"/>
      <c r="J36" s="1553"/>
      <c r="K36" s="1553"/>
      <c r="L36" s="1553"/>
      <c r="M36" s="1553"/>
      <c r="N36" s="1553"/>
      <c r="O36" s="1553"/>
      <c r="P36" s="1553"/>
      <c r="Q36" s="1553"/>
      <c r="R36" s="1553"/>
      <c r="S36" s="1553"/>
      <c r="T36" s="1553"/>
      <c r="U36" s="1553"/>
      <c r="V36" s="1553"/>
      <c r="W36" s="1553"/>
      <c r="X36" s="1553"/>
      <c r="Y36" s="1553"/>
      <c r="Z36" s="1553"/>
      <c r="AA36" s="1553"/>
      <c r="AB36" s="1553"/>
      <c r="AC36" s="1553"/>
      <c r="AD36" s="1553"/>
      <c r="AE36" s="1548"/>
      <c r="AF36" s="1548"/>
      <c r="AG36" s="295"/>
      <c r="AH36" s="1548"/>
      <c r="AI36" s="1578"/>
    </row>
    <row r="37" spans="1:35" ht="18.75" customHeight="1" x14ac:dyDescent="0.4">
      <c r="A37" s="1560" t="s">
        <v>448</v>
      </c>
      <c r="B37" s="1561"/>
      <c r="C37" s="1561"/>
      <c r="D37" s="1562"/>
      <c r="E37" s="1555"/>
      <c r="F37" s="1555"/>
      <c r="G37" s="1555"/>
      <c r="H37" s="1555"/>
      <c r="I37" s="1555"/>
      <c r="J37" s="1553"/>
      <c r="K37" s="1553"/>
      <c r="L37" s="1553"/>
      <c r="M37" s="1553"/>
      <c r="N37" s="1553"/>
      <c r="O37" s="1553"/>
      <c r="P37" s="1553"/>
      <c r="Q37" s="1553"/>
      <c r="R37" s="1553"/>
      <c r="S37" s="1553"/>
      <c r="T37" s="1553"/>
      <c r="U37" s="1553"/>
      <c r="V37" s="1553"/>
      <c r="W37" s="1553"/>
      <c r="X37" s="1553"/>
      <c r="Y37" s="1553"/>
      <c r="Z37" s="1553"/>
      <c r="AA37" s="1553"/>
      <c r="AB37" s="1553"/>
      <c r="AC37" s="1553"/>
      <c r="AD37" s="1553"/>
      <c r="AE37" s="1035"/>
      <c r="AF37" s="1035" t="s">
        <v>59</v>
      </c>
      <c r="AG37" s="296"/>
      <c r="AH37" s="1035"/>
      <c r="AI37" s="1577" t="s">
        <v>46</v>
      </c>
    </row>
    <row r="38" spans="1:35" ht="18.75" customHeight="1" x14ac:dyDescent="0.4">
      <c r="A38" s="1563"/>
      <c r="B38" s="1564"/>
      <c r="C38" s="1564"/>
      <c r="D38" s="1565"/>
      <c r="E38" s="1555"/>
      <c r="F38" s="1555"/>
      <c r="G38" s="1555"/>
      <c r="H38" s="1555"/>
      <c r="I38" s="1555"/>
      <c r="J38" s="1553"/>
      <c r="K38" s="1553"/>
      <c r="L38" s="1553"/>
      <c r="M38" s="1553"/>
      <c r="N38" s="1553"/>
      <c r="O38" s="1553"/>
      <c r="P38" s="1553"/>
      <c r="Q38" s="1553"/>
      <c r="R38" s="1553"/>
      <c r="S38" s="1553"/>
      <c r="T38" s="1553"/>
      <c r="U38" s="1553"/>
      <c r="V38" s="1553"/>
      <c r="W38" s="1553"/>
      <c r="X38" s="1553"/>
      <c r="Y38" s="1553"/>
      <c r="Z38" s="1553"/>
      <c r="AA38" s="1553"/>
      <c r="AB38" s="1553"/>
      <c r="AC38" s="1553"/>
      <c r="AD38" s="1553"/>
      <c r="AE38" s="1548"/>
      <c r="AF38" s="1548"/>
      <c r="AG38" s="295"/>
      <c r="AH38" s="1548"/>
      <c r="AI38" s="1578"/>
    </row>
    <row r="39" spans="1:35" ht="18.75" customHeight="1" x14ac:dyDescent="0.4">
      <c r="A39" s="1563"/>
      <c r="B39" s="1564"/>
      <c r="C39" s="1564"/>
      <c r="D39" s="1565"/>
      <c r="E39" s="1555"/>
      <c r="F39" s="1555"/>
      <c r="G39" s="1555"/>
      <c r="H39" s="1555"/>
      <c r="I39" s="1555"/>
      <c r="J39" s="1553"/>
      <c r="K39" s="1553"/>
      <c r="L39" s="1553"/>
      <c r="M39" s="1553"/>
      <c r="N39" s="1553"/>
      <c r="O39" s="1553"/>
      <c r="P39" s="1553"/>
      <c r="Q39" s="1553"/>
      <c r="R39" s="1553"/>
      <c r="S39" s="1553"/>
      <c r="T39" s="1553"/>
      <c r="U39" s="1553"/>
      <c r="V39" s="1553"/>
      <c r="W39" s="1553"/>
      <c r="X39" s="1553"/>
      <c r="Y39" s="1553"/>
      <c r="Z39" s="1553"/>
      <c r="AA39" s="1553"/>
      <c r="AB39" s="1553"/>
      <c r="AC39" s="1553"/>
      <c r="AD39" s="1553"/>
      <c r="AE39" s="1035"/>
      <c r="AF39" s="1035" t="s">
        <v>59</v>
      </c>
      <c r="AG39" s="296"/>
      <c r="AH39" s="1035"/>
      <c r="AI39" s="1577" t="s">
        <v>46</v>
      </c>
    </row>
    <row r="40" spans="1:35" ht="18.75" customHeight="1" x14ac:dyDescent="0.4">
      <c r="A40" s="1563"/>
      <c r="B40" s="1564"/>
      <c r="C40" s="1564"/>
      <c r="D40" s="1565"/>
      <c r="E40" s="1555"/>
      <c r="F40" s="1555"/>
      <c r="G40" s="1555"/>
      <c r="H40" s="1555"/>
      <c r="I40" s="1555"/>
      <c r="J40" s="1553"/>
      <c r="K40" s="1553"/>
      <c r="L40" s="1553"/>
      <c r="M40" s="1553"/>
      <c r="N40" s="1553"/>
      <c r="O40" s="1553"/>
      <c r="P40" s="1553"/>
      <c r="Q40" s="1553"/>
      <c r="R40" s="1553"/>
      <c r="S40" s="1553"/>
      <c r="T40" s="1553"/>
      <c r="U40" s="1553"/>
      <c r="V40" s="1553"/>
      <c r="W40" s="1553"/>
      <c r="X40" s="1553"/>
      <c r="Y40" s="1553"/>
      <c r="Z40" s="1553"/>
      <c r="AA40" s="1553"/>
      <c r="AB40" s="1553"/>
      <c r="AC40" s="1553"/>
      <c r="AD40" s="1553"/>
      <c r="AE40" s="1548"/>
      <c r="AF40" s="1548"/>
      <c r="AG40" s="295"/>
      <c r="AH40" s="1548"/>
      <c r="AI40" s="1578"/>
    </row>
    <row r="41" spans="1:35" ht="18.75" customHeight="1" x14ac:dyDescent="0.4">
      <c r="A41" s="1563"/>
      <c r="B41" s="1564"/>
      <c r="C41" s="1564"/>
      <c r="D41" s="1565"/>
      <c r="E41" s="1555"/>
      <c r="F41" s="1555"/>
      <c r="G41" s="1555"/>
      <c r="H41" s="1555"/>
      <c r="I41" s="1555"/>
      <c r="J41" s="1553"/>
      <c r="K41" s="1553"/>
      <c r="L41" s="1553"/>
      <c r="M41" s="1553"/>
      <c r="N41" s="1553"/>
      <c r="O41" s="1553"/>
      <c r="P41" s="1553"/>
      <c r="Q41" s="1553"/>
      <c r="R41" s="1553"/>
      <c r="S41" s="1553"/>
      <c r="T41" s="1553"/>
      <c r="U41" s="1553"/>
      <c r="V41" s="1553"/>
      <c r="W41" s="1553"/>
      <c r="X41" s="1553"/>
      <c r="Y41" s="1553"/>
      <c r="Z41" s="1553"/>
      <c r="AA41" s="1553"/>
      <c r="AB41" s="1553"/>
      <c r="AC41" s="1553"/>
      <c r="AD41" s="1553"/>
      <c r="AE41" s="1035"/>
      <c r="AF41" s="1035" t="s">
        <v>59</v>
      </c>
      <c r="AG41" s="296"/>
      <c r="AH41" s="1035"/>
      <c r="AI41" s="1577" t="s">
        <v>46</v>
      </c>
    </row>
    <row r="42" spans="1:35" ht="18.75" customHeight="1" x14ac:dyDescent="0.4">
      <c r="A42" s="1563"/>
      <c r="B42" s="1564"/>
      <c r="C42" s="1564"/>
      <c r="D42" s="1565"/>
      <c r="E42" s="1555"/>
      <c r="F42" s="1555"/>
      <c r="G42" s="1555"/>
      <c r="H42" s="1555"/>
      <c r="I42" s="1555"/>
      <c r="J42" s="1553"/>
      <c r="K42" s="1553"/>
      <c r="L42" s="1553"/>
      <c r="M42" s="1553"/>
      <c r="N42" s="1553"/>
      <c r="O42" s="1553"/>
      <c r="P42" s="1553"/>
      <c r="Q42" s="1553"/>
      <c r="R42" s="1553"/>
      <c r="S42" s="1553"/>
      <c r="T42" s="1553"/>
      <c r="U42" s="1553"/>
      <c r="V42" s="1553"/>
      <c r="W42" s="1553"/>
      <c r="X42" s="1553"/>
      <c r="Y42" s="1553"/>
      <c r="Z42" s="1553"/>
      <c r="AA42" s="1553"/>
      <c r="AB42" s="1553"/>
      <c r="AC42" s="1553"/>
      <c r="AD42" s="1553"/>
      <c r="AE42" s="1548"/>
      <c r="AF42" s="1548"/>
      <c r="AG42" s="295"/>
      <c r="AH42" s="1548"/>
      <c r="AI42" s="1578"/>
    </row>
    <row r="43" spans="1:35" ht="18.75" customHeight="1" x14ac:dyDescent="0.4">
      <c r="A43" s="1563"/>
      <c r="B43" s="1564"/>
      <c r="C43" s="1564"/>
      <c r="D43" s="1565"/>
      <c r="E43" s="1555"/>
      <c r="F43" s="1555"/>
      <c r="G43" s="1555"/>
      <c r="H43" s="1555"/>
      <c r="I43" s="1555"/>
      <c r="J43" s="1553"/>
      <c r="K43" s="1553"/>
      <c r="L43" s="1553"/>
      <c r="M43" s="1553"/>
      <c r="N43" s="1553"/>
      <c r="O43" s="1553"/>
      <c r="P43" s="1553"/>
      <c r="Q43" s="1553"/>
      <c r="R43" s="1553"/>
      <c r="S43" s="1553"/>
      <c r="T43" s="1553"/>
      <c r="U43" s="1553"/>
      <c r="V43" s="1553"/>
      <c r="W43" s="1553"/>
      <c r="X43" s="1553"/>
      <c r="Y43" s="1553"/>
      <c r="Z43" s="1553"/>
      <c r="AA43" s="1553"/>
      <c r="AB43" s="1553"/>
      <c r="AC43" s="1553"/>
      <c r="AD43" s="1553"/>
      <c r="AE43" s="1035"/>
      <c r="AF43" s="1035" t="s">
        <v>59</v>
      </c>
      <c r="AG43" s="296"/>
      <c r="AH43" s="1035"/>
      <c r="AI43" s="1577" t="s">
        <v>46</v>
      </c>
    </row>
    <row r="44" spans="1:35" ht="18.75" customHeight="1" thickBot="1" x14ac:dyDescent="0.45">
      <c r="A44" s="1569"/>
      <c r="B44" s="1570"/>
      <c r="C44" s="1570"/>
      <c r="D44" s="1571"/>
      <c r="E44" s="1572"/>
      <c r="F44" s="1572"/>
      <c r="G44" s="1572"/>
      <c r="H44" s="1572"/>
      <c r="I44" s="1572"/>
      <c r="J44" s="1573"/>
      <c r="K44" s="1573"/>
      <c r="L44" s="1573"/>
      <c r="M44" s="1573"/>
      <c r="N44" s="1573"/>
      <c r="O44" s="1573"/>
      <c r="P44" s="1573"/>
      <c r="Q44" s="1573"/>
      <c r="R44" s="1573"/>
      <c r="S44" s="1573"/>
      <c r="T44" s="1573"/>
      <c r="U44" s="1573"/>
      <c r="V44" s="1573"/>
      <c r="W44" s="1573"/>
      <c r="X44" s="1573"/>
      <c r="Y44" s="1573"/>
      <c r="Z44" s="1573"/>
      <c r="AA44" s="1573"/>
      <c r="AB44" s="1573"/>
      <c r="AC44" s="1573"/>
      <c r="AD44" s="1573"/>
      <c r="AE44" s="1512"/>
      <c r="AF44" s="1512"/>
      <c r="AG44" s="297"/>
      <c r="AH44" s="1512"/>
      <c r="AI44" s="1582"/>
    </row>
    <row r="45" spans="1:35" ht="18.75" customHeight="1" x14ac:dyDescent="0.4">
      <c r="A45" s="132" t="s">
        <v>87</v>
      </c>
      <c r="B45" s="133" t="s">
        <v>1183</v>
      </c>
    </row>
    <row r="46" spans="1:35" ht="18.75" customHeight="1" x14ac:dyDescent="0.4">
      <c r="A46" s="133"/>
      <c r="B46" s="133" t="s">
        <v>453</v>
      </c>
    </row>
    <row r="47" spans="1:35" ht="18.75" customHeight="1" x14ac:dyDescent="0.4"/>
    <row r="51" spans="2:2" x14ac:dyDescent="0.4">
      <c r="B51" s="299"/>
    </row>
    <row r="52" spans="2:2" x14ac:dyDescent="0.4">
      <c r="B52" s="299"/>
    </row>
    <row r="53" spans="2:2" x14ac:dyDescent="0.4">
      <c r="B53" s="299"/>
    </row>
    <row r="54" spans="2:2" x14ac:dyDescent="0.4">
      <c r="B54" s="299"/>
    </row>
    <row r="55" spans="2:2" x14ac:dyDescent="0.4">
      <c r="B55" s="299"/>
    </row>
  </sheetData>
  <sheetProtection selectLockedCells="1"/>
  <mergeCells count="150">
    <mergeCell ref="A13:D20"/>
    <mergeCell ref="A5:D12"/>
    <mergeCell ref="A21:D28"/>
    <mergeCell ref="E13:I14"/>
    <mergeCell ref="J13:R14"/>
    <mergeCell ref="S13:AD14"/>
    <mergeCell ref="AE13:AE14"/>
    <mergeCell ref="AF13:AF14"/>
    <mergeCell ref="AH13:AH14"/>
    <mergeCell ref="J25:R26"/>
    <mergeCell ref="S25:AD26"/>
    <mergeCell ref="AE25:AE26"/>
    <mergeCell ref="AF25:AF26"/>
    <mergeCell ref="AH25:AH26"/>
    <mergeCell ref="AE11:AE12"/>
    <mergeCell ref="AF11:AF12"/>
    <mergeCell ref="AH11:AH12"/>
    <mergeCell ref="AH7:AH8"/>
    <mergeCell ref="AI13:AI14"/>
    <mergeCell ref="E15:I16"/>
    <mergeCell ref="J15:R16"/>
    <mergeCell ref="S15:AD16"/>
    <mergeCell ref="AE15:AE16"/>
    <mergeCell ref="AF15:AF16"/>
    <mergeCell ref="AH15:AH16"/>
    <mergeCell ref="AI15:AI16"/>
    <mergeCell ref="AH41:AH42"/>
    <mergeCell ref="AI41:AI42"/>
    <mergeCell ref="J35:R36"/>
    <mergeCell ref="S35:AD36"/>
    <mergeCell ref="AE35:AE36"/>
    <mergeCell ref="AF35:AF36"/>
    <mergeCell ref="AH35:AH36"/>
    <mergeCell ref="AI35:AI36"/>
    <mergeCell ref="E33:I34"/>
    <mergeCell ref="J33:R34"/>
    <mergeCell ref="S33:AD34"/>
    <mergeCell ref="AE33:AE34"/>
    <mergeCell ref="AF33:AF34"/>
    <mergeCell ref="AH33:AH34"/>
    <mergeCell ref="J31:R32"/>
    <mergeCell ref="S31:AD32"/>
    <mergeCell ref="AH43:AH44"/>
    <mergeCell ref="AI43:AI44"/>
    <mergeCell ref="AH37:AH38"/>
    <mergeCell ref="AI37:AI38"/>
    <mergeCell ref="E39:I40"/>
    <mergeCell ref="J39:R40"/>
    <mergeCell ref="S39:AD40"/>
    <mergeCell ref="AE39:AE40"/>
    <mergeCell ref="AF39:AF40"/>
    <mergeCell ref="AH39:AH40"/>
    <mergeCell ref="AI39:AI40"/>
    <mergeCell ref="A37:D44"/>
    <mergeCell ref="E37:I38"/>
    <mergeCell ref="J37:R38"/>
    <mergeCell ref="S37:AD38"/>
    <mergeCell ref="AE37:AE38"/>
    <mergeCell ref="AF37:AF38"/>
    <mergeCell ref="E41:I42"/>
    <mergeCell ref="J41:R42"/>
    <mergeCell ref="S41:AD42"/>
    <mergeCell ref="AE41:AE42"/>
    <mergeCell ref="AF41:AF42"/>
    <mergeCell ref="E43:I44"/>
    <mergeCell ref="J43:R44"/>
    <mergeCell ref="S43:AD44"/>
    <mergeCell ref="AE43:AE44"/>
    <mergeCell ref="AF43:AF44"/>
    <mergeCell ref="AE31:AE32"/>
    <mergeCell ref="AF31:AF32"/>
    <mergeCell ref="AH31:AH32"/>
    <mergeCell ref="AI31:AI32"/>
    <mergeCell ref="AI27:AI28"/>
    <mergeCell ref="A29:D36"/>
    <mergeCell ref="E29:I30"/>
    <mergeCell ref="J29:R30"/>
    <mergeCell ref="S29:AD30"/>
    <mergeCell ref="AE29:AE30"/>
    <mergeCell ref="AF29:AF30"/>
    <mergeCell ref="AH29:AH30"/>
    <mergeCell ref="AI29:AI30"/>
    <mergeCell ref="E31:I32"/>
    <mergeCell ref="E27:I28"/>
    <mergeCell ref="J27:R28"/>
    <mergeCell ref="S27:AD28"/>
    <mergeCell ref="AE27:AE28"/>
    <mergeCell ref="AF27:AF28"/>
    <mergeCell ref="AH27:AH28"/>
    <mergeCell ref="AI33:AI34"/>
    <mergeCell ref="E35:I36"/>
    <mergeCell ref="AI25:AI26"/>
    <mergeCell ref="E23:I24"/>
    <mergeCell ref="J23:R24"/>
    <mergeCell ref="S23:AD24"/>
    <mergeCell ref="AE23:AE24"/>
    <mergeCell ref="AF23:AF24"/>
    <mergeCell ref="AH23:AH24"/>
    <mergeCell ref="J21:R22"/>
    <mergeCell ref="S21:AD22"/>
    <mergeCell ref="AE21:AE22"/>
    <mergeCell ref="AF21:AF22"/>
    <mergeCell ref="AH21:AH22"/>
    <mergeCell ref="AI21:AI22"/>
    <mergeCell ref="AI23:AI24"/>
    <mergeCell ref="E25:I26"/>
    <mergeCell ref="AI17:AI18"/>
    <mergeCell ref="E19:I20"/>
    <mergeCell ref="J19:R20"/>
    <mergeCell ref="S19:AD20"/>
    <mergeCell ref="AE19:AE20"/>
    <mergeCell ref="AF19:AF20"/>
    <mergeCell ref="AH19:AH20"/>
    <mergeCell ref="AI19:AI20"/>
    <mergeCell ref="E21:I22"/>
    <mergeCell ref="E17:I18"/>
    <mergeCell ref="J17:R18"/>
    <mergeCell ref="S17:AD18"/>
    <mergeCell ref="AE17:AE18"/>
    <mergeCell ref="AF17:AF18"/>
    <mergeCell ref="AH17:AH18"/>
    <mergeCell ref="A3:D4"/>
    <mergeCell ref="E3:I4"/>
    <mergeCell ref="J3:R4"/>
    <mergeCell ref="S3:AD4"/>
    <mergeCell ref="AE3:AI4"/>
    <mergeCell ref="E5:I6"/>
    <mergeCell ref="J5:R6"/>
    <mergeCell ref="S5:AD6"/>
    <mergeCell ref="AE5:AE6"/>
    <mergeCell ref="AF5:AF6"/>
    <mergeCell ref="AH5:AH6"/>
    <mergeCell ref="AI5:AI6"/>
    <mergeCell ref="AI7:AI8"/>
    <mergeCell ref="AI9:AI10"/>
    <mergeCell ref="E11:I12"/>
    <mergeCell ref="J11:R12"/>
    <mergeCell ref="S11:AD12"/>
    <mergeCell ref="AI11:AI12"/>
    <mergeCell ref="E9:I10"/>
    <mergeCell ref="J9:R10"/>
    <mergeCell ref="S9:AD10"/>
    <mergeCell ref="AE9:AE10"/>
    <mergeCell ref="AF9:AF10"/>
    <mergeCell ref="AH9:AH10"/>
    <mergeCell ref="E7:I8"/>
    <mergeCell ref="J7:R8"/>
    <mergeCell ref="S7:AD8"/>
    <mergeCell ref="AE7:AE8"/>
    <mergeCell ref="AF7:AF8"/>
  </mergeCells>
  <phoneticPr fontId="4"/>
  <conditionalFormatting sqref="AE5:AE12 AH19:AH22 AH25:AH36 AH39:AH44 AE19:AE44">
    <cfRule type="expression" dxfId="28" priority="9" stopIfTrue="1">
      <formula>$H$32=TRUE</formula>
    </cfRule>
  </conditionalFormatting>
  <conditionalFormatting sqref="AH5:AH12">
    <cfRule type="expression" dxfId="27" priority="8" stopIfTrue="1">
      <formula>$H$32=TRUE</formula>
    </cfRule>
  </conditionalFormatting>
  <conditionalFormatting sqref="AE17:AE18">
    <cfRule type="expression" dxfId="26" priority="7" stopIfTrue="1">
      <formula>$H$32=TRUE</formula>
    </cfRule>
  </conditionalFormatting>
  <conditionalFormatting sqref="AH17:AH18">
    <cfRule type="expression" dxfId="25" priority="6" stopIfTrue="1">
      <formula>$H$32=TRUE</formula>
    </cfRule>
  </conditionalFormatting>
  <conditionalFormatting sqref="AH23:AH24">
    <cfRule type="expression" dxfId="24" priority="5" stopIfTrue="1">
      <formula>$H$32=TRUE</formula>
    </cfRule>
  </conditionalFormatting>
  <conditionalFormatting sqref="AH37:AH38">
    <cfRule type="expression" dxfId="23" priority="4" stopIfTrue="1">
      <formula>$H$32=TRUE</formula>
    </cfRule>
  </conditionalFormatting>
  <conditionalFormatting sqref="AH15:AH16 AE15:AE16">
    <cfRule type="expression" dxfId="22" priority="3" stopIfTrue="1">
      <formula>$H$32=TRUE</formula>
    </cfRule>
  </conditionalFormatting>
  <conditionalFormatting sqref="AE13:AE14">
    <cfRule type="expression" dxfId="21" priority="2" stopIfTrue="1">
      <formula>$H$32=TRUE</formula>
    </cfRule>
  </conditionalFormatting>
  <conditionalFormatting sqref="AH13:AH14">
    <cfRule type="expression" dxfId="20" priority="1" stopIfTrue="1">
      <formula>$H$32=TRUE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&amp;C11/29&amp;R&amp;F</oddFooter>
  </headerFooter>
  <rowBreaks count="1" manualBreakCount="1">
    <brk id="4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14362" r:id="rId29" name="Check Box 26">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14363" r:id="rId30" name="Check Box 27">
              <controlPr defaultSize="0" autoFill="0" autoLine="0" autoPict="0">
                <anchor moveWithCells="1">
                  <from>
                    <xdr:col>30</xdr:col>
                    <xdr:colOff>66675</xdr:colOff>
                    <xdr:row>40</xdr:row>
                    <xdr:rowOff>0</xdr:rowOff>
                  </from>
                  <to>
                    <xdr:col>31</xdr:col>
                    <xdr:colOff>104775</xdr:colOff>
                    <xdr:row>41</xdr:row>
                    <xdr:rowOff>228600</xdr:rowOff>
                  </to>
                </anchor>
              </controlPr>
            </control>
          </mc:Choice>
        </mc:AlternateContent>
        <mc:AlternateContent xmlns:mc="http://schemas.openxmlformats.org/markup-compatibility/2006">
          <mc:Choice Requires="x14">
            <control shapeId="14364" r:id="rId31" name="Check Box 28">
              <controlPr defaultSize="0" autoFill="0" autoLine="0" autoPict="0">
                <anchor moveWithCells="1">
                  <from>
                    <xdr:col>33</xdr:col>
                    <xdr:colOff>66675</xdr:colOff>
                    <xdr:row>40</xdr:row>
                    <xdr:rowOff>0</xdr:rowOff>
                  </from>
                  <to>
                    <xdr:col>34</xdr:col>
                    <xdr:colOff>104775</xdr:colOff>
                    <xdr:row>41</xdr:row>
                    <xdr:rowOff>228600</xdr:rowOff>
                  </to>
                </anchor>
              </controlPr>
            </control>
          </mc:Choice>
        </mc:AlternateContent>
        <mc:AlternateContent xmlns:mc="http://schemas.openxmlformats.org/markup-compatibility/2006">
          <mc:Choice Requires="x14">
            <control shapeId="14365" r:id="rId32" name="Check Box 29">
              <controlPr defaultSize="0" autoFill="0" autoLine="0" autoPict="0">
                <anchor moveWithCells="1">
                  <from>
                    <xdr:col>30</xdr:col>
                    <xdr:colOff>66675</xdr:colOff>
                    <xdr:row>42</xdr:row>
                    <xdr:rowOff>0</xdr:rowOff>
                  </from>
                  <to>
                    <xdr:col>31</xdr:col>
                    <xdr:colOff>104775</xdr:colOff>
                    <xdr:row>43</xdr:row>
                    <xdr:rowOff>228600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33</xdr:col>
                    <xdr:colOff>66675</xdr:colOff>
                    <xdr:row>42</xdr:row>
                    <xdr:rowOff>0</xdr:rowOff>
                  </from>
                  <to>
                    <xdr:col>34</xdr:col>
                    <xdr:colOff>104775</xdr:colOff>
                    <xdr:row>43</xdr:row>
                    <xdr:rowOff>228600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14370" r:id="rId37" name="Check Box 34">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14371" r:id="rId38" name="Check Box 35">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14372" r:id="rId39" name="Check Box 36">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14373" r:id="rId40" name="Check Box 37">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14374" r:id="rId41" name="Check Box 38">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14375" r:id="rId42" name="Check Box 39">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14376" r:id="rId43" name="Check Box 40">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90295-2035-4285-B407-E0940FD416DA}">
  <sheetPr>
    <tabColor theme="7" tint="0.79998168889431442"/>
    <pageSetUpPr fitToPage="1"/>
  </sheetPr>
  <dimension ref="A1:CB113"/>
  <sheetViews>
    <sheetView view="pageBreakPreview" zoomScale="77" zoomScaleNormal="87" zoomScaleSheetLayoutView="77" workbookViewId="0">
      <selection activeCell="C6" sqref="C6:D7"/>
    </sheetView>
  </sheetViews>
  <sheetFormatPr defaultRowHeight="16.5" x14ac:dyDescent="0.3"/>
  <cols>
    <col min="1" max="68" width="4.375" style="339" customWidth="1"/>
    <col min="69" max="71" width="4.375" style="301" customWidth="1"/>
    <col min="72" max="80" width="9" style="301"/>
    <col min="81" max="256" width="9" style="300"/>
    <col min="257" max="327" width="4.375" style="300" customWidth="1"/>
    <col min="328" max="512" width="9" style="300"/>
    <col min="513" max="583" width="4.375" style="300" customWidth="1"/>
    <col min="584" max="768" width="9" style="300"/>
    <col min="769" max="839" width="4.375" style="300" customWidth="1"/>
    <col min="840" max="1024" width="9" style="300"/>
    <col min="1025" max="1095" width="4.375" style="300" customWidth="1"/>
    <col min="1096" max="1280" width="9" style="300"/>
    <col min="1281" max="1351" width="4.375" style="300" customWidth="1"/>
    <col min="1352" max="1536" width="9" style="300"/>
    <col min="1537" max="1607" width="4.375" style="300" customWidth="1"/>
    <col min="1608" max="1792" width="9" style="300"/>
    <col min="1793" max="1863" width="4.375" style="300" customWidth="1"/>
    <col min="1864" max="2048" width="9" style="300"/>
    <col min="2049" max="2119" width="4.375" style="300" customWidth="1"/>
    <col min="2120" max="2304" width="9" style="300"/>
    <col min="2305" max="2375" width="4.375" style="300" customWidth="1"/>
    <col min="2376" max="2560" width="9" style="300"/>
    <col min="2561" max="2631" width="4.375" style="300" customWidth="1"/>
    <col min="2632" max="2816" width="9" style="300"/>
    <col min="2817" max="2887" width="4.375" style="300" customWidth="1"/>
    <col min="2888" max="3072" width="9" style="300"/>
    <col min="3073" max="3143" width="4.375" style="300" customWidth="1"/>
    <col min="3144" max="3328" width="9" style="300"/>
    <col min="3329" max="3399" width="4.375" style="300" customWidth="1"/>
    <col min="3400" max="3584" width="9" style="300"/>
    <col min="3585" max="3655" width="4.375" style="300" customWidth="1"/>
    <col min="3656" max="3840" width="9" style="300"/>
    <col min="3841" max="3911" width="4.375" style="300" customWidth="1"/>
    <col min="3912" max="4096" width="9" style="300"/>
    <col min="4097" max="4167" width="4.375" style="300" customWidth="1"/>
    <col min="4168" max="4352" width="9" style="300"/>
    <col min="4353" max="4423" width="4.375" style="300" customWidth="1"/>
    <col min="4424" max="4608" width="9" style="300"/>
    <col min="4609" max="4679" width="4.375" style="300" customWidth="1"/>
    <col min="4680" max="4864" width="9" style="300"/>
    <col min="4865" max="4935" width="4.375" style="300" customWidth="1"/>
    <col min="4936" max="5120" width="9" style="300"/>
    <col min="5121" max="5191" width="4.375" style="300" customWidth="1"/>
    <col min="5192" max="5376" width="9" style="300"/>
    <col min="5377" max="5447" width="4.375" style="300" customWidth="1"/>
    <col min="5448" max="5632" width="9" style="300"/>
    <col min="5633" max="5703" width="4.375" style="300" customWidth="1"/>
    <col min="5704" max="5888" width="9" style="300"/>
    <col min="5889" max="5959" width="4.375" style="300" customWidth="1"/>
    <col min="5960" max="6144" width="9" style="300"/>
    <col min="6145" max="6215" width="4.375" style="300" customWidth="1"/>
    <col min="6216" max="6400" width="9" style="300"/>
    <col min="6401" max="6471" width="4.375" style="300" customWidth="1"/>
    <col min="6472" max="6656" width="9" style="300"/>
    <col min="6657" max="6727" width="4.375" style="300" customWidth="1"/>
    <col min="6728" max="6912" width="9" style="300"/>
    <col min="6913" max="6983" width="4.375" style="300" customWidth="1"/>
    <col min="6984" max="7168" width="9" style="300"/>
    <col min="7169" max="7239" width="4.375" style="300" customWidth="1"/>
    <col min="7240" max="7424" width="9" style="300"/>
    <col min="7425" max="7495" width="4.375" style="300" customWidth="1"/>
    <col min="7496" max="7680" width="9" style="300"/>
    <col min="7681" max="7751" width="4.375" style="300" customWidth="1"/>
    <col min="7752" max="7936" width="9" style="300"/>
    <col min="7937" max="8007" width="4.375" style="300" customWidth="1"/>
    <col min="8008" max="8192" width="9" style="300"/>
    <col min="8193" max="8263" width="4.375" style="300" customWidth="1"/>
    <col min="8264" max="8448" width="9" style="300"/>
    <col min="8449" max="8519" width="4.375" style="300" customWidth="1"/>
    <col min="8520" max="8704" width="9" style="300"/>
    <col min="8705" max="8775" width="4.375" style="300" customWidth="1"/>
    <col min="8776" max="8960" width="9" style="300"/>
    <col min="8961" max="9031" width="4.375" style="300" customWidth="1"/>
    <col min="9032" max="9216" width="9" style="300"/>
    <col min="9217" max="9287" width="4.375" style="300" customWidth="1"/>
    <col min="9288" max="9472" width="9" style="300"/>
    <col min="9473" max="9543" width="4.375" style="300" customWidth="1"/>
    <col min="9544" max="9728" width="9" style="300"/>
    <col min="9729" max="9799" width="4.375" style="300" customWidth="1"/>
    <col min="9800" max="9984" width="9" style="300"/>
    <col min="9985" max="10055" width="4.375" style="300" customWidth="1"/>
    <col min="10056" max="10240" width="9" style="300"/>
    <col min="10241" max="10311" width="4.375" style="300" customWidth="1"/>
    <col min="10312" max="10496" width="9" style="300"/>
    <col min="10497" max="10567" width="4.375" style="300" customWidth="1"/>
    <col min="10568" max="10752" width="9" style="300"/>
    <col min="10753" max="10823" width="4.375" style="300" customWidth="1"/>
    <col min="10824" max="11008" width="9" style="300"/>
    <col min="11009" max="11079" width="4.375" style="300" customWidth="1"/>
    <col min="11080" max="11264" width="9" style="300"/>
    <col min="11265" max="11335" width="4.375" style="300" customWidth="1"/>
    <col min="11336" max="11520" width="9" style="300"/>
    <col min="11521" max="11591" width="4.375" style="300" customWidth="1"/>
    <col min="11592" max="11776" width="9" style="300"/>
    <col min="11777" max="11847" width="4.375" style="300" customWidth="1"/>
    <col min="11848" max="12032" width="9" style="300"/>
    <col min="12033" max="12103" width="4.375" style="300" customWidth="1"/>
    <col min="12104" max="12288" width="9" style="300"/>
    <col min="12289" max="12359" width="4.375" style="300" customWidth="1"/>
    <col min="12360" max="12544" width="9" style="300"/>
    <col min="12545" max="12615" width="4.375" style="300" customWidth="1"/>
    <col min="12616" max="12800" width="9" style="300"/>
    <col min="12801" max="12871" width="4.375" style="300" customWidth="1"/>
    <col min="12872" max="13056" width="9" style="300"/>
    <col min="13057" max="13127" width="4.375" style="300" customWidth="1"/>
    <col min="13128" max="13312" width="9" style="300"/>
    <col min="13313" max="13383" width="4.375" style="300" customWidth="1"/>
    <col min="13384" max="13568" width="9" style="300"/>
    <col min="13569" max="13639" width="4.375" style="300" customWidth="1"/>
    <col min="13640" max="13824" width="9" style="300"/>
    <col min="13825" max="13895" width="4.375" style="300" customWidth="1"/>
    <col min="13896" max="14080" width="9" style="300"/>
    <col min="14081" max="14151" width="4.375" style="300" customWidth="1"/>
    <col min="14152" max="14336" width="9" style="300"/>
    <col min="14337" max="14407" width="4.375" style="300" customWidth="1"/>
    <col min="14408" max="14592" width="9" style="300"/>
    <col min="14593" max="14663" width="4.375" style="300" customWidth="1"/>
    <col min="14664" max="14848" width="9" style="300"/>
    <col min="14849" max="14919" width="4.375" style="300" customWidth="1"/>
    <col min="14920" max="15104" width="9" style="300"/>
    <col min="15105" max="15175" width="4.375" style="300" customWidth="1"/>
    <col min="15176" max="15360" width="9" style="300"/>
    <col min="15361" max="15431" width="4.375" style="300" customWidth="1"/>
    <col min="15432" max="15616" width="9" style="300"/>
    <col min="15617" max="15687" width="4.375" style="300" customWidth="1"/>
    <col min="15688" max="15872" width="9" style="300"/>
    <col min="15873" max="15943" width="4.375" style="300" customWidth="1"/>
    <col min="15944" max="16128" width="9" style="300"/>
    <col min="16129" max="16199" width="4.375" style="300" customWidth="1"/>
    <col min="16200" max="16384" width="9" style="300"/>
  </cols>
  <sheetData>
    <row r="1" spans="1:42" ht="18.75" customHeight="1" x14ac:dyDescent="0.3">
      <c r="A1" s="78" t="s">
        <v>520</v>
      </c>
      <c r="B1" s="6"/>
      <c r="C1" s="610"/>
      <c r="D1" s="610"/>
      <c r="E1" s="610"/>
      <c r="F1" s="610"/>
      <c r="G1" s="610"/>
      <c r="H1" s="610"/>
      <c r="I1" s="610"/>
      <c r="J1" s="610"/>
      <c r="K1" s="610"/>
      <c r="L1" s="610"/>
      <c r="M1" s="610"/>
      <c r="N1" s="610"/>
      <c r="O1" s="610"/>
      <c r="P1" s="610"/>
      <c r="Q1" s="610"/>
      <c r="R1" s="610"/>
      <c r="S1" s="610"/>
      <c r="T1" s="610"/>
      <c r="U1" s="610"/>
      <c r="V1" s="610"/>
      <c r="W1" s="610"/>
      <c r="X1" s="610"/>
      <c r="Y1" s="610"/>
      <c r="Z1" s="610"/>
      <c r="AA1" s="610"/>
      <c r="AB1" s="610"/>
      <c r="AC1" s="610"/>
      <c r="AD1" s="610"/>
      <c r="AE1" s="610"/>
      <c r="AF1" s="610"/>
      <c r="AG1" s="610"/>
      <c r="AH1" s="610"/>
    </row>
    <row r="2" spans="1:42" ht="18.75" customHeight="1" thickBot="1" x14ac:dyDescent="0.35">
      <c r="A2" s="618" t="s">
        <v>454</v>
      </c>
      <c r="B2" s="610"/>
      <c r="C2" s="610"/>
      <c r="D2" s="610"/>
      <c r="E2" s="610"/>
      <c r="F2" s="610"/>
      <c r="G2" s="610"/>
      <c r="H2" s="610"/>
      <c r="I2" s="610"/>
      <c r="J2" s="610"/>
      <c r="K2" s="610"/>
      <c r="L2" s="610"/>
      <c r="M2" s="610"/>
      <c r="N2" s="610"/>
      <c r="O2" s="610"/>
      <c r="P2" s="610"/>
      <c r="Q2" s="610"/>
      <c r="R2" s="610"/>
      <c r="S2" s="610"/>
      <c r="T2" s="610"/>
      <c r="U2" s="610"/>
      <c r="V2" s="610"/>
      <c r="W2" s="610"/>
      <c r="X2" s="35"/>
      <c r="Y2" s="610"/>
      <c r="Z2" s="35"/>
      <c r="AA2" s="610"/>
      <c r="AB2" s="610"/>
      <c r="AC2" s="610"/>
      <c r="AD2" s="610"/>
      <c r="AE2" s="610"/>
      <c r="AF2" s="610"/>
      <c r="AG2" s="610"/>
      <c r="AH2" s="610"/>
    </row>
    <row r="3" spans="1:42" ht="18.75" customHeight="1" x14ac:dyDescent="0.3">
      <c r="A3" s="880" t="s">
        <v>455</v>
      </c>
      <c r="B3" s="881"/>
      <c r="C3" s="1588" t="s">
        <v>456</v>
      </c>
      <c r="D3" s="1589"/>
      <c r="E3" s="1590"/>
      <c r="F3" s="1583" t="s">
        <v>457</v>
      </c>
      <c r="G3" s="884"/>
      <c r="H3" s="885"/>
      <c r="I3" s="1583" t="s">
        <v>458</v>
      </c>
      <c r="J3" s="884"/>
      <c r="K3" s="885"/>
      <c r="L3" s="1583" t="s">
        <v>459</v>
      </c>
      <c r="M3" s="884"/>
      <c r="N3" s="885"/>
      <c r="O3" s="1583" t="s">
        <v>460</v>
      </c>
      <c r="P3" s="884"/>
      <c r="Q3" s="885"/>
      <c r="R3" s="1583" t="s">
        <v>461</v>
      </c>
      <c r="S3" s="884"/>
      <c r="T3" s="885"/>
      <c r="U3" s="1583" t="s">
        <v>462</v>
      </c>
      <c r="V3" s="884"/>
      <c r="W3" s="885"/>
      <c r="X3" s="787" t="s">
        <v>49</v>
      </c>
      <c r="Y3" s="788"/>
      <c r="Z3" s="788"/>
      <c r="AA3" s="787" t="s">
        <v>463</v>
      </c>
      <c r="AB3" s="788"/>
      <c r="AC3" s="789"/>
      <c r="AD3" s="611"/>
      <c r="AE3" s="611"/>
      <c r="AF3" s="611"/>
      <c r="AG3" s="611"/>
      <c r="AH3" s="611"/>
    </row>
    <row r="4" spans="1:42" ht="18.75" customHeight="1" x14ac:dyDescent="0.3">
      <c r="A4" s="755"/>
      <c r="B4" s="757"/>
      <c r="C4" s="965"/>
      <c r="D4" s="1591"/>
      <c r="E4" s="861"/>
      <c r="F4" s="303"/>
      <c r="G4" s="85"/>
      <c r="H4" s="86"/>
      <c r="I4" s="303"/>
      <c r="J4" s="85"/>
      <c r="K4" s="86"/>
      <c r="L4" s="303"/>
      <c r="M4" s="85"/>
      <c r="N4" s="86"/>
      <c r="O4" s="303"/>
      <c r="P4" s="85"/>
      <c r="Q4" s="86"/>
      <c r="R4" s="303"/>
      <c r="S4" s="85"/>
      <c r="T4" s="86"/>
      <c r="U4" s="1584"/>
      <c r="V4" s="1585"/>
      <c r="W4" s="970"/>
      <c r="X4" s="895"/>
      <c r="Y4" s="756"/>
      <c r="Z4" s="756"/>
      <c r="AA4" s="895"/>
      <c r="AB4" s="756"/>
      <c r="AC4" s="857"/>
      <c r="AD4" s="611"/>
      <c r="AE4" s="611"/>
      <c r="AF4" s="611"/>
      <c r="AG4" s="611"/>
      <c r="AH4" s="611"/>
    </row>
    <row r="5" spans="1:42" ht="18.75" customHeight="1" x14ac:dyDescent="0.3">
      <c r="A5" s="835"/>
      <c r="B5" s="812"/>
      <c r="C5" s="966"/>
      <c r="D5" s="764"/>
      <c r="E5" s="765"/>
      <c r="F5" s="1586" t="s">
        <v>464</v>
      </c>
      <c r="G5" s="883"/>
      <c r="H5" s="1587"/>
      <c r="I5" s="1586" t="s">
        <v>465</v>
      </c>
      <c r="J5" s="883"/>
      <c r="K5" s="1587"/>
      <c r="L5" s="1586" t="s">
        <v>466</v>
      </c>
      <c r="M5" s="883"/>
      <c r="N5" s="1587"/>
      <c r="O5" s="1586" t="s">
        <v>467</v>
      </c>
      <c r="P5" s="883"/>
      <c r="Q5" s="1587"/>
      <c r="R5" s="1586" t="s">
        <v>468</v>
      </c>
      <c r="S5" s="883"/>
      <c r="T5" s="1587"/>
      <c r="U5" s="1586"/>
      <c r="V5" s="883"/>
      <c r="W5" s="1587"/>
      <c r="X5" s="895"/>
      <c r="Y5" s="756"/>
      <c r="Z5" s="756"/>
      <c r="AA5" s="811"/>
      <c r="AB5" s="821"/>
      <c r="AC5" s="829"/>
      <c r="AD5" s="611"/>
      <c r="AE5" s="611"/>
      <c r="AF5" s="611"/>
      <c r="AG5" s="611"/>
      <c r="AH5" s="611"/>
    </row>
    <row r="6" spans="1:42" ht="18.75" customHeight="1" x14ac:dyDescent="0.3">
      <c r="A6" s="772" t="s">
        <v>469</v>
      </c>
      <c r="B6" s="774"/>
      <c r="C6" s="833"/>
      <c r="D6" s="766"/>
      <c r="E6" s="774" t="s">
        <v>22</v>
      </c>
      <c r="F6" s="833"/>
      <c r="G6" s="766"/>
      <c r="H6" s="774" t="s">
        <v>22</v>
      </c>
      <c r="I6" s="833"/>
      <c r="J6" s="766"/>
      <c r="K6" s="774" t="s">
        <v>22</v>
      </c>
      <c r="L6" s="833"/>
      <c r="M6" s="766"/>
      <c r="N6" s="774" t="s">
        <v>22</v>
      </c>
      <c r="O6" s="833"/>
      <c r="P6" s="766"/>
      <c r="Q6" s="774" t="s">
        <v>22</v>
      </c>
      <c r="R6" s="833"/>
      <c r="S6" s="766"/>
      <c r="T6" s="774" t="s">
        <v>22</v>
      </c>
      <c r="U6" s="833"/>
      <c r="V6" s="766"/>
      <c r="W6" s="774" t="s">
        <v>22</v>
      </c>
      <c r="X6" s="862" t="str">
        <f>IF((SUM(C6:V7)=0),"",SUM(C6:V7))</f>
        <v/>
      </c>
      <c r="Y6" s="773"/>
      <c r="Z6" s="774" t="s">
        <v>22</v>
      </c>
      <c r="AA6" s="766"/>
      <c r="AB6" s="766"/>
      <c r="AC6" s="830" t="s">
        <v>470</v>
      </c>
      <c r="AD6" s="610"/>
      <c r="AE6" s="304"/>
      <c r="AF6" s="610"/>
      <c r="AG6" s="610"/>
      <c r="AH6" s="304"/>
    </row>
    <row r="7" spans="1:42" ht="18.75" customHeight="1" x14ac:dyDescent="0.3">
      <c r="A7" s="835"/>
      <c r="B7" s="812"/>
      <c r="C7" s="718"/>
      <c r="D7" s="719"/>
      <c r="E7" s="812"/>
      <c r="F7" s="718"/>
      <c r="G7" s="719"/>
      <c r="H7" s="812"/>
      <c r="I7" s="718"/>
      <c r="J7" s="719"/>
      <c r="K7" s="812"/>
      <c r="L7" s="718"/>
      <c r="M7" s="719"/>
      <c r="N7" s="812"/>
      <c r="O7" s="718"/>
      <c r="P7" s="719"/>
      <c r="Q7" s="812"/>
      <c r="R7" s="718"/>
      <c r="S7" s="719"/>
      <c r="T7" s="812"/>
      <c r="U7" s="718"/>
      <c r="V7" s="719"/>
      <c r="W7" s="812"/>
      <c r="X7" s="811"/>
      <c r="Y7" s="821"/>
      <c r="Z7" s="812"/>
      <c r="AA7" s="719"/>
      <c r="AB7" s="719"/>
      <c r="AC7" s="829"/>
      <c r="AD7" s="610"/>
      <c r="AE7" s="304"/>
      <c r="AF7" s="610"/>
      <c r="AG7" s="610"/>
      <c r="AH7" s="304"/>
    </row>
    <row r="8" spans="1:42" ht="18.75" customHeight="1" x14ac:dyDescent="0.3">
      <c r="A8" s="772" t="s">
        <v>471</v>
      </c>
      <c r="B8" s="774"/>
      <c r="C8" s="833"/>
      <c r="D8" s="766"/>
      <c r="E8" s="774" t="s">
        <v>22</v>
      </c>
      <c r="F8" s="833"/>
      <c r="G8" s="766"/>
      <c r="H8" s="774" t="s">
        <v>22</v>
      </c>
      <c r="I8" s="833"/>
      <c r="J8" s="766"/>
      <c r="K8" s="774" t="s">
        <v>22</v>
      </c>
      <c r="L8" s="833"/>
      <c r="M8" s="766"/>
      <c r="N8" s="774" t="s">
        <v>22</v>
      </c>
      <c r="O8" s="833"/>
      <c r="P8" s="766"/>
      <c r="Q8" s="774" t="s">
        <v>22</v>
      </c>
      <c r="R8" s="833"/>
      <c r="S8" s="766"/>
      <c r="T8" s="774" t="s">
        <v>22</v>
      </c>
      <c r="U8" s="833"/>
      <c r="V8" s="766"/>
      <c r="W8" s="774" t="s">
        <v>22</v>
      </c>
      <c r="X8" s="862" t="str">
        <f>IF((SUM(C8:V9)=0),"",SUM(C8:V9))</f>
        <v/>
      </c>
      <c r="Y8" s="773"/>
      <c r="Z8" s="774" t="s">
        <v>22</v>
      </c>
      <c r="AA8" s="833"/>
      <c r="AB8" s="766"/>
      <c r="AC8" s="830" t="s">
        <v>470</v>
      </c>
      <c r="AD8" s="610"/>
      <c r="AE8" s="304"/>
      <c r="AF8" s="610"/>
      <c r="AG8" s="610"/>
      <c r="AH8" s="304"/>
    </row>
    <row r="9" spans="1:42" ht="18.75" customHeight="1" x14ac:dyDescent="0.3">
      <c r="A9" s="835"/>
      <c r="B9" s="812"/>
      <c r="C9" s="718"/>
      <c r="D9" s="719"/>
      <c r="E9" s="812"/>
      <c r="F9" s="718"/>
      <c r="G9" s="719"/>
      <c r="H9" s="812"/>
      <c r="I9" s="718"/>
      <c r="J9" s="719"/>
      <c r="K9" s="812"/>
      <c r="L9" s="718"/>
      <c r="M9" s="719"/>
      <c r="N9" s="812"/>
      <c r="O9" s="718"/>
      <c r="P9" s="719"/>
      <c r="Q9" s="812"/>
      <c r="R9" s="718"/>
      <c r="S9" s="719"/>
      <c r="T9" s="812"/>
      <c r="U9" s="718"/>
      <c r="V9" s="719"/>
      <c r="W9" s="812"/>
      <c r="X9" s="811"/>
      <c r="Y9" s="821"/>
      <c r="Z9" s="812"/>
      <c r="AA9" s="718"/>
      <c r="AB9" s="719"/>
      <c r="AC9" s="829"/>
      <c r="AD9" s="610"/>
      <c r="AE9" s="304"/>
      <c r="AF9" s="610"/>
      <c r="AG9" s="610"/>
      <c r="AH9" s="304"/>
    </row>
    <row r="10" spans="1:42" ht="18.75" customHeight="1" x14ac:dyDescent="0.3">
      <c r="A10" s="772" t="s">
        <v>49</v>
      </c>
      <c r="B10" s="774"/>
      <c r="C10" s="862" t="str">
        <f>IF((SUM(C6:D9)=0),"",SUM(C6:D9))</f>
        <v/>
      </c>
      <c r="D10" s="773"/>
      <c r="E10" s="774" t="s">
        <v>22</v>
      </c>
      <c r="F10" s="862" t="str">
        <f>IF((SUM(F6:G9)=0),"",SUM(F6:G9))</f>
        <v/>
      </c>
      <c r="G10" s="773"/>
      <c r="H10" s="774" t="s">
        <v>22</v>
      </c>
      <c r="I10" s="862" t="str">
        <f>IF((SUM(I6:J9)=0),"",SUM(I6:J9))</f>
        <v/>
      </c>
      <c r="J10" s="773"/>
      <c r="K10" s="774" t="s">
        <v>22</v>
      </c>
      <c r="L10" s="862" t="str">
        <f>IF((SUM(L6:M9)=0),"",SUM(L6:M9))</f>
        <v/>
      </c>
      <c r="M10" s="773"/>
      <c r="N10" s="774" t="s">
        <v>22</v>
      </c>
      <c r="O10" s="862" t="str">
        <f>IF((SUM(O6:P9)=0),"",SUM(O6:P9))</f>
        <v/>
      </c>
      <c r="P10" s="773"/>
      <c r="Q10" s="774" t="s">
        <v>22</v>
      </c>
      <c r="R10" s="862" t="str">
        <f>IF((SUM(R6:S9)=0),"",SUM(R6:S9))</f>
        <v/>
      </c>
      <c r="S10" s="773"/>
      <c r="T10" s="774" t="s">
        <v>22</v>
      </c>
      <c r="U10" s="862" t="str">
        <f>IF((SUM(U6:V9)=0),"",SUM(U6:V9))</f>
        <v/>
      </c>
      <c r="V10" s="773"/>
      <c r="W10" s="774" t="s">
        <v>22</v>
      </c>
      <c r="X10" s="862" t="str">
        <f>IF((SUM(C10:V11)=0),"",SUM(C10:V11))</f>
        <v/>
      </c>
      <c r="Y10" s="773"/>
      <c r="Z10" s="774" t="s">
        <v>22</v>
      </c>
      <c r="AA10" s="1593"/>
      <c r="AB10" s="1594"/>
      <c r="AC10" s="1595"/>
      <c r="AD10" s="610"/>
      <c r="AE10" s="610"/>
      <c r="AF10" s="610"/>
      <c r="AG10" s="610"/>
      <c r="AH10" s="610"/>
    </row>
    <row r="11" spans="1:42" ht="18.75" customHeight="1" thickBot="1" x14ac:dyDescent="0.35">
      <c r="A11" s="708"/>
      <c r="B11" s="710"/>
      <c r="C11" s="711"/>
      <c r="D11" s="709"/>
      <c r="E11" s="710"/>
      <c r="F11" s="711"/>
      <c r="G11" s="709"/>
      <c r="H11" s="710"/>
      <c r="I11" s="711"/>
      <c r="J11" s="709"/>
      <c r="K11" s="710"/>
      <c r="L11" s="711"/>
      <c r="M11" s="709"/>
      <c r="N11" s="710"/>
      <c r="O11" s="711"/>
      <c r="P11" s="709"/>
      <c r="Q11" s="710"/>
      <c r="R11" s="711"/>
      <c r="S11" s="709"/>
      <c r="T11" s="710"/>
      <c r="U11" s="711"/>
      <c r="V11" s="709"/>
      <c r="W11" s="710"/>
      <c r="X11" s="711"/>
      <c r="Y11" s="709"/>
      <c r="Z11" s="710"/>
      <c r="AA11" s="888"/>
      <c r="AB11" s="1596"/>
      <c r="AC11" s="1597"/>
    </row>
    <row r="12" spans="1:42" ht="18.75" customHeight="1" x14ac:dyDescent="0.3"/>
    <row r="13" spans="1:42" ht="18.75" customHeight="1" thickBot="1" x14ac:dyDescent="0.35">
      <c r="A13" s="618" t="str">
        <f>"（２）出身世帯との連携状況（令和"&amp;表紙・鑑!S3-1&amp;"年度）"</f>
        <v>（２）出身世帯との連携状況（令和5年度）</v>
      </c>
      <c r="B13" s="610"/>
      <c r="C13" s="610"/>
      <c r="D13" s="608"/>
      <c r="E13" s="610"/>
      <c r="F13" s="610"/>
      <c r="G13" s="608"/>
      <c r="H13" s="608"/>
      <c r="I13" s="608"/>
      <c r="J13" s="608"/>
      <c r="K13" s="608"/>
      <c r="L13" s="608"/>
      <c r="M13" s="608"/>
      <c r="N13" s="608"/>
      <c r="O13" s="608"/>
      <c r="P13" s="608"/>
      <c r="Q13" s="608"/>
      <c r="R13" s="608"/>
      <c r="S13" s="608"/>
      <c r="T13" s="610"/>
      <c r="V13" s="618" t="s">
        <v>472</v>
      </c>
      <c r="W13" s="610"/>
      <c r="X13" s="610"/>
      <c r="Y13" s="610"/>
      <c r="Z13" s="610"/>
      <c r="AA13" s="610"/>
      <c r="AB13" s="610"/>
      <c r="AC13" s="610"/>
      <c r="AD13" s="610"/>
      <c r="AE13" s="610"/>
      <c r="AF13" s="610"/>
      <c r="AG13" s="610"/>
      <c r="AH13" s="610"/>
      <c r="AI13" s="610"/>
      <c r="AJ13" s="610"/>
      <c r="AK13" s="610"/>
      <c r="AL13" s="610"/>
      <c r="AM13" s="610"/>
      <c r="AN13" s="610"/>
      <c r="AO13" s="610"/>
      <c r="AP13" s="610"/>
    </row>
    <row r="14" spans="1:42" ht="18.75" customHeight="1" x14ac:dyDescent="0.3">
      <c r="A14" s="1618"/>
      <c r="B14" s="1619"/>
      <c r="C14" s="1619"/>
      <c r="D14" s="1619"/>
      <c r="E14" s="1620"/>
      <c r="F14" s="787" t="s">
        <v>521</v>
      </c>
      <c r="G14" s="788"/>
      <c r="H14" s="881"/>
      <c r="I14" s="787" t="s">
        <v>522</v>
      </c>
      <c r="J14" s="788"/>
      <c r="K14" s="881"/>
      <c r="L14" s="1588" t="s">
        <v>523</v>
      </c>
      <c r="M14" s="1589"/>
      <c r="N14" s="1590"/>
      <c r="O14" s="1588" t="s">
        <v>524</v>
      </c>
      <c r="P14" s="1589"/>
      <c r="Q14" s="1590"/>
      <c r="R14" s="787" t="s">
        <v>49</v>
      </c>
      <c r="S14" s="788"/>
      <c r="T14" s="789"/>
      <c r="V14" s="822" t="s">
        <v>473</v>
      </c>
      <c r="W14" s="823"/>
      <c r="X14" s="823"/>
      <c r="Y14" s="823"/>
      <c r="Z14" s="1610" t="s">
        <v>474</v>
      </c>
      <c r="AA14" s="1610"/>
      <c r="AB14" s="1610"/>
      <c r="AC14" s="1610" t="s">
        <v>475</v>
      </c>
      <c r="AD14" s="1610"/>
      <c r="AE14" s="1610"/>
      <c r="AF14" s="1610" t="s">
        <v>476</v>
      </c>
      <c r="AG14" s="1610"/>
      <c r="AH14" s="1610"/>
      <c r="AI14" s="1610" t="s">
        <v>477</v>
      </c>
      <c r="AJ14" s="1610"/>
      <c r="AK14" s="1610"/>
      <c r="AL14" s="1610" t="s">
        <v>478</v>
      </c>
      <c r="AM14" s="1610"/>
      <c r="AN14" s="1610"/>
      <c r="AO14" s="1608" t="s">
        <v>479</v>
      </c>
      <c r="AP14" s="1598" t="s">
        <v>480</v>
      </c>
    </row>
    <row r="15" spans="1:42" ht="18.75" customHeight="1" x14ac:dyDescent="0.3">
      <c r="A15" s="1621"/>
      <c r="B15" s="1622"/>
      <c r="C15" s="1622"/>
      <c r="D15" s="1622"/>
      <c r="E15" s="1623"/>
      <c r="F15" s="811"/>
      <c r="G15" s="821"/>
      <c r="H15" s="812"/>
      <c r="I15" s="811"/>
      <c r="J15" s="821"/>
      <c r="K15" s="812"/>
      <c r="L15" s="966"/>
      <c r="M15" s="764"/>
      <c r="N15" s="765"/>
      <c r="O15" s="966"/>
      <c r="P15" s="764"/>
      <c r="Q15" s="765"/>
      <c r="R15" s="811"/>
      <c r="S15" s="821"/>
      <c r="T15" s="829"/>
      <c r="V15" s="800"/>
      <c r="W15" s="801"/>
      <c r="X15" s="801"/>
      <c r="Y15" s="801"/>
      <c r="Z15" s="805"/>
      <c r="AA15" s="805"/>
      <c r="AB15" s="805"/>
      <c r="AC15" s="805"/>
      <c r="AD15" s="805"/>
      <c r="AE15" s="805"/>
      <c r="AF15" s="805"/>
      <c r="AG15" s="805"/>
      <c r="AH15" s="805"/>
      <c r="AI15" s="805"/>
      <c r="AJ15" s="805"/>
      <c r="AK15" s="805"/>
      <c r="AL15" s="805"/>
      <c r="AM15" s="805"/>
      <c r="AN15" s="805"/>
      <c r="AO15" s="1609"/>
      <c r="AP15" s="1599"/>
    </row>
    <row r="16" spans="1:42" ht="18.75" customHeight="1" x14ac:dyDescent="0.3">
      <c r="A16" s="772" t="s">
        <v>481</v>
      </c>
      <c r="B16" s="773"/>
      <c r="C16" s="773"/>
      <c r="D16" s="773"/>
      <c r="E16" s="774"/>
      <c r="F16" s="836"/>
      <c r="G16" s="837"/>
      <c r="H16" s="774" t="s">
        <v>22</v>
      </c>
      <c r="I16" s="836"/>
      <c r="J16" s="837"/>
      <c r="K16" s="774" t="s">
        <v>22</v>
      </c>
      <c r="L16" s="836"/>
      <c r="M16" s="837"/>
      <c r="N16" s="774" t="s">
        <v>22</v>
      </c>
      <c r="O16" s="836"/>
      <c r="P16" s="837"/>
      <c r="Q16" s="774" t="s">
        <v>22</v>
      </c>
      <c r="R16" s="862" t="str">
        <f>IF(SUM(F16,I16,L16,O16)=0,"",SUM(F16,I16,L16,O16))</f>
        <v/>
      </c>
      <c r="S16" s="773"/>
      <c r="T16" s="830" t="s">
        <v>22</v>
      </c>
      <c r="V16" s="800"/>
      <c r="W16" s="801"/>
      <c r="X16" s="801"/>
      <c r="Y16" s="801"/>
      <c r="Z16" s="805"/>
      <c r="AA16" s="805"/>
      <c r="AB16" s="805"/>
      <c r="AC16" s="805"/>
      <c r="AD16" s="805"/>
      <c r="AE16" s="805"/>
      <c r="AF16" s="805"/>
      <c r="AG16" s="805"/>
      <c r="AH16" s="805"/>
      <c r="AI16" s="805"/>
      <c r="AJ16" s="805"/>
      <c r="AK16" s="805"/>
      <c r="AL16" s="805"/>
      <c r="AM16" s="805"/>
      <c r="AN16" s="805"/>
      <c r="AO16" s="1609"/>
      <c r="AP16" s="1599"/>
    </row>
    <row r="17" spans="1:48" ht="18.75" customHeight="1" x14ac:dyDescent="0.3">
      <c r="A17" s="755"/>
      <c r="B17" s="756"/>
      <c r="C17" s="756"/>
      <c r="D17" s="756"/>
      <c r="E17" s="757"/>
      <c r="F17" s="842"/>
      <c r="G17" s="843"/>
      <c r="H17" s="757"/>
      <c r="I17" s="842"/>
      <c r="J17" s="843"/>
      <c r="K17" s="757"/>
      <c r="L17" s="842"/>
      <c r="M17" s="843"/>
      <c r="N17" s="757"/>
      <c r="O17" s="842"/>
      <c r="P17" s="843"/>
      <c r="Q17" s="757"/>
      <c r="R17" s="895"/>
      <c r="S17" s="756"/>
      <c r="T17" s="857"/>
      <c r="V17" s="800"/>
      <c r="W17" s="801"/>
      <c r="X17" s="801"/>
      <c r="Y17" s="801"/>
      <c r="Z17" s="1592" t="s">
        <v>482</v>
      </c>
      <c r="AA17" s="1592" t="s">
        <v>483</v>
      </c>
      <c r="AB17" s="1592" t="s">
        <v>484</v>
      </c>
      <c r="AC17" s="1592" t="s">
        <v>482</v>
      </c>
      <c r="AD17" s="1592" t="s">
        <v>483</v>
      </c>
      <c r="AE17" s="1592" t="s">
        <v>484</v>
      </c>
      <c r="AF17" s="1592" t="s">
        <v>482</v>
      </c>
      <c r="AG17" s="1592" t="s">
        <v>483</v>
      </c>
      <c r="AH17" s="1592" t="s">
        <v>484</v>
      </c>
      <c r="AI17" s="1592" t="s">
        <v>482</v>
      </c>
      <c r="AJ17" s="1592" t="s">
        <v>483</v>
      </c>
      <c r="AK17" s="1592" t="s">
        <v>484</v>
      </c>
      <c r="AL17" s="1592" t="s">
        <v>527</v>
      </c>
      <c r="AM17" s="1592" t="s">
        <v>483</v>
      </c>
      <c r="AN17" s="1592" t="s">
        <v>484</v>
      </c>
      <c r="AO17" s="1609"/>
      <c r="AP17" s="1599"/>
    </row>
    <row r="18" spans="1:48" ht="18.75" customHeight="1" x14ac:dyDescent="0.3">
      <c r="A18" s="835"/>
      <c r="B18" s="821"/>
      <c r="C18" s="821"/>
      <c r="D18" s="821"/>
      <c r="E18" s="812"/>
      <c r="F18" s="806"/>
      <c r="G18" s="807"/>
      <c r="H18" s="812"/>
      <c r="I18" s="806"/>
      <c r="J18" s="807"/>
      <c r="K18" s="812"/>
      <c r="L18" s="806"/>
      <c r="M18" s="807"/>
      <c r="N18" s="812"/>
      <c r="O18" s="806"/>
      <c r="P18" s="807"/>
      <c r="Q18" s="812"/>
      <c r="R18" s="811"/>
      <c r="S18" s="821"/>
      <c r="T18" s="829"/>
      <c r="V18" s="800"/>
      <c r="W18" s="801"/>
      <c r="X18" s="801"/>
      <c r="Y18" s="801"/>
      <c r="Z18" s="1592"/>
      <c r="AA18" s="1592"/>
      <c r="AB18" s="1592"/>
      <c r="AC18" s="1592"/>
      <c r="AD18" s="1592"/>
      <c r="AE18" s="1592"/>
      <c r="AF18" s="1592"/>
      <c r="AG18" s="1592"/>
      <c r="AH18" s="1592"/>
      <c r="AI18" s="1592"/>
      <c r="AJ18" s="1592"/>
      <c r="AK18" s="1592"/>
      <c r="AL18" s="1592"/>
      <c r="AM18" s="1592"/>
      <c r="AN18" s="1592"/>
      <c r="AO18" s="1609"/>
      <c r="AP18" s="1599"/>
    </row>
    <row r="19" spans="1:48" ht="18.75" customHeight="1" x14ac:dyDescent="0.3">
      <c r="A19" s="760" t="s">
        <v>485</v>
      </c>
      <c r="B19" s="761"/>
      <c r="C19" s="761"/>
      <c r="D19" s="761"/>
      <c r="E19" s="762"/>
      <c r="F19" s="1615"/>
      <c r="G19" s="1616"/>
      <c r="H19" s="1616"/>
      <c r="I19" s="1616"/>
      <c r="J19" s="1616"/>
      <c r="K19" s="1616"/>
      <c r="L19" s="1616"/>
      <c r="M19" s="1616"/>
      <c r="N19" s="1616"/>
      <c r="O19" s="1616"/>
      <c r="P19" s="1616"/>
      <c r="Q19" s="1616"/>
      <c r="R19" s="1616"/>
      <c r="S19" s="1616"/>
      <c r="T19" s="1617"/>
      <c r="V19" s="800"/>
      <c r="W19" s="801"/>
      <c r="X19" s="801"/>
      <c r="Y19" s="801"/>
      <c r="Z19" s="1592"/>
      <c r="AA19" s="1592"/>
      <c r="AB19" s="1592"/>
      <c r="AC19" s="1592"/>
      <c r="AD19" s="1592"/>
      <c r="AE19" s="1592"/>
      <c r="AF19" s="1592"/>
      <c r="AG19" s="1592"/>
      <c r="AH19" s="1592"/>
      <c r="AI19" s="1592"/>
      <c r="AJ19" s="1592"/>
      <c r="AK19" s="1592"/>
      <c r="AL19" s="1592"/>
      <c r="AM19" s="1592"/>
      <c r="AN19" s="1592"/>
      <c r="AO19" s="1609"/>
      <c r="AP19" s="1599"/>
    </row>
    <row r="20" spans="1:48" ht="18.75" customHeight="1" x14ac:dyDescent="0.3">
      <c r="A20" s="860"/>
      <c r="B20" s="1591"/>
      <c r="C20" s="1591"/>
      <c r="D20" s="1591"/>
      <c r="E20" s="861"/>
      <c r="F20" s="936"/>
      <c r="G20" s="937"/>
      <c r="H20" s="937"/>
      <c r="I20" s="937"/>
      <c r="J20" s="937"/>
      <c r="K20" s="937"/>
      <c r="L20" s="937"/>
      <c r="M20" s="937"/>
      <c r="N20" s="937"/>
      <c r="O20" s="937"/>
      <c r="P20" s="937"/>
      <c r="Q20" s="937"/>
      <c r="R20" s="937"/>
      <c r="S20" s="937"/>
      <c r="T20" s="938"/>
      <c r="V20" s="800"/>
      <c r="W20" s="801"/>
      <c r="X20" s="801"/>
      <c r="Y20" s="801"/>
      <c r="Z20" s="1592"/>
      <c r="AA20" s="1592"/>
      <c r="AB20" s="1592"/>
      <c r="AC20" s="1592"/>
      <c r="AD20" s="1592"/>
      <c r="AE20" s="1592"/>
      <c r="AF20" s="1592"/>
      <c r="AG20" s="1592"/>
      <c r="AH20" s="1592"/>
      <c r="AI20" s="1592"/>
      <c r="AJ20" s="1592"/>
      <c r="AK20" s="1592"/>
      <c r="AL20" s="1592"/>
      <c r="AM20" s="1592"/>
      <c r="AN20" s="1592"/>
      <c r="AO20" s="1609"/>
      <c r="AP20" s="1599"/>
    </row>
    <row r="21" spans="1:48" ht="18.75" customHeight="1" x14ac:dyDescent="0.3">
      <c r="A21" s="860"/>
      <c r="B21" s="1591"/>
      <c r="C21" s="1591"/>
      <c r="D21" s="1591"/>
      <c r="E21" s="861"/>
      <c r="F21" s="936"/>
      <c r="G21" s="937"/>
      <c r="H21" s="937"/>
      <c r="I21" s="937"/>
      <c r="J21" s="937"/>
      <c r="K21" s="937"/>
      <c r="L21" s="937"/>
      <c r="M21" s="937"/>
      <c r="N21" s="937"/>
      <c r="O21" s="937"/>
      <c r="P21" s="937"/>
      <c r="Q21" s="937"/>
      <c r="R21" s="937"/>
      <c r="S21" s="937"/>
      <c r="T21" s="938"/>
      <c r="V21" s="800"/>
      <c r="W21" s="801"/>
      <c r="X21" s="801"/>
      <c r="Y21" s="801"/>
      <c r="Z21" s="1592"/>
      <c r="AA21" s="1592"/>
      <c r="AB21" s="1592"/>
      <c r="AC21" s="1592"/>
      <c r="AD21" s="1592"/>
      <c r="AE21" s="1592"/>
      <c r="AF21" s="1592"/>
      <c r="AG21" s="1592"/>
      <c r="AH21" s="1592"/>
      <c r="AI21" s="1592"/>
      <c r="AJ21" s="1592"/>
      <c r="AK21" s="1592"/>
      <c r="AL21" s="1592"/>
      <c r="AM21" s="1592"/>
      <c r="AN21" s="1592"/>
      <c r="AO21" s="1609"/>
      <c r="AP21" s="1599"/>
    </row>
    <row r="22" spans="1:48" ht="18.75" customHeight="1" x14ac:dyDescent="0.3">
      <c r="A22" s="860"/>
      <c r="B22" s="1591"/>
      <c r="C22" s="1591"/>
      <c r="D22" s="1591"/>
      <c r="E22" s="861"/>
      <c r="F22" s="936"/>
      <c r="G22" s="937"/>
      <c r="H22" s="937"/>
      <c r="I22" s="937"/>
      <c r="J22" s="937"/>
      <c r="K22" s="937"/>
      <c r="L22" s="937"/>
      <c r="M22" s="937"/>
      <c r="N22" s="937"/>
      <c r="O22" s="937"/>
      <c r="P22" s="937"/>
      <c r="Q22" s="937"/>
      <c r="R22" s="937"/>
      <c r="S22" s="937"/>
      <c r="T22" s="938"/>
      <c r="V22" s="1603" t="s">
        <v>525</v>
      </c>
      <c r="W22" s="805"/>
      <c r="X22" s="805"/>
      <c r="Y22" s="805"/>
      <c r="Z22" s="1607"/>
      <c r="AA22" s="1607"/>
      <c r="AB22" s="1607"/>
      <c r="AC22" s="1607"/>
      <c r="AD22" s="1607"/>
      <c r="AE22" s="1607"/>
      <c r="AF22" s="1607"/>
      <c r="AG22" s="1607"/>
      <c r="AH22" s="1607"/>
      <c r="AI22" s="1607"/>
      <c r="AJ22" s="1607"/>
      <c r="AK22" s="1607"/>
      <c r="AL22" s="1607"/>
      <c r="AM22" s="1607"/>
      <c r="AN22" s="1607"/>
      <c r="AO22" s="1607"/>
      <c r="AP22" s="1611"/>
    </row>
    <row r="23" spans="1:48" ht="18.75" customHeight="1" x14ac:dyDescent="0.3">
      <c r="A23" s="860"/>
      <c r="B23" s="1591"/>
      <c r="C23" s="1591"/>
      <c r="D23" s="1591"/>
      <c r="E23" s="861"/>
      <c r="F23" s="936"/>
      <c r="G23" s="937"/>
      <c r="H23" s="937"/>
      <c r="I23" s="937"/>
      <c r="J23" s="937"/>
      <c r="K23" s="937"/>
      <c r="L23" s="937"/>
      <c r="M23" s="937"/>
      <c r="N23" s="937"/>
      <c r="O23" s="937"/>
      <c r="P23" s="937"/>
      <c r="Q23" s="937"/>
      <c r="R23" s="937"/>
      <c r="S23" s="937"/>
      <c r="T23" s="938"/>
      <c r="V23" s="1603"/>
      <c r="W23" s="805"/>
      <c r="X23" s="805"/>
      <c r="Y23" s="805"/>
      <c r="Z23" s="1607"/>
      <c r="AA23" s="1607"/>
      <c r="AB23" s="1607"/>
      <c r="AC23" s="1607"/>
      <c r="AD23" s="1607"/>
      <c r="AE23" s="1607"/>
      <c r="AF23" s="1607"/>
      <c r="AG23" s="1607"/>
      <c r="AH23" s="1607"/>
      <c r="AI23" s="1607"/>
      <c r="AJ23" s="1607"/>
      <c r="AK23" s="1607"/>
      <c r="AL23" s="1607"/>
      <c r="AM23" s="1607"/>
      <c r="AN23" s="1607"/>
      <c r="AO23" s="1607"/>
      <c r="AP23" s="1611"/>
    </row>
    <row r="24" spans="1:48" ht="18.75" customHeight="1" x14ac:dyDescent="0.3">
      <c r="A24" s="860"/>
      <c r="B24" s="1591"/>
      <c r="C24" s="1591"/>
      <c r="D24" s="1591"/>
      <c r="E24" s="861"/>
      <c r="F24" s="936"/>
      <c r="G24" s="937"/>
      <c r="H24" s="937"/>
      <c r="I24" s="937"/>
      <c r="J24" s="937"/>
      <c r="K24" s="937"/>
      <c r="L24" s="937"/>
      <c r="M24" s="937"/>
      <c r="N24" s="937"/>
      <c r="O24" s="937"/>
      <c r="P24" s="937"/>
      <c r="Q24" s="937"/>
      <c r="R24" s="937"/>
      <c r="S24" s="937"/>
      <c r="T24" s="938"/>
      <c r="V24" s="1603" t="s">
        <v>526</v>
      </c>
      <c r="W24" s="805"/>
      <c r="X24" s="805"/>
      <c r="Y24" s="805"/>
      <c r="Z24" s="1605" t="str">
        <f>IF(Z22=0,"",Z22/$X$10*100)</f>
        <v/>
      </c>
      <c r="AA24" s="1605" t="str">
        <f t="shared" ref="AA24:AP24" si="0">IF(AA22=0,"",AA22/$X$10*100)</f>
        <v/>
      </c>
      <c r="AB24" s="1605" t="str">
        <f t="shared" si="0"/>
        <v/>
      </c>
      <c r="AC24" s="1605" t="str">
        <f t="shared" si="0"/>
        <v/>
      </c>
      <c r="AD24" s="1605" t="str">
        <f t="shared" si="0"/>
        <v/>
      </c>
      <c r="AE24" s="1605" t="str">
        <f t="shared" si="0"/>
        <v/>
      </c>
      <c r="AF24" s="1605" t="str">
        <f t="shared" si="0"/>
        <v/>
      </c>
      <c r="AG24" s="1605" t="str">
        <f t="shared" si="0"/>
        <v/>
      </c>
      <c r="AH24" s="1605" t="str">
        <f t="shared" si="0"/>
        <v/>
      </c>
      <c r="AI24" s="1605" t="str">
        <f t="shared" si="0"/>
        <v/>
      </c>
      <c r="AJ24" s="1605" t="str">
        <f t="shared" si="0"/>
        <v/>
      </c>
      <c r="AK24" s="1605" t="str">
        <f t="shared" si="0"/>
        <v/>
      </c>
      <c r="AL24" s="1605" t="str">
        <f t="shared" si="0"/>
        <v/>
      </c>
      <c r="AM24" s="1605" t="str">
        <f t="shared" si="0"/>
        <v/>
      </c>
      <c r="AN24" s="1605" t="str">
        <f t="shared" si="0"/>
        <v/>
      </c>
      <c r="AO24" s="1605" t="str">
        <f t="shared" si="0"/>
        <v/>
      </c>
      <c r="AP24" s="1605" t="str">
        <f t="shared" si="0"/>
        <v/>
      </c>
    </row>
    <row r="25" spans="1:48" ht="18.75" customHeight="1" thickBot="1" x14ac:dyDescent="0.35">
      <c r="A25" s="860"/>
      <c r="B25" s="1591"/>
      <c r="C25" s="1591"/>
      <c r="D25" s="1591"/>
      <c r="E25" s="861"/>
      <c r="F25" s="936"/>
      <c r="G25" s="937"/>
      <c r="H25" s="937"/>
      <c r="I25" s="937"/>
      <c r="J25" s="937"/>
      <c r="K25" s="937"/>
      <c r="L25" s="937"/>
      <c r="M25" s="937"/>
      <c r="N25" s="937"/>
      <c r="O25" s="937"/>
      <c r="P25" s="937"/>
      <c r="Q25" s="937"/>
      <c r="R25" s="937"/>
      <c r="S25" s="937"/>
      <c r="T25" s="938"/>
      <c r="V25" s="1604"/>
      <c r="W25" s="795"/>
      <c r="X25" s="795"/>
      <c r="Y25" s="795"/>
      <c r="Z25" s="1606"/>
      <c r="AA25" s="1606"/>
      <c r="AB25" s="1606"/>
      <c r="AC25" s="1606"/>
      <c r="AD25" s="1606"/>
      <c r="AE25" s="1606"/>
      <c r="AF25" s="1606"/>
      <c r="AG25" s="1606"/>
      <c r="AH25" s="1606"/>
      <c r="AI25" s="1606"/>
      <c r="AJ25" s="1606"/>
      <c r="AK25" s="1606"/>
      <c r="AL25" s="1606"/>
      <c r="AM25" s="1606"/>
      <c r="AN25" s="1606"/>
      <c r="AO25" s="1606"/>
      <c r="AP25" s="1606"/>
    </row>
    <row r="26" spans="1:48" ht="18.75" customHeight="1" thickBot="1" x14ac:dyDescent="0.35">
      <c r="A26" s="1612"/>
      <c r="B26" s="1613"/>
      <c r="C26" s="1613"/>
      <c r="D26" s="1613"/>
      <c r="E26" s="1614"/>
      <c r="F26" s="939"/>
      <c r="G26" s="940"/>
      <c r="H26" s="940"/>
      <c r="I26" s="940"/>
      <c r="J26" s="940"/>
      <c r="K26" s="940"/>
      <c r="L26" s="940"/>
      <c r="M26" s="940"/>
      <c r="N26" s="940"/>
      <c r="O26" s="940"/>
      <c r="P26" s="940"/>
      <c r="Q26" s="940"/>
      <c r="R26" s="940"/>
      <c r="S26" s="940"/>
      <c r="T26" s="941"/>
      <c r="V26" s="51" t="s">
        <v>111</v>
      </c>
      <c r="W26" s="618" t="s">
        <v>486</v>
      </c>
      <c r="X26" s="305"/>
      <c r="Y26" s="305"/>
      <c r="Z26" s="305"/>
      <c r="AA26" s="305"/>
      <c r="AB26" s="305"/>
      <c r="AC26" s="305"/>
      <c r="AD26" s="618"/>
      <c r="AE26" s="618"/>
      <c r="AF26" s="618"/>
      <c r="AG26" s="618"/>
      <c r="AH26" s="618"/>
      <c r="AI26" s="618"/>
      <c r="AJ26" s="618"/>
      <c r="AK26" s="610"/>
      <c r="AL26" s="610"/>
      <c r="AM26" s="610"/>
      <c r="AN26" s="610"/>
      <c r="AO26" s="610"/>
      <c r="AP26" s="610"/>
    </row>
    <row r="27" spans="1:48" ht="18.75" customHeight="1" x14ac:dyDescent="0.3">
      <c r="V27" s="305"/>
      <c r="W27" s="51" t="s">
        <v>487</v>
      </c>
      <c r="X27" s="1600" t="s">
        <v>488</v>
      </c>
      <c r="Y27" s="1600"/>
      <c r="Z27" s="1600"/>
      <c r="AA27" s="338"/>
      <c r="AB27" s="306" t="s">
        <v>489</v>
      </c>
      <c r="AC27" s="1601" t="s">
        <v>490</v>
      </c>
      <c r="AD27" s="1601"/>
      <c r="AE27" s="306" t="s">
        <v>491</v>
      </c>
      <c r="AF27" s="1602" t="s">
        <v>532</v>
      </c>
      <c r="AG27" s="1602"/>
      <c r="AH27" s="1602"/>
      <c r="AI27" s="1602"/>
      <c r="AJ27" s="1602"/>
      <c r="AK27" s="1602"/>
      <c r="AL27" s="1602"/>
      <c r="AM27" s="1602"/>
      <c r="AN27" s="1602"/>
      <c r="AO27" s="1602"/>
      <c r="AP27" s="1602"/>
      <c r="AQ27" s="610"/>
      <c r="AR27" s="610"/>
      <c r="AS27" s="610"/>
      <c r="AT27" s="610"/>
      <c r="AU27" s="610"/>
      <c r="AV27" s="610"/>
    </row>
    <row r="28" spans="1:48" ht="18.75" customHeight="1" thickBot="1" x14ac:dyDescent="0.35">
      <c r="A28" s="618" t="s">
        <v>492</v>
      </c>
      <c r="B28" s="610"/>
      <c r="C28" s="610"/>
      <c r="D28" s="610"/>
      <c r="E28" s="610"/>
      <c r="F28" s="610"/>
      <c r="G28" s="610"/>
      <c r="H28" s="610"/>
      <c r="I28" s="610"/>
      <c r="J28" s="610"/>
      <c r="K28" s="610"/>
      <c r="L28" s="610"/>
      <c r="M28" s="610"/>
      <c r="N28" s="610"/>
      <c r="O28" s="610"/>
      <c r="P28" s="610"/>
      <c r="Q28" s="610"/>
      <c r="R28" s="610"/>
      <c r="V28" s="305"/>
      <c r="W28" s="51"/>
      <c r="X28" s="612"/>
      <c r="Y28" s="612"/>
      <c r="Z28" s="613"/>
      <c r="AA28" s="338"/>
      <c r="AB28" s="306" t="s">
        <v>489</v>
      </c>
      <c r="AC28" s="1601" t="s">
        <v>493</v>
      </c>
      <c r="AD28" s="1601"/>
      <c r="AE28" s="306" t="s">
        <v>491</v>
      </c>
      <c r="AF28" s="1602" t="s">
        <v>494</v>
      </c>
      <c r="AG28" s="1602"/>
      <c r="AH28" s="1602"/>
      <c r="AI28" s="1602"/>
      <c r="AJ28" s="1602"/>
      <c r="AK28" s="1602"/>
      <c r="AL28" s="1602"/>
      <c r="AM28" s="1602"/>
      <c r="AN28" s="1602"/>
      <c r="AO28" s="1602"/>
      <c r="AP28" s="1602"/>
      <c r="AQ28" s="610"/>
      <c r="AR28" s="610"/>
      <c r="AS28" s="610"/>
      <c r="AT28" s="610"/>
      <c r="AU28" s="610"/>
      <c r="AV28" s="610"/>
    </row>
    <row r="29" spans="1:48" ht="18.75" customHeight="1" x14ac:dyDescent="0.3">
      <c r="A29" s="1630"/>
      <c r="B29" s="1610"/>
      <c r="C29" s="1610"/>
      <c r="D29" s="1610"/>
      <c r="E29" s="1610"/>
      <c r="F29" s="1588" t="s">
        <v>469</v>
      </c>
      <c r="G29" s="1589"/>
      <c r="H29" s="1589"/>
      <c r="I29" s="1589"/>
      <c r="J29" s="1590"/>
      <c r="K29" s="787" t="s">
        <v>471</v>
      </c>
      <c r="L29" s="788"/>
      <c r="M29" s="788"/>
      <c r="N29" s="788"/>
      <c r="O29" s="881"/>
      <c r="P29" s="1588" t="s">
        <v>49</v>
      </c>
      <c r="Q29" s="1589"/>
      <c r="R29" s="1589"/>
      <c r="S29" s="1589"/>
      <c r="T29" s="1631"/>
      <c r="V29" s="305"/>
      <c r="W29" s="51"/>
      <c r="X29" s="612"/>
      <c r="Y29" s="612"/>
      <c r="Z29" s="613"/>
      <c r="AA29" s="338"/>
      <c r="AB29" s="306" t="s">
        <v>489</v>
      </c>
      <c r="AC29" s="1601" t="s">
        <v>495</v>
      </c>
      <c r="AD29" s="1601"/>
      <c r="AE29" s="306" t="s">
        <v>491</v>
      </c>
      <c r="AF29" s="1602" t="s">
        <v>496</v>
      </c>
      <c r="AG29" s="1602"/>
      <c r="AH29" s="1602"/>
      <c r="AI29" s="1602"/>
      <c r="AJ29" s="1602"/>
      <c r="AK29" s="1602"/>
      <c r="AL29" s="1602"/>
      <c r="AM29" s="1602"/>
      <c r="AN29" s="1602"/>
      <c r="AO29" s="1602"/>
      <c r="AP29" s="1602"/>
      <c r="AQ29" s="610"/>
      <c r="AR29" s="610"/>
      <c r="AS29" s="610"/>
      <c r="AT29" s="610"/>
      <c r="AU29" s="610"/>
      <c r="AV29" s="610"/>
    </row>
    <row r="30" spans="1:48" ht="18.75" customHeight="1" x14ac:dyDescent="0.3">
      <c r="A30" s="1603"/>
      <c r="B30" s="805"/>
      <c r="C30" s="805"/>
      <c r="D30" s="805"/>
      <c r="E30" s="805"/>
      <c r="F30" s="965"/>
      <c r="G30" s="1591"/>
      <c r="H30" s="1591"/>
      <c r="I30" s="1591"/>
      <c r="J30" s="861"/>
      <c r="K30" s="811"/>
      <c r="L30" s="821"/>
      <c r="M30" s="821"/>
      <c r="N30" s="821"/>
      <c r="O30" s="812"/>
      <c r="P30" s="966"/>
      <c r="Q30" s="764"/>
      <c r="R30" s="764"/>
      <c r="S30" s="764"/>
      <c r="T30" s="1632"/>
      <c r="V30" s="305"/>
      <c r="W30" s="51" t="s">
        <v>497</v>
      </c>
      <c r="X30" s="1600" t="s">
        <v>498</v>
      </c>
      <c r="Y30" s="1600"/>
      <c r="Z30" s="1600"/>
      <c r="AA30" s="338"/>
      <c r="AB30" s="306" t="s">
        <v>489</v>
      </c>
      <c r="AC30" s="1601" t="s">
        <v>490</v>
      </c>
      <c r="AD30" s="1601"/>
      <c r="AE30" s="306" t="s">
        <v>491</v>
      </c>
      <c r="AF30" s="1602" t="s">
        <v>499</v>
      </c>
      <c r="AG30" s="1602"/>
      <c r="AH30" s="1602"/>
      <c r="AI30" s="1602"/>
      <c r="AJ30" s="1602"/>
      <c r="AK30" s="1602"/>
      <c r="AL30" s="1602"/>
      <c r="AM30" s="1602"/>
      <c r="AN30" s="1602"/>
      <c r="AO30" s="1602"/>
      <c r="AP30" s="1602"/>
      <c r="AQ30" s="610"/>
      <c r="AR30" s="610"/>
      <c r="AS30" s="610"/>
      <c r="AT30" s="610"/>
      <c r="AU30" s="610"/>
      <c r="AV30" s="610"/>
    </row>
    <row r="31" spans="1:48" ht="18.75" customHeight="1" x14ac:dyDescent="0.3">
      <c r="A31" s="1603" t="s">
        <v>500</v>
      </c>
      <c r="B31" s="805"/>
      <c r="C31" s="805"/>
      <c r="D31" s="805"/>
      <c r="E31" s="805"/>
      <c r="F31" s="775"/>
      <c r="G31" s="776"/>
      <c r="H31" s="776"/>
      <c r="I31" s="1626" t="s">
        <v>22</v>
      </c>
      <c r="J31" s="1627"/>
      <c r="K31" s="775"/>
      <c r="L31" s="776"/>
      <c r="M31" s="776"/>
      <c r="N31" s="1626" t="s">
        <v>22</v>
      </c>
      <c r="O31" s="1627"/>
      <c r="P31" s="862" t="str">
        <f>IF(SUM(F31:O32)=0,"",SUM(F31:O32))</f>
        <v/>
      </c>
      <c r="Q31" s="773"/>
      <c r="R31" s="773"/>
      <c r="S31" s="773" t="s">
        <v>22</v>
      </c>
      <c r="T31" s="830"/>
      <c r="V31" s="305"/>
      <c r="W31" s="51"/>
      <c r="X31" s="612"/>
      <c r="Y31" s="612"/>
      <c r="Z31" s="613"/>
      <c r="AA31" s="338"/>
      <c r="AB31" s="306" t="s">
        <v>489</v>
      </c>
      <c r="AC31" s="1601" t="s">
        <v>493</v>
      </c>
      <c r="AD31" s="1601"/>
      <c r="AE31" s="306" t="s">
        <v>491</v>
      </c>
      <c r="AF31" s="1602" t="s">
        <v>501</v>
      </c>
      <c r="AG31" s="1602"/>
      <c r="AH31" s="1602"/>
      <c r="AI31" s="1602"/>
      <c r="AJ31" s="1602"/>
      <c r="AK31" s="1602"/>
      <c r="AL31" s="1602"/>
      <c r="AM31" s="1602"/>
      <c r="AN31" s="1602"/>
      <c r="AO31" s="1602"/>
      <c r="AP31" s="1602"/>
      <c r="AQ31" s="610"/>
      <c r="AR31" s="610"/>
      <c r="AS31" s="610"/>
      <c r="AT31" s="610"/>
      <c r="AU31" s="610"/>
      <c r="AV31" s="610"/>
    </row>
    <row r="32" spans="1:48" ht="18.75" customHeight="1" x14ac:dyDescent="0.3">
      <c r="A32" s="1603"/>
      <c r="B32" s="805"/>
      <c r="C32" s="805"/>
      <c r="D32" s="805"/>
      <c r="E32" s="805"/>
      <c r="F32" s="1624"/>
      <c r="G32" s="1625"/>
      <c r="H32" s="1625"/>
      <c r="I32" s="1628"/>
      <c r="J32" s="1629"/>
      <c r="K32" s="1624"/>
      <c r="L32" s="1625"/>
      <c r="M32" s="1625"/>
      <c r="N32" s="1628"/>
      <c r="O32" s="1629"/>
      <c r="P32" s="811"/>
      <c r="Q32" s="821"/>
      <c r="R32" s="821"/>
      <c r="S32" s="821"/>
      <c r="T32" s="829"/>
      <c r="V32" s="305"/>
      <c r="W32" s="338"/>
      <c r="X32" s="613"/>
      <c r="Y32" s="613"/>
      <c r="Z32" s="613"/>
      <c r="AA32" s="338"/>
      <c r="AB32" s="338"/>
      <c r="AC32" s="613"/>
      <c r="AD32" s="613"/>
      <c r="AE32" s="338"/>
      <c r="AF32" s="1602" t="s">
        <v>502</v>
      </c>
      <c r="AG32" s="1602"/>
      <c r="AH32" s="1602"/>
      <c r="AI32" s="1602"/>
      <c r="AJ32" s="1602"/>
      <c r="AK32" s="1602"/>
      <c r="AL32" s="1602"/>
      <c r="AM32" s="1602"/>
      <c r="AN32" s="1602"/>
      <c r="AO32" s="1602"/>
      <c r="AP32" s="1602"/>
      <c r="AQ32" s="610"/>
      <c r="AR32" s="610"/>
      <c r="AS32" s="610"/>
      <c r="AT32" s="610"/>
      <c r="AU32" s="610"/>
      <c r="AV32" s="610"/>
    </row>
    <row r="33" spans="1:48" ht="18.75" customHeight="1" x14ac:dyDescent="0.3">
      <c r="A33" s="1603" t="s">
        <v>528</v>
      </c>
      <c r="B33" s="805"/>
      <c r="C33" s="805"/>
      <c r="D33" s="805"/>
      <c r="E33" s="805"/>
      <c r="F33" s="775"/>
      <c r="G33" s="776"/>
      <c r="H33" s="776"/>
      <c r="I33" s="1626" t="s">
        <v>22</v>
      </c>
      <c r="J33" s="1627"/>
      <c r="K33" s="775"/>
      <c r="L33" s="776"/>
      <c r="M33" s="776"/>
      <c r="N33" s="1626" t="s">
        <v>22</v>
      </c>
      <c r="O33" s="1627"/>
      <c r="P33" s="862" t="str">
        <f>IF(SUM(F33:O34)=0,"",SUM(F33:O34))</f>
        <v/>
      </c>
      <c r="Q33" s="773"/>
      <c r="R33" s="773"/>
      <c r="S33" s="773" t="s">
        <v>22</v>
      </c>
      <c r="T33" s="830"/>
      <c r="V33" s="305"/>
      <c r="W33" s="51"/>
      <c r="X33" s="612"/>
      <c r="Y33" s="612"/>
      <c r="Z33" s="613"/>
      <c r="AA33" s="338"/>
      <c r="AB33" s="306" t="s">
        <v>489</v>
      </c>
      <c r="AC33" s="1601" t="s">
        <v>495</v>
      </c>
      <c r="AD33" s="1601"/>
      <c r="AE33" s="306" t="s">
        <v>491</v>
      </c>
      <c r="AF33" s="1633" t="s">
        <v>530</v>
      </c>
      <c r="AG33" s="1633"/>
      <c r="AH33" s="1633"/>
      <c r="AI33" s="1633"/>
      <c r="AJ33" s="1633"/>
      <c r="AK33" s="1633"/>
      <c r="AL33" s="1633"/>
      <c r="AM33" s="1633"/>
      <c r="AN33" s="1633"/>
      <c r="AO33" s="1633"/>
      <c r="AP33" s="1633"/>
      <c r="AQ33" s="610"/>
      <c r="AR33" s="610"/>
      <c r="AS33" s="610"/>
      <c r="AT33" s="610"/>
      <c r="AU33" s="610"/>
      <c r="AV33" s="610"/>
    </row>
    <row r="34" spans="1:48" ht="18.75" customHeight="1" x14ac:dyDescent="0.3">
      <c r="A34" s="1603"/>
      <c r="B34" s="805"/>
      <c r="C34" s="805"/>
      <c r="D34" s="805"/>
      <c r="E34" s="805"/>
      <c r="F34" s="1624"/>
      <c r="G34" s="1625"/>
      <c r="H34" s="1625"/>
      <c r="I34" s="1628"/>
      <c r="J34" s="1629"/>
      <c r="K34" s="1624"/>
      <c r="L34" s="1625"/>
      <c r="M34" s="1625"/>
      <c r="N34" s="1628"/>
      <c r="O34" s="1629"/>
      <c r="P34" s="811"/>
      <c r="Q34" s="821"/>
      <c r="R34" s="821"/>
      <c r="S34" s="821"/>
      <c r="T34" s="829"/>
      <c r="V34" s="305"/>
      <c r="W34" s="51" t="s">
        <v>503</v>
      </c>
      <c r="X34" s="1600" t="s">
        <v>504</v>
      </c>
      <c r="Y34" s="1600"/>
      <c r="Z34" s="1600"/>
      <c r="AA34" s="338"/>
      <c r="AB34" s="306" t="s">
        <v>489</v>
      </c>
      <c r="AC34" s="1601" t="s">
        <v>490</v>
      </c>
      <c r="AD34" s="1601"/>
      <c r="AE34" s="306" t="s">
        <v>491</v>
      </c>
      <c r="AF34" s="1634" t="s">
        <v>533</v>
      </c>
      <c r="AG34" s="1634"/>
      <c r="AH34" s="1634"/>
      <c r="AI34" s="1634"/>
      <c r="AJ34" s="1634"/>
      <c r="AK34" s="1634"/>
      <c r="AL34" s="1634"/>
      <c r="AM34" s="1634"/>
      <c r="AN34" s="1634"/>
      <c r="AO34" s="1634"/>
      <c r="AP34" s="1634"/>
      <c r="AQ34" s="610"/>
      <c r="AR34" s="610"/>
      <c r="AS34" s="610"/>
      <c r="AT34" s="610"/>
      <c r="AU34" s="610"/>
      <c r="AV34" s="610"/>
    </row>
    <row r="35" spans="1:48" ht="18.75" customHeight="1" x14ac:dyDescent="0.3">
      <c r="A35" s="1603" t="s">
        <v>529</v>
      </c>
      <c r="B35" s="805"/>
      <c r="C35" s="805"/>
      <c r="D35" s="805"/>
      <c r="E35" s="805"/>
      <c r="F35" s="775"/>
      <c r="G35" s="776"/>
      <c r="H35" s="776"/>
      <c r="I35" s="1626" t="s">
        <v>22</v>
      </c>
      <c r="J35" s="1627"/>
      <c r="K35" s="775"/>
      <c r="L35" s="776"/>
      <c r="M35" s="776"/>
      <c r="N35" s="1626" t="s">
        <v>22</v>
      </c>
      <c r="O35" s="1627"/>
      <c r="P35" s="862" t="str">
        <f>IF(SUM(F35:O36)=0,"",SUM(F35:O36))</f>
        <v/>
      </c>
      <c r="Q35" s="773"/>
      <c r="R35" s="773"/>
      <c r="S35" s="773" t="s">
        <v>22</v>
      </c>
      <c r="T35" s="830"/>
      <c r="V35" s="305"/>
      <c r="W35" s="51"/>
      <c r="X35" s="612"/>
      <c r="Y35" s="612"/>
      <c r="Z35" s="613"/>
      <c r="AA35" s="338"/>
      <c r="AB35" s="306" t="s">
        <v>489</v>
      </c>
      <c r="AC35" s="1601" t="s">
        <v>493</v>
      </c>
      <c r="AD35" s="1601"/>
      <c r="AE35" s="306" t="s">
        <v>491</v>
      </c>
      <c r="AF35" s="1634" t="s">
        <v>534</v>
      </c>
      <c r="AG35" s="1634"/>
      <c r="AH35" s="1634"/>
      <c r="AI35" s="1634"/>
      <c r="AJ35" s="1634"/>
      <c r="AK35" s="1634"/>
      <c r="AL35" s="1634"/>
      <c r="AM35" s="1634"/>
      <c r="AN35" s="1634"/>
      <c r="AO35" s="1634"/>
      <c r="AP35" s="1634"/>
      <c r="AQ35" s="610"/>
      <c r="AR35" s="610"/>
      <c r="AS35" s="610"/>
      <c r="AT35" s="610"/>
      <c r="AU35" s="610"/>
      <c r="AV35" s="610"/>
    </row>
    <row r="36" spans="1:48" ht="18.75" customHeight="1" x14ac:dyDescent="0.3">
      <c r="A36" s="1603"/>
      <c r="B36" s="805"/>
      <c r="C36" s="805"/>
      <c r="D36" s="805"/>
      <c r="E36" s="805"/>
      <c r="F36" s="1624"/>
      <c r="G36" s="1625"/>
      <c r="H36" s="1625"/>
      <c r="I36" s="1628"/>
      <c r="J36" s="1629"/>
      <c r="K36" s="1624"/>
      <c r="L36" s="1625"/>
      <c r="M36" s="1625"/>
      <c r="N36" s="1628"/>
      <c r="O36" s="1629"/>
      <c r="P36" s="811"/>
      <c r="Q36" s="821"/>
      <c r="R36" s="821"/>
      <c r="S36" s="821"/>
      <c r="T36" s="829"/>
      <c r="V36" s="305"/>
      <c r="W36" s="51"/>
      <c r="X36" s="612"/>
      <c r="Y36" s="612"/>
      <c r="Z36" s="613"/>
      <c r="AA36" s="338"/>
      <c r="AB36" s="306" t="s">
        <v>489</v>
      </c>
      <c r="AC36" s="1601" t="s">
        <v>495</v>
      </c>
      <c r="AD36" s="1601"/>
      <c r="AE36" s="306" t="s">
        <v>491</v>
      </c>
      <c r="AF36" s="1634" t="s">
        <v>505</v>
      </c>
      <c r="AG36" s="1634"/>
      <c r="AH36" s="1634"/>
      <c r="AI36" s="1634"/>
      <c r="AJ36" s="1634"/>
      <c r="AK36" s="1634"/>
      <c r="AL36" s="1634"/>
      <c r="AM36" s="1634"/>
      <c r="AN36" s="1634"/>
      <c r="AO36" s="1634"/>
      <c r="AP36" s="1634"/>
      <c r="AQ36" s="610"/>
      <c r="AR36" s="610"/>
      <c r="AS36" s="610"/>
      <c r="AT36" s="610"/>
      <c r="AU36" s="610"/>
      <c r="AV36" s="610"/>
    </row>
    <row r="37" spans="1:48" ht="18.75" customHeight="1" x14ac:dyDescent="0.3">
      <c r="A37" s="1603" t="s">
        <v>506</v>
      </c>
      <c r="B37" s="805"/>
      <c r="C37" s="805"/>
      <c r="D37" s="805"/>
      <c r="E37" s="805"/>
      <c r="F37" s="775"/>
      <c r="G37" s="776"/>
      <c r="H37" s="776"/>
      <c r="I37" s="1626" t="s">
        <v>22</v>
      </c>
      <c r="J37" s="1627"/>
      <c r="K37" s="775"/>
      <c r="L37" s="776"/>
      <c r="M37" s="776"/>
      <c r="N37" s="1626" t="s">
        <v>22</v>
      </c>
      <c r="O37" s="1627"/>
      <c r="P37" s="862" t="str">
        <f>IF(SUM(F37:O38)=0,"",SUM(F37:O38))</f>
        <v/>
      </c>
      <c r="Q37" s="773"/>
      <c r="R37" s="773"/>
      <c r="S37" s="773" t="s">
        <v>22</v>
      </c>
      <c r="T37" s="830"/>
      <c r="V37" s="305"/>
      <c r="W37" s="51" t="s">
        <v>507</v>
      </c>
      <c r="X37" s="1600" t="s">
        <v>508</v>
      </c>
      <c r="Y37" s="1600"/>
      <c r="Z37" s="1600"/>
      <c r="AA37" s="338"/>
      <c r="AB37" s="306" t="s">
        <v>489</v>
      </c>
      <c r="AC37" s="1601" t="s">
        <v>490</v>
      </c>
      <c r="AD37" s="1601"/>
      <c r="AE37" s="306" t="s">
        <v>491</v>
      </c>
      <c r="AF37" s="1634" t="s">
        <v>535</v>
      </c>
      <c r="AG37" s="1634"/>
      <c r="AH37" s="1634"/>
      <c r="AI37" s="1634"/>
      <c r="AJ37" s="1634"/>
      <c r="AK37" s="1634"/>
      <c r="AL37" s="1634"/>
      <c r="AM37" s="1634"/>
      <c r="AN37" s="1634"/>
      <c r="AO37" s="1634"/>
      <c r="AP37" s="1634"/>
      <c r="AQ37" s="610"/>
      <c r="AR37" s="610"/>
      <c r="AS37" s="610"/>
      <c r="AT37" s="610"/>
      <c r="AU37" s="610"/>
      <c r="AV37" s="610"/>
    </row>
    <row r="38" spans="1:48" ht="18.75" customHeight="1" x14ac:dyDescent="0.3">
      <c r="A38" s="1603"/>
      <c r="B38" s="805"/>
      <c r="C38" s="805"/>
      <c r="D38" s="805"/>
      <c r="E38" s="805"/>
      <c r="F38" s="1624"/>
      <c r="G38" s="1625"/>
      <c r="H38" s="1625"/>
      <c r="I38" s="1628"/>
      <c r="J38" s="1629"/>
      <c r="K38" s="1624"/>
      <c r="L38" s="1625"/>
      <c r="M38" s="1625"/>
      <c r="N38" s="1628"/>
      <c r="O38" s="1629"/>
      <c r="P38" s="811"/>
      <c r="Q38" s="821"/>
      <c r="R38" s="821"/>
      <c r="S38" s="821"/>
      <c r="T38" s="829"/>
      <c r="V38" s="305"/>
      <c r="W38" s="51"/>
      <c r="X38" s="612"/>
      <c r="Y38" s="612"/>
      <c r="Z38" s="613"/>
      <c r="AA38" s="338"/>
      <c r="AB38" s="306" t="s">
        <v>489</v>
      </c>
      <c r="AC38" s="1601" t="s">
        <v>493</v>
      </c>
      <c r="AD38" s="1601"/>
      <c r="AE38" s="306" t="s">
        <v>491</v>
      </c>
      <c r="AF38" s="1634" t="s">
        <v>536</v>
      </c>
      <c r="AG38" s="1634"/>
      <c r="AH38" s="1634"/>
      <c r="AI38" s="1634"/>
      <c r="AJ38" s="1634"/>
      <c r="AK38" s="1634"/>
      <c r="AL38" s="1634"/>
      <c r="AM38" s="1634"/>
      <c r="AN38" s="1634"/>
      <c r="AO38" s="1634"/>
      <c r="AP38" s="1634"/>
      <c r="AQ38" s="610"/>
      <c r="AR38" s="610"/>
      <c r="AS38" s="610"/>
      <c r="AT38" s="610"/>
      <c r="AU38" s="610"/>
      <c r="AV38" s="610"/>
    </row>
    <row r="39" spans="1:48" ht="18.75" customHeight="1" x14ac:dyDescent="0.3">
      <c r="A39" s="1603" t="s">
        <v>509</v>
      </c>
      <c r="B39" s="805"/>
      <c r="C39" s="805"/>
      <c r="D39" s="805"/>
      <c r="E39" s="805"/>
      <c r="F39" s="775"/>
      <c r="G39" s="776"/>
      <c r="H39" s="776"/>
      <c r="I39" s="1626" t="s">
        <v>22</v>
      </c>
      <c r="J39" s="1627"/>
      <c r="K39" s="775"/>
      <c r="L39" s="776"/>
      <c r="M39" s="776"/>
      <c r="N39" s="1626" t="s">
        <v>22</v>
      </c>
      <c r="O39" s="1627"/>
      <c r="P39" s="862" t="str">
        <f>IF(SUM(F39:O40)=0,"",SUM(F39:O40))</f>
        <v/>
      </c>
      <c r="Q39" s="773"/>
      <c r="R39" s="773"/>
      <c r="S39" s="773" t="s">
        <v>22</v>
      </c>
      <c r="T39" s="830"/>
      <c r="V39" s="305"/>
      <c r="W39" s="51"/>
      <c r="X39" s="612"/>
      <c r="Y39" s="612"/>
      <c r="Z39" s="613"/>
      <c r="AA39" s="338"/>
      <c r="AB39" s="306" t="s">
        <v>489</v>
      </c>
      <c r="AC39" s="1601" t="s">
        <v>495</v>
      </c>
      <c r="AD39" s="1601"/>
      <c r="AE39" s="306" t="s">
        <v>491</v>
      </c>
      <c r="AF39" s="1634" t="s">
        <v>510</v>
      </c>
      <c r="AG39" s="1634"/>
      <c r="AH39" s="1634"/>
      <c r="AI39" s="1634"/>
      <c r="AJ39" s="1634"/>
      <c r="AK39" s="1634"/>
      <c r="AL39" s="1634"/>
      <c r="AM39" s="1634"/>
      <c r="AN39" s="1634"/>
      <c r="AO39" s="1634"/>
      <c r="AP39" s="1634"/>
      <c r="AQ39" s="610"/>
      <c r="AR39" s="610"/>
      <c r="AS39" s="610"/>
      <c r="AT39" s="610"/>
      <c r="AU39" s="610"/>
      <c r="AV39" s="610"/>
    </row>
    <row r="40" spans="1:48" ht="18.75" customHeight="1" x14ac:dyDescent="0.3">
      <c r="A40" s="1603"/>
      <c r="B40" s="805"/>
      <c r="C40" s="805"/>
      <c r="D40" s="805"/>
      <c r="E40" s="805"/>
      <c r="F40" s="1624"/>
      <c r="G40" s="1625"/>
      <c r="H40" s="1625"/>
      <c r="I40" s="1628"/>
      <c r="J40" s="1629"/>
      <c r="K40" s="1624"/>
      <c r="L40" s="1625"/>
      <c r="M40" s="1625"/>
      <c r="N40" s="1628"/>
      <c r="O40" s="1629"/>
      <c r="P40" s="811"/>
      <c r="Q40" s="821"/>
      <c r="R40" s="821"/>
      <c r="S40" s="821"/>
      <c r="T40" s="829"/>
      <c r="V40" s="305"/>
      <c r="W40" s="51" t="s">
        <v>511</v>
      </c>
      <c r="X40" s="1600" t="s">
        <v>512</v>
      </c>
      <c r="Y40" s="1600"/>
      <c r="Z40" s="1600"/>
      <c r="AA40" s="338"/>
      <c r="AB40" s="306" t="s">
        <v>489</v>
      </c>
      <c r="AC40" s="1601" t="s">
        <v>490</v>
      </c>
      <c r="AD40" s="1601"/>
      <c r="AE40" s="306" t="s">
        <v>491</v>
      </c>
      <c r="AF40" s="1634" t="s">
        <v>513</v>
      </c>
      <c r="AG40" s="1634"/>
      <c r="AH40" s="1634"/>
      <c r="AI40" s="1634"/>
      <c r="AJ40" s="1634"/>
      <c r="AK40" s="1634"/>
      <c r="AL40" s="1634"/>
      <c r="AM40" s="1634"/>
      <c r="AN40" s="1634"/>
      <c r="AO40" s="1634"/>
      <c r="AP40" s="1634"/>
      <c r="AQ40" s="610"/>
      <c r="AR40" s="610"/>
      <c r="AS40" s="610"/>
      <c r="AT40" s="610"/>
      <c r="AU40" s="610"/>
      <c r="AV40" s="610"/>
    </row>
    <row r="41" spans="1:48" ht="18.75" customHeight="1" x14ac:dyDescent="0.3">
      <c r="A41" s="1603" t="s">
        <v>514</v>
      </c>
      <c r="B41" s="805"/>
      <c r="C41" s="805"/>
      <c r="D41" s="805"/>
      <c r="E41" s="805"/>
      <c r="F41" s="775"/>
      <c r="G41" s="776"/>
      <c r="H41" s="776"/>
      <c r="I41" s="1626" t="s">
        <v>22</v>
      </c>
      <c r="J41" s="1627"/>
      <c r="K41" s="775"/>
      <c r="L41" s="776"/>
      <c r="M41" s="776"/>
      <c r="N41" s="1626" t="s">
        <v>22</v>
      </c>
      <c r="O41" s="1627"/>
      <c r="P41" s="862" t="str">
        <f>IF(SUM(F41:O42)=0,"",SUM(F41:O42))</f>
        <v/>
      </c>
      <c r="Q41" s="773"/>
      <c r="R41" s="773"/>
      <c r="S41" s="773" t="s">
        <v>22</v>
      </c>
      <c r="T41" s="830"/>
      <c r="V41" s="305"/>
      <c r="W41" s="51"/>
      <c r="X41" s="612"/>
      <c r="Y41" s="612"/>
      <c r="Z41" s="613"/>
      <c r="AA41" s="338"/>
      <c r="AB41" s="306" t="s">
        <v>489</v>
      </c>
      <c r="AC41" s="1601" t="s">
        <v>493</v>
      </c>
      <c r="AD41" s="1601"/>
      <c r="AE41" s="306" t="s">
        <v>491</v>
      </c>
      <c r="AF41" s="1634" t="s">
        <v>537</v>
      </c>
      <c r="AG41" s="1634"/>
      <c r="AH41" s="1634"/>
      <c r="AI41" s="1634"/>
      <c r="AJ41" s="1634"/>
      <c r="AK41" s="1634"/>
      <c r="AL41" s="1634"/>
      <c r="AM41" s="1634"/>
      <c r="AN41" s="1634"/>
      <c r="AO41" s="1634"/>
      <c r="AP41" s="1634"/>
      <c r="AQ41" s="610"/>
      <c r="AR41" s="610"/>
      <c r="AS41" s="610"/>
      <c r="AT41" s="610"/>
      <c r="AU41" s="610"/>
      <c r="AV41" s="610"/>
    </row>
    <row r="42" spans="1:48" ht="18.75" customHeight="1" x14ac:dyDescent="0.3">
      <c r="A42" s="1603"/>
      <c r="B42" s="805"/>
      <c r="C42" s="805"/>
      <c r="D42" s="805"/>
      <c r="E42" s="805"/>
      <c r="F42" s="1624"/>
      <c r="G42" s="1625"/>
      <c r="H42" s="1625"/>
      <c r="I42" s="1628"/>
      <c r="J42" s="1629"/>
      <c r="K42" s="1624"/>
      <c r="L42" s="1625"/>
      <c r="M42" s="1625"/>
      <c r="N42" s="1628"/>
      <c r="O42" s="1629"/>
      <c r="P42" s="811"/>
      <c r="Q42" s="821"/>
      <c r="R42" s="821"/>
      <c r="S42" s="821"/>
      <c r="T42" s="829"/>
      <c r="V42" s="305"/>
      <c r="W42" s="51"/>
      <c r="X42" s="612"/>
      <c r="Y42" s="612"/>
      <c r="Z42" s="613"/>
      <c r="AA42" s="338"/>
      <c r="AB42" s="306" t="s">
        <v>489</v>
      </c>
      <c r="AC42" s="1601" t="s">
        <v>495</v>
      </c>
      <c r="AD42" s="1601"/>
      <c r="AE42" s="306" t="s">
        <v>491</v>
      </c>
      <c r="AF42" s="1634" t="s">
        <v>515</v>
      </c>
      <c r="AG42" s="1634"/>
      <c r="AH42" s="1634"/>
      <c r="AI42" s="1634"/>
      <c r="AJ42" s="1634"/>
      <c r="AK42" s="1634"/>
      <c r="AL42" s="1634"/>
      <c r="AM42" s="1634"/>
      <c r="AN42" s="1634"/>
      <c r="AO42" s="1634"/>
      <c r="AP42" s="1634"/>
      <c r="AQ42" s="610"/>
      <c r="AR42" s="610"/>
      <c r="AS42" s="610"/>
      <c r="AT42" s="610"/>
      <c r="AU42" s="610"/>
      <c r="AV42" s="610"/>
    </row>
    <row r="43" spans="1:48" ht="18.75" customHeight="1" x14ac:dyDescent="0.3">
      <c r="A43" s="1603" t="s">
        <v>516</v>
      </c>
      <c r="B43" s="805"/>
      <c r="C43" s="805"/>
      <c r="D43" s="805"/>
      <c r="E43" s="805"/>
      <c r="F43" s="1635" t="str">
        <f>IF(F39=0,"",SUM(1*F33,2*F35,3*F37,4*F39,5*F41)/X6)</f>
        <v/>
      </c>
      <c r="G43" s="1636"/>
      <c r="H43" s="1636"/>
      <c r="I43" s="1636"/>
      <c r="J43" s="1637"/>
      <c r="K43" s="1635" t="str">
        <f>IF(K39=0,"",SUM(1*K33,2*K35,3*K37,4*K39,5*K41)/X8)</f>
        <v/>
      </c>
      <c r="L43" s="1636"/>
      <c r="M43" s="1636"/>
      <c r="N43" s="1636"/>
      <c r="O43" s="1637"/>
      <c r="P43" s="1641" t="str">
        <f>IF(ISERROR(AVERAGE(F43:O44)),"",AVERAGE(F43:O44))</f>
        <v/>
      </c>
      <c r="Q43" s="1642"/>
      <c r="R43" s="1642"/>
      <c r="S43" s="1642"/>
      <c r="T43" s="1643"/>
      <c r="V43" s="305"/>
      <c r="W43" s="51"/>
      <c r="X43" s="612"/>
      <c r="Y43" s="612"/>
      <c r="Z43" s="613"/>
      <c r="AA43" s="338"/>
      <c r="AB43" s="306"/>
      <c r="AC43" s="613"/>
      <c r="AD43" s="613"/>
      <c r="AE43" s="306"/>
      <c r="AF43" s="1634" t="s">
        <v>517</v>
      </c>
      <c r="AG43" s="1634"/>
      <c r="AH43" s="1634"/>
      <c r="AI43" s="1634"/>
      <c r="AJ43" s="1634"/>
      <c r="AK43" s="1634"/>
      <c r="AL43" s="1634"/>
      <c r="AM43" s="1634"/>
      <c r="AN43" s="1634"/>
      <c r="AO43" s="1634"/>
      <c r="AP43" s="1634"/>
      <c r="AQ43" s="610"/>
      <c r="AR43" s="610"/>
      <c r="AS43" s="610"/>
      <c r="AT43" s="610"/>
      <c r="AU43" s="610"/>
      <c r="AV43" s="610"/>
    </row>
    <row r="44" spans="1:48" ht="18.75" customHeight="1" thickBot="1" x14ac:dyDescent="0.35">
      <c r="A44" s="1604"/>
      <c r="B44" s="795"/>
      <c r="C44" s="795"/>
      <c r="D44" s="795"/>
      <c r="E44" s="795"/>
      <c r="F44" s="1638"/>
      <c r="G44" s="1639"/>
      <c r="H44" s="1639"/>
      <c r="I44" s="1639"/>
      <c r="J44" s="1640"/>
      <c r="K44" s="1638"/>
      <c r="L44" s="1639"/>
      <c r="M44" s="1639"/>
      <c r="N44" s="1639"/>
      <c r="O44" s="1640"/>
      <c r="P44" s="1644"/>
      <c r="Q44" s="1645"/>
      <c r="R44" s="1645"/>
      <c r="S44" s="1645"/>
      <c r="T44" s="1646"/>
      <c r="V44" s="338"/>
      <c r="W44" s="51" t="s">
        <v>518</v>
      </c>
      <c r="X44" s="1600" t="s">
        <v>519</v>
      </c>
      <c r="Y44" s="1600"/>
      <c r="Z44" s="1600"/>
      <c r="AA44" s="338"/>
      <c r="AB44" s="306"/>
      <c r="AC44" s="1601"/>
      <c r="AD44" s="1601"/>
      <c r="AE44" s="306" t="s">
        <v>491</v>
      </c>
      <c r="AF44" s="1634" t="s">
        <v>531</v>
      </c>
      <c r="AG44" s="1634"/>
      <c r="AH44" s="1634"/>
      <c r="AI44" s="1634"/>
      <c r="AJ44" s="1634"/>
      <c r="AK44" s="1634"/>
      <c r="AL44" s="1634"/>
      <c r="AM44" s="1634"/>
      <c r="AN44" s="1634"/>
      <c r="AO44" s="1634"/>
      <c r="AP44" s="1634"/>
    </row>
    <row r="45" spans="1:48" ht="18.75" customHeight="1" x14ac:dyDescent="0.3"/>
    <row r="46" spans="1:48" ht="18.75" customHeight="1" x14ac:dyDescent="0.3"/>
    <row r="47" spans="1:48" ht="18.75" customHeight="1" x14ac:dyDescent="0.3"/>
    <row r="48" spans="1: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sheetData>
  <mergeCells count="239">
    <mergeCell ref="A39:E40"/>
    <mergeCell ref="F39:H40"/>
    <mergeCell ref="I39:J40"/>
    <mergeCell ref="K39:M40"/>
    <mergeCell ref="N39:O40"/>
    <mergeCell ref="P39:R40"/>
    <mergeCell ref="X44:Z44"/>
    <mergeCell ref="AC44:AD44"/>
    <mergeCell ref="AF44:AP44"/>
    <mergeCell ref="S41:T42"/>
    <mergeCell ref="AC41:AD41"/>
    <mergeCell ref="AF41:AP41"/>
    <mergeCell ref="AC42:AD42"/>
    <mergeCell ref="AF42:AP42"/>
    <mergeCell ref="A43:E44"/>
    <mergeCell ref="F43:J44"/>
    <mergeCell ref="K43:O44"/>
    <mergeCell ref="P43:T44"/>
    <mergeCell ref="AF43:AP43"/>
    <mergeCell ref="A41:E42"/>
    <mergeCell ref="F41:H42"/>
    <mergeCell ref="I41:J42"/>
    <mergeCell ref="K41:M42"/>
    <mergeCell ref="N41:O42"/>
    <mergeCell ref="P41:R42"/>
    <mergeCell ref="S35:T36"/>
    <mergeCell ref="AC35:AD35"/>
    <mergeCell ref="AF35:AP35"/>
    <mergeCell ref="AC36:AD36"/>
    <mergeCell ref="AF36:AP36"/>
    <mergeCell ref="P35:R36"/>
    <mergeCell ref="S39:T40"/>
    <mergeCell ref="AC39:AD39"/>
    <mergeCell ref="AF39:AP39"/>
    <mergeCell ref="X40:Z40"/>
    <mergeCell ref="AC40:AD40"/>
    <mergeCell ref="AF40:AP40"/>
    <mergeCell ref="X34:Z34"/>
    <mergeCell ref="AC34:AD34"/>
    <mergeCell ref="AF34:AP34"/>
    <mergeCell ref="S31:T32"/>
    <mergeCell ref="AC31:AD31"/>
    <mergeCell ref="AF31:AP31"/>
    <mergeCell ref="AF32:AP32"/>
    <mergeCell ref="A37:E38"/>
    <mergeCell ref="F37:H38"/>
    <mergeCell ref="I37:J38"/>
    <mergeCell ref="K37:M38"/>
    <mergeCell ref="N37:O38"/>
    <mergeCell ref="A35:E36"/>
    <mergeCell ref="F35:H36"/>
    <mergeCell ref="I35:J36"/>
    <mergeCell ref="K35:M36"/>
    <mergeCell ref="N35:O36"/>
    <mergeCell ref="P37:R38"/>
    <mergeCell ref="S37:T38"/>
    <mergeCell ref="X37:Z37"/>
    <mergeCell ref="AC37:AD37"/>
    <mergeCell ref="AF37:AP37"/>
    <mergeCell ref="AC38:AD38"/>
    <mergeCell ref="AF38:AP38"/>
    <mergeCell ref="K31:M32"/>
    <mergeCell ref="N31:O32"/>
    <mergeCell ref="P31:R32"/>
    <mergeCell ref="A29:E30"/>
    <mergeCell ref="F29:J30"/>
    <mergeCell ref="K29:O30"/>
    <mergeCell ref="P29:T30"/>
    <mergeCell ref="AC29:AD29"/>
    <mergeCell ref="AF33:AP33"/>
    <mergeCell ref="A33:E34"/>
    <mergeCell ref="F33:H34"/>
    <mergeCell ref="I33:J34"/>
    <mergeCell ref="K33:M34"/>
    <mergeCell ref="N33:O34"/>
    <mergeCell ref="P33:R34"/>
    <mergeCell ref="S33:T34"/>
    <mergeCell ref="AC33:AD33"/>
    <mergeCell ref="AF29:AP29"/>
    <mergeCell ref="X30:Z30"/>
    <mergeCell ref="AC30:AD30"/>
    <mergeCell ref="AF30:AP30"/>
    <mergeCell ref="A31:E32"/>
    <mergeCell ref="F31:H32"/>
    <mergeCell ref="I31:J32"/>
    <mergeCell ref="A19:E26"/>
    <mergeCell ref="F19:T26"/>
    <mergeCell ref="V22:Y23"/>
    <mergeCell ref="Z22:Z23"/>
    <mergeCell ref="AA22:AA23"/>
    <mergeCell ref="AB22:AB23"/>
    <mergeCell ref="AC22:AC23"/>
    <mergeCell ref="AD22:AD23"/>
    <mergeCell ref="V14:Y21"/>
    <mergeCell ref="A14:E15"/>
    <mergeCell ref="F14:H15"/>
    <mergeCell ref="I14:K15"/>
    <mergeCell ref="L14:N15"/>
    <mergeCell ref="O14:Q15"/>
    <mergeCell ref="R14:T15"/>
    <mergeCell ref="Q16:Q18"/>
    <mergeCell ref="R16:S18"/>
    <mergeCell ref="T16:T18"/>
    <mergeCell ref="AC14:AE16"/>
    <mergeCell ref="A16:E18"/>
    <mergeCell ref="F16:G18"/>
    <mergeCell ref="H16:H18"/>
    <mergeCell ref="I16:J18"/>
    <mergeCell ref="K16:K18"/>
    <mergeCell ref="AC28:AD28"/>
    <mergeCell ref="AF28:AP28"/>
    <mergeCell ref="AO22:AO23"/>
    <mergeCell ref="AP22:AP23"/>
    <mergeCell ref="AE22:AE23"/>
    <mergeCell ref="AF22:AF23"/>
    <mergeCell ref="AG22:AG23"/>
    <mergeCell ref="AH22:AH23"/>
    <mergeCell ref="AI22:AI23"/>
    <mergeCell ref="AJ22:AJ23"/>
    <mergeCell ref="AC24:AC25"/>
    <mergeCell ref="AD24:AD25"/>
    <mergeCell ref="AK22:AK23"/>
    <mergeCell ref="AL22:AL23"/>
    <mergeCell ref="AP24:AP25"/>
    <mergeCell ref="AE24:AE25"/>
    <mergeCell ref="AH24:AH25"/>
    <mergeCell ref="AG24:AG25"/>
    <mergeCell ref="AO24:AO25"/>
    <mergeCell ref="AM22:AM23"/>
    <mergeCell ref="AK24:AK25"/>
    <mergeCell ref="AL24:AL25"/>
    <mergeCell ref="AM24:AM25"/>
    <mergeCell ref="AN24:AN25"/>
    <mergeCell ref="AP14:AP21"/>
    <mergeCell ref="X27:Z27"/>
    <mergeCell ref="AC27:AD27"/>
    <mergeCell ref="AF27:AP27"/>
    <mergeCell ref="V24:Y25"/>
    <mergeCell ref="Z24:Z25"/>
    <mergeCell ref="AA24:AA25"/>
    <mergeCell ref="AB24:AB25"/>
    <mergeCell ref="AI24:AI25"/>
    <mergeCell ref="AJ24:AJ25"/>
    <mergeCell ref="Z17:Z21"/>
    <mergeCell ref="AA17:AA21"/>
    <mergeCell ref="AB17:AB21"/>
    <mergeCell ref="AN22:AN23"/>
    <mergeCell ref="AF24:AF25"/>
    <mergeCell ref="AO14:AO21"/>
    <mergeCell ref="Z14:AB16"/>
    <mergeCell ref="AF14:AH16"/>
    <mergeCell ref="AI14:AK16"/>
    <mergeCell ref="AL14:AN16"/>
    <mergeCell ref="AC17:AC21"/>
    <mergeCell ref="AD17:AD21"/>
    <mergeCell ref="AE17:AE21"/>
    <mergeCell ref="AF17:AF21"/>
    <mergeCell ref="AM17:AM21"/>
    <mergeCell ref="AN17:AN21"/>
    <mergeCell ref="AG17:AG21"/>
    <mergeCell ref="AH17:AH21"/>
    <mergeCell ref="AI17:AI21"/>
    <mergeCell ref="AJ17:AJ21"/>
    <mergeCell ref="AK17:AK21"/>
    <mergeCell ref="AL17:AL21"/>
    <mergeCell ref="N10:N11"/>
    <mergeCell ref="O10:P11"/>
    <mergeCell ref="Q10:Q11"/>
    <mergeCell ref="R10:S11"/>
    <mergeCell ref="AA10:AC11"/>
    <mergeCell ref="L16:M18"/>
    <mergeCell ref="N16:N18"/>
    <mergeCell ref="O16:P18"/>
    <mergeCell ref="X8:Y9"/>
    <mergeCell ref="Z8:Z9"/>
    <mergeCell ref="AA8:AB9"/>
    <mergeCell ref="AC8:AC9"/>
    <mergeCell ref="A10:B11"/>
    <mergeCell ref="C10:D11"/>
    <mergeCell ref="E10:E11"/>
    <mergeCell ref="F10:G11"/>
    <mergeCell ref="H10:H11"/>
    <mergeCell ref="I10:J11"/>
    <mergeCell ref="O8:P9"/>
    <mergeCell ref="Q8:Q9"/>
    <mergeCell ref="R8:S9"/>
    <mergeCell ref="T8:T9"/>
    <mergeCell ref="U8:V9"/>
    <mergeCell ref="W8:W9"/>
    <mergeCell ref="T10:T11"/>
    <mergeCell ref="U10:V11"/>
    <mergeCell ref="W10:W11"/>
    <mergeCell ref="X10:Y11"/>
    <mergeCell ref="Z10:Z11"/>
    <mergeCell ref="K10:K11"/>
    <mergeCell ref="L10:M11"/>
    <mergeCell ref="AC6:AC7"/>
    <mergeCell ref="A8:B9"/>
    <mergeCell ref="C8:D9"/>
    <mergeCell ref="E8:E9"/>
    <mergeCell ref="F8:G9"/>
    <mergeCell ref="H8:H9"/>
    <mergeCell ref="I8:J9"/>
    <mergeCell ref="K8:K9"/>
    <mergeCell ref="L8:M9"/>
    <mergeCell ref="N8:N9"/>
    <mergeCell ref="T6:T7"/>
    <mergeCell ref="U6:V7"/>
    <mergeCell ref="W6:W7"/>
    <mergeCell ref="X6:Y7"/>
    <mergeCell ref="Z6:Z7"/>
    <mergeCell ref="AA6:AB7"/>
    <mergeCell ref="K6:K7"/>
    <mergeCell ref="L6:M7"/>
    <mergeCell ref="N6:N7"/>
    <mergeCell ref="O6:P7"/>
    <mergeCell ref="Q6:Q7"/>
    <mergeCell ref="R6:S7"/>
    <mergeCell ref="A6:B7"/>
    <mergeCell ref="C6:D7"/>
    <mergeCell ref="R3:T3"/>
    <mergeCell ref="U3:W5"/>
    <mergeCell ref="X3:Z5"/>
    <mergeCell ref="AA3:AC5"/>
    <mergeCell ref="F5:H5"/>
    <mergeCell ref="I5:K5"/>
    <mergeCell ref="L5:N5"/>
    <mergeCell ref="O5:Q5"/>
    <mergeCell ref="R5:T5"/>
    <mergeCell ref="A3:B5"/>
    <mergeCell ref="C3:E5"/>
    <mergeCell ref="F3:H3"/>
    <mergeCell ref="I3:K3"/>
    <mergeCell ref="L3:N3"/>
    <mergeCell ref="O3:Q3"/>
    <mergeCell ref="E6:E7"/>
    <mergeCell ref="F6:G7"/>
    <mergeCell ref="H6:H7"/>
    <mergeCell ref="I6:J7"/>
  </mergeCells>
  <phoneticPr fontId="4"/>
  <printOptions horizontalCentered="1" verticalCentered="1"/>
  <pageMargins left="0.70866141732283472" right="0.19685039370078741" top="0.39370078740157483" bottom="0.39370078740157483" header="0.39370078740157483" footer="0"/>
  <pageSetup paperSize="9" scale="66" orientation="landscape" blackAndWhite="1" r:id="rId1"/>
  <headerFooter scaleWithDoc="0">
    <oddFooter>&amp;C12/29&amp;R&amp;F</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306F-16F2-40D5-A1B3-A16DED16861B}">
  <sheetPr>
    <tabColor theme="7" tint="0.79998168889431442"/>
    <pageSetUpPr fitToPage="1"/>
  </sheetPr>
  <dimension ref="A1:BP98"/>
  <sheetViews>
    <sheetView view="pageBreakPreview" zoomScale="90" zoomScaleNormal="70" zoomScaleSheetLayoutView="90" workbookViewId="0">
      <selection activeCell="A5" sqref="A5:O6"/>
    </sheetView>
  </sheetViews>
  <sheetFormatPr defaultRowHeight="16.5" x14ac:dyDescent="0.4"/>
  <cols>
    <col min="1" max="68" width="4.375" style="108" customWidth="1"/>
    <col min="69" max="74" width="4.375" style="4" customWidth="1"/>
    <col min="75" max="256" width="9" style="4"/>
    <col min="257" max="330" width="4.375" style="4" customWidth="1"/>
    <col min="331" max="512" width="9" style="4"/>
    <col min="513" max="586" width="4.375" style="4" customWidth="1"/>
    <col min="587" max="768" width="9" style="4"/>
    <col min="769" max="842" width="4.375" style="4" customWidth="1"/>
    <col min="843" max="1024" width="9" style="4"/>
    <col min="1025" max="1098" width="4.375" style="4" customWidth="1"/>
    <col min="1099" max="1280" width="9" style="4"/>
    <col min="1281" max="1354" width="4.375" style="4" customWidth="1"/>
    <col min="1355" max="1536" width="9" style="4"/>
    <col min="1537" max="1610" width="4.375" style="4" customWidth="1"/>
    <col min="1611" max="1792" width="9" style="4"/>
    <col min="1793" max="1866" width="4.375" style="4" customWidth="1"/>
    <col min="1867" max="2048" width="9" style="4"/>
    <col min="2049" max="2122" width="4.375" style="4" customWidth="1"/>
    <col min="2123" max="2304" width="9" style="4"/>
    <col min="2305" max="2378" width="4.375" style="4" customWidth="1"/>
    <col min="2379" max="2560" width="9" style="4"/>
    <col min="2561" max="2634" width="4.375" style="4" customWidth="1"/>
    <col min="2635" max="2816" width="9" style="4"/>
    <col min="2817" max="2890" width="4.375" style="4" customWidth="1"/>
    <col min="2891" max="3072" width="9" style="4"/>
    <col min="3073" max="3146" width="4.375" style="4" customWidth="1"/>
    <col min="3147" max="3328" width="9" style="4"/>
    <col min="3329" max="3402" width="4.375" style="4" customWidth="1"/>
    <col min="3403" max="3584" width="9" style="4"/>
    <col min="3585" max="3658" width="4.375" style="4" customWidth="1"/>
    <col min="3659" max="3840" width="9" style="4"/>
    <col min="3841" max="3914" width="4.375" style="4" customWidth="1"/>
    <col min="3915" max="4096" width="9" style="4"/>
    <col min="4097" max="4170" width="4.375" style="4" customWidth="1"/>
    <col min="4171" max="4352" width="9" style="4"/>
    <col min="4353" max="4426" width="4.375" style="4" customWidth="1"/>
    <col min="4427" max="4608" width="9" style="4"/>
    <col min="4609" max="4682" width="4.375" style="4" customWidth="1"/>
    <col min="4683" max="4864" width="9" style="4"/>
    <col min="4865" max="4938" width="4.375" style="4" customWidth="1"/>
    <col min="4939" max="5120" width="9" style="4"/>
    <col min="5121" max="5194" width="4.375" style="4" customWidth="1"/>
    <col min="5195" max="5376" width="9" style="4"/>
    <col min="5377" max="5450" width="4.375" style="4" customWidth="1"/>
    <col min="5451" max="5632" width="9" style="4"/>
    <col min="5633" max="5706" width="4.375" style="4" customWidth="1"/>
    <col min="5707" max="5888" width="9" style="4"/>
    <col min="5889" max="5962" width="4.375" style="4" customWidth="1"/>
    <col min="5963" max="6144" width="9" style="4"/>
    <col min="6145" max="6218" width="4.375" style="4" customWidth="1"/>
    <col min="6219" max="6400" width="9" style="4"/>
    <col min="6401" max="6474" width="4.375" style="4" customWidth="1"/>
    <col min="6475" max="6656" width="9" style="4"/>
    <col min="6657" max="6730" width="4.375" style="4" customWidth="1"/>
    <col min="6731" max="6912" width="9" style="4"/>
    <col min="6913" max="6986" width="4.375" style="4" customWidth="1"/>
    <col min="6987" max="7168" width="9" style="4"/>
    <col min="7169" max="7242" width="4.375" style="4" customWidth="1"/>
    <col min="7243" max="7424" width="9" style="4"/>
    <col min="7425" max="7498" width="4.375" style="4" customWidth="1"/>
    <col min="7499" max="7680" width="9" style="4"/>
    <col min="7681" max="7754" width="4.375" style="4" customWidth="1"/>
    <col min="7755" max="7936" width="9" style="4"/>
    <col min="7937" max="8010" width="4.375" style="4" customWidth="1"/>
    <col min="8011" max="8192" width="9" style="4"/>
    <col min="8193" max="8266" width="4.375" style="4" customWidth="1"/>
    <col min="8267" max="8448" width="9" style="4"/>
    <col min="8449" max="8522" width="4.375" style="4" customWidth="1"/>
    <col min="8523" max="8704" width="9" style="4"/>
    <col min="8705" max="8778" width="4.375" style="4" customWidth="1"/>
    <col min="8779" max="8960" width="9" style="4"/>
    <col min="8961" max="9034" width="4.375" style="4" customWidth="1"/>
    <col min="9035" max="9216" width="9" style="4"/>
    <col min="9217" max="9290" width="4.375" style="4" customWidth="1"/>
    <col min="9291" max="9472" width="9" style="4"/>
    <col min="9473" max="9546" width="4.375" style="4" customWidth="1"/>
    <col min="9547" max="9728" width="9" style="4"/>
    <col min="9729" max="9802" width="4.375" style="4" customWidth="1"/>
    <col min="9803" max="9984" width="9" style="4"/>
    <col min="9985" max="10058" width="4.375" style="4" customWidth="1"/>
    <col min="10059" max="10240" width="9" style="4"/>
    <col min="10241" max="10314" width="4.375" style="4" customWidth="1"/>
    <col min="10315" max="10496" width="9" style="4"/>
    <col min="10497" max="10570" width="4.375" style="4" customWidth="1"/>
    <col min="10571" max="10752" width="9" style="4"/>
    <col min="10753" max="10826" width="4.375" style="4" customWidth="1"/>
    <col min="10827" max="11008" width="9" style="4"/>
    <col min="11009" max="11082" width="4.375" style="4" customWidth="1"/>
    <col min="11083" max="11264" width="9" style="4"/>
    <col min="11265" max="11338" width="4.375" style="4" customWidth="1"/>
    <col min="11339" max="11520" width="9" style="4"/>
    <col min="11521" max="11594" width="4.375" style="4" customWidth="1"/>
    <col min="11595" max="11776" width="9" style="4"/>
    <col min="11777" max="11850" width="4.375" style="4" customWidth="1"/>
    <col min="11851" max="12032" width="9" style="4"/>
    <col min="12033" max="12106" width="4.375" style="4" customWidth="1"/>
    <col min="12107" max="12288" width="9" style="4"/>
    <col min="12289" max="12362" width="4.375" style="4" customWidth="1"/>
    <col min="12363" max="12544" width="9" style="4"/>
    <col min="12545" max="12618" width="4.375" style="4" customWidth="1"/>
    <col min="12619" max="12800" width="9" style="4"/>
    <col min="12801" max="12874" width="4.375" style="4" customWidth="1"/>
    <col min="12875" max="13056" width="9" style="4"/>
    <col min="13057" max="13130" width="4.375" style="4" customWidth="1"/>
    <col min="13131" max="13312" width="9" style="4"/>
    <col min="13313" max="13386" width="4.375" style="4" customWidth="1"/>
    <col min="13387" max="13568" width="9" style="4"/>
    <col min="13569" max="13642" width="4.375" style="4" customWidth="1"/>
    <col min="13643" max="13824" width="9" style="4"/>
    <col min="13825" max="13898" width="4.375" style="4" customWidth="1"/>
    <col min="13899" max="14080" width="9" style="4"/>
    <col min="14081" max="14154" width="4.375" style="4" customWidth="1"/>
    <col min="14155" max="14336" width="9" style="4"/>
    <col min="14337" max="14410" width="4.375" style="4" customWidth="1"/>
    <col min="14411" max="14592" width="9" style="4"/>
    <col min="14593" max="14666" width="4.375" style="4" customWidth="1"/>
    <col min="14667" max="14848" width="9" style="4"/>
    <col min="14849" max="14922" width="4.375" style="4" customWidth="1"/>
    <col min="14923" max="15104" width="9" style="4"/>
    <col min="15105" max="15178" width="4.375" style="4" customWidth="1"/>
    <col min="15179" max="15360" width="9" style="4"/>
    <col min="15361" max="15434" width="4.375" style="4" customWidth="1"/>
    <col min="15435" max="15616" width="9" style="4"/>
    <col min="15617" max="15690" width="4.375" style="4" customWidth="1"/>
    <col min="15691" max="15872" width="9" style="4"/>
    <col min="15873" max="15946" width="4.375" style="4" customWidth="1"/>
    <col min="15947" max="16128" width="9" style="4"/>
    <col min="16129" max="16202" width="4.375" style="4" customWidth="1"/>
    <col min="16203" max="16384" width="9" style="4"/>
  </cols>
  <sheetData>
    <row r="1" spans="1:39" ht="18.75" customHeight="1" x14ac:dyDescent="0.4">
      <c r="A1" s="78" t="s">
        <v>578</v>
      </c>
    </row>
    <row r="2" spans="1:39" ht="18.75" customHeight="1" thickBot="1" x14ac:dyDescent="0.45">
      <c r="A2" s="22" t="s">
        <v>577</v>
      </c>
      <c r="Q2" s="22" t="s">
        <v>538</v>
      </c>
    </row>
    <row r="3" spans="1:39" ht="18.75" customHeight="1" x14ac:dyDescent="0.4">
      <c r="A3" s="308" t="s">
        <v>539</v>
      </c>
      <c r="B3" s="309"/>
      <c r="C3" s="309"/>
      <c r="D3" s="309"/>
      <c r="E3" s="309"/>
      <c r="F3" s="309"/>
      <c r="G3" s="309"/>
      <c r="H3" s="309"/>
      <c r="I3" s="309"/>
      <c r="J3" s="309"/>
      <c r="K3" s="309"/>
      <c r="L3" s="309"/>
      <c r="M3" s="309"/>
      <c r="N3" s="309"/>
      <c r="O3" s="310"/>
      <c r="Q3" s="1630" t="s">
        <v>540</v>
      </c>
      <c r="R3" s="1610"/>
      <c r="S3" s="1610"/>
      <c r="T3" s="1610"/>
      <c r="U3" s="1610"/>
      <c r="V3" s="1610"/>
      <c r="W3" s="1676"/>
      <c r="X3" s="1676"/>
      <c r="Y3" s="1676"/>
      <c r="Z3" s="1676"/>
      <c r="AA3" s="1676"/>
      <c r="AB3" s="1676"/>
      <c r="AC3" s="1676"/>
      <c r="AD3" s="1676"/>
      <c r="AE3" s="1676"/>
      <c r="AF3" s="1676"/>
      <c r="AG3" s="1676"/>
      <c r="AH3" s="1676"/>
      <c r="AI3" s="1676"/>
      <c r="AJ3" s="1676"/>
      <c r="AK3" s="1676"/>
      <c r="AL3" s="1676"/>
      <c r="AM3" s="1677"/>
    </row>
    <row r="4" spans="1:39" ht="18.75" customHeight="1" x14ac:dyDescent="0.4">
      <c r="A4" s="311" t="s">
        <v>541</v>
      </c>
      <c r="O4" s="312"/>
      <c r="Q4" s="1603"/>
      <c r="R4" s="805"/>
      <c r="S4" s="805"/>
      <c r="T4" s="805"/>
      <c r="U4" s="805"/>
      <c r="V4" s="805"/>
      <c r="W4" s="1662"/>
      <c r="X4" s="1662"/>
      <c r="Y4" s="1662"/>
      <c r="Z4" s="1662"/>
      <c r="AA4" s="1662"/>
      <c r="AB4" s="1662"/>
      <c r="AC4" s="1662"/>
      <c r="AD4" s="1662"/>
      <c r="AE4" s="1662"/>
      <c r="AF4" s="1662"/>
      <c r="AG4" s="1662"/>
      <c r="AH4" s="1662"/>
      <c r="AI4" s="1662"/>
      <c r="AJ4" s="1662"/>
      <c r="AK4" s="1662"/>
      <c r="AL4" s="1662"/>
      <c r="AM4" s="1663"/>
    </row>
    <row r="5" spans="1:39" ht="18.75" customHeight="1" x14ac:dyDescent="0.4">
      <c r="A5" s="1647"/>
      <c r="B5" s="1648"/>
      <c r="C5" s="1648"/>
      <c r="D5" s="1648"/>
      <c r="E5" s="1648"/>
      <c r="F5" s="1648"/>
      <c r="G5" s="1648"/>
      <c r="H5" s="1648"/>
      <c r="I5" s="1648"/>
      <c r="J5" s="1648"/>
      <c r="K5" s="1648"/>
      <c r="L5" s="1648"/>
      <c r="M5" s="1648"/>
      <c r="N5" s="1648"/>
      <c r="O5" s="1649"/>
      <c r="Q5" s="1603"/>
      <c r="R5" s="805"/>
      <c r="S5" s="805"/>
      <c r="T5" s="805"/>
      <c r="U5" s="805"/>
      <c r="V5" s="805"/>
      <c r="W5" s="1662"/>
      <c r="X5" s="1662"/>
      <c r="Y5" s="1662"/>
      <c r="Z5" s="1662"/>
      <c r="AA5" s="1662"/>
      <c r="AB5" s="1662"/>
      <c r="AC5" s="1662"/>
      <c r="AD5" s="1662"/>
      <c r="AE5" s="1662"/>
      <c r="AF5" s="1662"/>
      <c r="AG5" s="1662"/>
      <c r="AH5" s="1662"/>
      <c r="AI5" s="1662"/>
      <c r="AJ5" s="1662"/>
      <c r="AK5" s="1662"/>
      <c r="AL5" s="1662"/>
      <c r="AM5" s="1663"/>
    </row>
    <row r="6" spans="1:39" ht="18.75" customHeight="1" x14ac:dyDescent="0.4">
      <c r="A6" s="1647"/>
      <c r="B6" s="1648"/>
      <c r="C6" s="1648"/>
      <c r="D6" s="1648"/>
      <c r="E6" s="1648"/>
      <c r="F6" s="1648"/>
      <c r="G6" s="1648"/>
      <c r="H6" s="1648"/>
      <c r="I6" s="1648"/>
      <c r="J6" s="1648"/>
      <c r="K6" s="1648"/>
      <c r="L6" s="1648"/>
      <c r="M6" s="1648"/>
      <c r="N6" s="1648"/>
      <c r="O6" s="1649"/>
      <c r="Q6" s="1603"/>
      <c r="R6" s="805"/>
      <c r="S6" s="805"/>
      <c r="T6" s="805"/>
      <c r="U6" s="805"/>
      <c r="V6" s="805"/>
      <c r="W6" s="1662"/>
      <c r="X6" s="1662"/>
      <c r="Y6" s="1662"/>
      <c r="Z6" s="1662"/>
      <c r="AA6" s="1662"/>
      <c r="AB6" s="1662"/>
      <c r="AC6" s="1662"/>
      <c r="AD6" s="1662"/>
      <c r="AE6" s="1662"/>
      <c r="AF6" s="1662"/>
      <c r="AG6" s="1662"/>
      <c r="AH6" s="1662"/>
      <c r="AI6" s="1662"/>
      <c r="AJ6" s="1662"/>
      <c r="AK6" s="1662"/>
      <c r="AL6" s="1662"/>
      <c r="AM6" s="1663"/>
    </row>
    <row r="7" spans="1:39" ht="18.75" customHeight="1" x14ac:dyDescent="0.4">
      <c r="A7" s="313" t="s">
        <v>542</v>
      </c>
      <c r="B7" s="23"/>
      <c r="C7" s="23"/>
      <c r="D7" s="23"/>
      <c r="E7" s="23"/>
      <c r="F7" s="23"/>
      <c r="G7" s="23"/>
      <c r="H7" s="314"/>
      <c r="I7" s="23"/>
      <c r="J7" s="23"/>
      <c r="K7" s="23"/>
      <c r="L7" s="23"/>
      <c r="M7" s="23"/>
      <c r="N7" s="23"/>
      <c r="O7" s="315"/>
      <c r="Q7" s="1603"/>
      <c r="R7" s="805"/>
      <c r="S7" s="805"/>
      <c r="T7" s="805"/>
      <c r="U7" s="805"/>
      <c r="V7" s="805"/>
      <c r="W7" s="1662"/>
      <c r="X7" s="1662"/>
      <c r="Y7" s="1662"/>
      <c r="Z7" s="1662"/>
      <c r="AA7" s="1662"/>
      <c r="AB7" s="1662"/>
      <c r="AC7" s="1662"/>
      <c r="AD7" s="1662"/>
      <c r="AE7" s="1662"/>
      <c r="AF7" s="1662"/>
      <c r="AG7" s="1662"/>
      <c r="AH7" s="1662"/>
      <c r="AI7" s="1662"/>
      <c r="AJ7" s="1662"/>
      <c r="AK7" s="1662"/>
      <c r="AL7" s="1662"/>
      <c r="AM7" s="1663"/>
    </row>
    <row r="8" spans="1:39" ht="18.75" customHeight="1" x14ac:dyDescent="0.4">
      <c r="A8" s="1666"/>
      <c r="B8" s="937"/>
      <c r="C8" s="937"/>
      <c r="D8" s="937"/>
      <c r="E8" s="937"/>
      <c r="F8" s="937"/>
      <c r="G8" s="937"/>
      <c r="H8" s="937"/>
      <c r="I8" s="937"/>
      <c r="J8" s="937"/>
      <c r="K8" s="937"/>
      <c r="L8" s="937"/>
      <c r="M8" s="937"/>
      <c r="N8" s="937"/>
      <c r="O8" s="938"/>
      <c r="Q8" s="1603"/>
      <c r="R8" s="805"/>
      <c r="S8" s="805"/>
      <c r="T8" s="805"/>
      <c r="U8" s="805"/>
      <c r="V8" s="805"/>
      <c r="W8" s="1662"/>
      <c r="X8" s="1662"/>
      <c r="Y8" s="1662"/>
      <c r="Z8" s="1662"/>
      <c r="AA8" s="1662"/>
      <c r="AB8" s="1662"/>
      <c r="AC8" s="1662"/>
      <c r="AD8" s="1662"/>
      <c r="AE8" s="1662"/>
      <c r="AF8" s="1662"/>
      <c r="AG8" s="1662"/>
      <c r="AH8" s="1662"/>
      <c r="AI8" s="1662"/>
      <c r="AJ8" s="1662"/>
      <c r="AK8" s="1662"/>
      <c r="AL8" s="1662"/>
      <c r="AM8" s="1663"/>
    </row>
    <row r="9" spans="1:39" ht="18.75" customHeight="1" x14ac:dyDescent="0.4">
      <c r="A9" s="1666"/>
      <c r="B9" s="937"/>
      <c r="C9" s="937"/>
      <c r="D9" s="937"/>
      <c r="E9" s="937"/>
      <c r="F9" s="937"/>
      <c r="G9" s="937"/>
      <c r="H9" s="937"/>
      <c r="I9" s="937"/>
      <c r="J9" s="937"/>
      <c r="K9" s="937"/>
      <c r="L9" s="937"/>
      <c r="M9" s="937"/>
      <c r="N9" s="937"/>
      <c r="O9" s="938"/>
      <c r="Q9" s="1603"/>
      <c r="R9" s="805"/>
      <c r="S9" s="805"/>
      <c r="T9" s="805"/>
      <c r="U9" s="805"/>
      <c r="V9" s="805"/>
      <c r="W9" s="1662"/>
      <c r="X9" s="1662"/>
      <c r="Y9" s="1662"/>
      <c r="Z9" s="1662"/>
      <c r="AA9" s="1662"/>
      <c r="AB9" s="1662"/>
      <c r="AC9" s="1662"/>
      <c r="AD9" s="1662"/>
      <c r="AE9" s="1662"/>
      <c r="AF9" s="1662"/>
      <c r="AG9" s="1662"/>
      <c r="AH9" s="1662"/>
      <c r="AI9" s="1662"/>
      <c r="AJ9" s="1662"/>
      <c r="AK9" s="1662"/>
      <c r="AL9" s="1662"/>
      <c r="AM9" s="1663"/>
    </row>
    <row r="10" spans="1:39" ht="18.75" customHeight="1" x14ac:dyDescent="0.4">
      <c r="A10" s="313" t="s">
        <v>543</v>
      </c>
      <c r="B10" s="23"/>
      <c r="C10" s="23"/>
      <c r="D10" s="23"/>
      <c r="E10" s="23"/>
      <c r="F10" s="23"/>
      <c r="G10" s="23"/>
      <c r="H10" s="314"/>
      <c r="I10" s="316"/>
      <c r="J10" s="23"/>
      <c r="K10" s="23"/>
      <c r="L10" s="23"/>
      <c r="M10" s="23"/>
      <c r="N10" s="23"/>
      <c r="O10" s="315"/>
      <c r="Q10" s="1603" t="s">
        <v>544</v>
      </c>
      <c r="R10" s="805"/>
      <c r="S10" s="805"/>
      <c r="T10" s="805"/>
      <c r="U10" s="805"/>
      <c r="V10" s="805"/>
      <c r="W10" s="1662"/>
      <c r="X10" s="1662"/>
      <c r="Y10" s="1662"/>
      <c r="Z10" s="1662"/>
      <c r="AA10" s="1662"/>
      <c r="AB10" s="1662"/>
      <c r="AC10" s="1662"/>
      <c r="AD10" s="1662"/>
      <c r="AE10" s="1662"/>
      <c r="AF10" s="1662"/>
      <c r="AG10" s="1662"/>
      <c r="AH10" s="1662"/>
      <c r="AI10" s="1662"/>
      <c r="AJ10" s="1662"/>
      <c r="AK10" s="1662"/>
      <c r="AL10" s="1662"/>
      <c r="AM10" s="1663"/>
    </row>
    <row r="11" spans="1:39" ht="18.75" customHeight="1" x14ac:dyDescent="0.4">
      <c r="A11" s="1647"/>
      <c r="B11" s="1648"/>
      <c r="C11" s="1648"/>
      <c r="D11" s="1648"/>
      <c r="E11" s="1648"/>
      <c r="F11" s="1648"/>
      <c r="G11" s="1648"/>
      <c r="H11" s="1648"/>
      <c r="I11" s="1648"/>
      <c r="J11" s="1648"/>
      <c r="K11" s="1648"/>
      <c r="L11" s="1648"/>
      <c r="M11" s="1648"/>
      <c r="N11" s="1648"/>
      <c r="O11" s="1649"/>
      <c r="Q11" s="1603"/>
      <c r="R11" s="805"/>
      <c r="S11" s="805"/>
      <c r="T11" s="805"/>
      <c r="U11" s="805"/>
      <c r="V11" s="805"/>
      <c r="W11" s="1662"/>
      <c r="X11" s="1662"/>
      <c r="Y11" s="1662"/>
      <c r="Z11" s="1662"/>
      <c r="AA11" s="1662"/>
      <c r="AB11" s="1662"/>
      <c r="AC11" s="1662"/>
      <c r="AD11" s="1662"/>
      <c r="AE11" s="1662"/>
      <c r="AF11" s="1662"/>
      <c r="AG11" s="1662"/>
      <c r="AH11" s="1662"/>
      <c r="AI11" s="1662"/>
      <c r="AJ11" s="1662"/>
      <c r="AK11" s="1662"/>
      <c r="AL11" s="1662"/>
      <c r="AM11" s="1663"/>
    </row>
    <row r="12" spans="1:39" ht="18.75" customHeight="1" x14ac:dyDescent="0.4">
      <c r="A12" s="1647"/>
      <c r="B12" s="1648"/>
      <c r="C12" s="1648"/>
      <c r="D12" s="1648"/>
      <c r="E12" s="1648"/>
      <c r="F12" s="1648"/>
      <c r="G12" s="1648"/>
      <c r="H12" s="1648"/>
      <c r="I12" s="1648"/>
      <c r="J12" s="1648"/>
      <c r="K12" s="1648"/>
      <c r="L12" s="1648"/>
      <c r="M12" s="1648"/>
      <c r="N12" s="1648"/>
      <c r="O12" s="1649"/>
      <c r="Q12" s="1603"/>
      <c r="R12" s="805"/>
      <c r="S12" s="805"/>
      <c r="T12" s="805"/>
      <c r="U12" s="805"/>
      <c r="V12" s="805"/>
      <c r="W12" s="1662"/>
      <c r="X12" s="1662"/>
      <c r="Y12" s="1662"/>
      <c r="Z12" s="1662"/>
      <c r="AA12" s="1662"/>
      <c r="AB12" s="1662"/>
      <c r="AC12" s="1662"/>
      <c r="AD12" s="1662"/>
      <c r="AE12" s="1662"/>
      <c r="AF12" s="1662"/>
      <c r="AG12" s="1662"/>
      <c r="AH12" s="1662"/>
      <c r="AI12" s="1662"/>
      <c r="AJ12" s="1662"/>
      <c r="AK12" s="1662"/>
      <c r="AL12" s="1662"/>
      <c r="AM12" s="1663"/>
    </row>
    <row r="13" spans="1:39" ht="18.75" customHeight="1" x14ac:dyDescent="0.4">
      <c r="A13" s="1647"/>
      <c r="B13" s="1648"/>
      <c r="C13" s="1648"/>
      <c r="D13" s="1648"/>
      <c r="E13" s="1648"/>
      <c r="F13" s="1648"/>
      <c r="G13" s="1648"/>
      <c r="H13" s="1648"/>
      <c r="I13" s="1648"/>
      <c r="J13" s="1648"/>
      <c r="K13" s="1648"/>
      <c r="L13" s="1648"/>
      <c r="M13" s="1648"/>
      <c r="N13" s="1648"/>
      <c r="O13" s="1649"/>
      <c r="Q13" s="1603"/>
      <c r="R13" s="805"/>
      <c r="S13" s="805"/>
      <c r="T13" s="805"/>
      <c r="U13" s="805"/>
      <c r="V13" s="805"/>
      <c r="W13" s="1662"/>
      <c r="X13" s="1662"/>
      <c r="Y13" s="1662"/>
      <c r="Z13" s="1662"/>
      <c r="AA13" s="1662"/>
      <c r="AB13" s="1662"/>
      <c r="AC13" s="1662"/>
      <c r="AD13" s="1662"/>
      <c r="AE13" s="1662"/>
      <c r="AF13" s="1662"/>
      <c r="AG13" s="1662"/>
      <c r="AH13" s="1662"/>
      <c r="AI13" s="1662"/>
      <c r="AJ13" s="1662"/>
      <c r="AK13" s="1662"/>
      <c r="AL13" s="1662"/>
      <c r="AM13" s="1663"/>
    </row>
    <row r="14" spans="1:39" ht="18.75" customHeight="1" x14ac:dyDescent="0.4">
      <c r="A14" s="1678"/>
      <c r="B14" s="1679"/>
      <c r="C14" s="1679"/>
      <c r="D14" s="1679"/>
      <c r="E14" s="1679"/>
      <c r="F14" s="1679"/>
      <c r="G14" s="1679"/>
      <c r="H14" s="1679"/>
      <c r="I14" s="1679"/>
      <c r="J14" s="1679"/>
      <c r="K14" s="1679"/>
      <c r="L14" s="1679"/>
      <c r="M14" s="1679"/>
      <c r="N14" s="1679"/>
      <c r="O14" s="1680"/>
      <c r="Q14" s="1603"/>
      <c r="R14" s="805"/>
      <c r="S14" s="805"/>
      <c r="T14" s="805"/>
      <c r="U14" s="805"/>
      <c r="V14" s="805"/>
      <c r="W14" s="1662"/>
      <c r="X14" s="1662"/>
      <c r="Y14" s="1662"/>
      <c r="Z14" s="1662"/>
      <c r="AA14" s="1662"/>
      <c r="AB14" s="1662"/>
      <c r="AC14" s="1662"/>
      <c r="AD14" s="1662"/>
      <c r="AE14" s="1662"/>
      <c r="AF14" s="1662"/>
      <c r="AG14" s="1662"/>
      <c r="AH14" s="1662"/>
      <c r="AI14" s="1662"/>
      <c r="AJ14" s="1662"/>
      <c r="AK14" s="1662"/>
      <c r="AL14" s="1662"/>
      <c r="AM14" s="1663"/>
    </row>
    <row r="15" spans="1:39" ht="18.75" customHeight="1" x14ac:dyDescent="0.4">
      <c r="A15" s="317" t="s">
        <v>545</v>
      </c>
      <c r="B15" s="318"/>
      <c r="C15" s="318"/>
      <c r="D15" s="318"/>
      <c r="E15" s="318"/>
      <c r="F15" s="318"/>
      <c r="G15" s="318"/>
      <c r="H15" s="319"/>
      <c r="I15" s="320"/>
      <c r="J15" s="318"/>
      <c r="K15" s="318"/>
      <c r="L15" s="318"/>
      <c r="M15" s="318"/>
      <c r="N15" s="318"/>
      <c r="O15" s="321"/>
      <c r="Q15" s="1603"/>
      <c r="R15" s="805"/>
      <c r="S15" s="805"/>
      <c r="T15" s="805"/>
      <c r="U15" s="805"/>
      <c r="V15" s="805"/>
      <c r="W15" s="1662"/>
      <c r="X15" s="1662"/>
      <c r="Y15" s="1662"/>
      <c r="Z15" s="1662"/>
      <c r="AA15" s="1662"/>
      <c r="AB15" s="1662"/>
      <c r="AC15" s="1662"/>
      <c r="AD15" s="1662"/>
      <c r="AE15" s="1662"/>
      <c r="AF15" s="1662"/>
      <c r="AG15" s="1662"/>
      <c r="AH15" s="1662"/>
      <c r="AI15" s="1662"/>
      <c r="AJ15" s="1662"/>
      <c r="AK15" s="1662"/>
      <c r="AL15" s="1662"/>
      <c r="AM15" s="1663"/>
    </row>
    <row r="16" spans="1:39" ht="18.75" customHeight="1" x14ac:dyDescent="0.4">
      <c r="A16" s="322" t="s">
        <v>546</v>
      </c>
      <c r="B16" s="323"/>
      <c r="C16" s="323"/>
      <c r="D16" s="323"/>
      <c r="E16" s="323"/>
      <c r="F16" s="323"/>
      <c r="G16" s="323"/>
      <c r="H16" s="323"/>
      <c r="I16" s="324"/>
      <c r="J16" s="323"/>
      <c r="K16" s="323"/>
      <c r="L16" s="323"/>
      <c r="M16" s="323"/>
      <c r="N16" s="323"/>
      <c r="O16" s="325"/>
      <c r="Q16" s="1603"/>
      <c r="R16" s="805"/>
      <c r="S16" s="805"/>
      <c r="T16" s="805"/>
      <c r="U16" s="805"/>
      <c r="V16" s="805"/>
      <c r="W16" s="1662"/>
      <c r="X16" s="1662"/>
      <c r="Y16" s="1662"/>
      <c r="Z16" s="1662"/>
      <c r="AA16" s="1662"/>
      <c r="AB16" s="1662"/>
      <c r="AC16" s="1662"/>
      <c r="AD16" s="1662"/>
      <c r="AE16" s="1662"/>
      <c r="AF16" s="1662"/>
      <c r="AG16" s="1662"/>
      <c r="AH16" s="1662"/>
      <c r="AI16" s="1662"/>
      <c r="AJ16" s="1662"/>
      <c r="AK16" s="1662"/>
      <c r="AL16" s="1662"/>
      <c r="AM16" s="1663"/>
    </row>
    <row r="17" spans="1:39" ht="18.75" customHeight="1" x14ac:dyDescent="0.4">
      <c r="A17" s="1647"/>
      <c r="B17" s="1648"/>
      <c r="C17" s="1648"/>
      <c r="D17" s="1648"/>
      <c r="E17" s="1648"/>
      <c r="F17" s="1648"/>
      <c r="G17" s="1648"/>
      <c r="H17" s="1648"/>
      <c r="I17" s="1648"/>
      <c r="J17" s="1648"/>
      <c r="K17" s="1648"/>
      <c r="L17" s="1648"/>
      <c r="M17" s="1648"/>
      <c r="N17" s="1648"/>
      <c r="O17" s="1649"/>
      <c r="Q17" s="1603" t="s">
        <v>547</v>
      </c>
      <c r="R17" s="805"/>
      <c r="S17" s="805"/>
      <c r="T17" s="805"/>
      <c r="U17" s="805"/>
      <c r="V17" s="805"/>
      <c r="W17" s="1662"/>
      <c r="X17" s="1662"/>
      <c r="Y17" s="1662"/>
      <c r="Z17" s="1662"/>
      <c r="AA17" s="1662"/>
      <c r="AB17" s="1662"/>
      <c r="AC17" s="1662"/>
      <c r="AD17" s="1662"/>
      <c r="AE17" s="1662"/>
      <c r="AF17" s="1662"/>
      <c r="AG17" s="1662"/>
      <c r="AH17" s="1662"/>
      <c r="AI17" s="1662"/>
      <c r="AJ17" s="1662"/>
      <c r="AK17" s="1662"/>
      <c r="AL17" s="1662"/>
      <c r="AM17" s="1663"/>
    </row>
    <row r="18" spans="1:39" ht="18.75" customHeight="1" x14ac:dyDescent="0.4">
      <c r="A18" s="1647"/>
      <c r="B18" s="1648"/>
      <c r="C18" s="1648"/>
      <c r="D18" s="1648"/>
      <c r="E18" s="1648"/>
      <c r="F18" s="1648"/>
      <c r="G18" s="1648"/>
      <c r="H18" s="1648"/>
      <c r="I18" s="1648"/>
      <c r="J18" s="1648"/>
      <c r="K18" s="1648"/>
      <c r="L18" s="1648"/>
      <c r="M18" s="1648"/>
      <c r="N18" s="1648"/>
      <c r="O18" s="1649"/>
      <c r="Q18" s="1603"/>
      <c r="R18" s="805"/>
      <c r="S18" s="805"/>
      <c r="T18" s="805"/>
      <c r="U18" s="805"/>
      <c r="V18" s="805"/>
      <c r="W18" s="1662"/>
      <c r="X18" s="1662"/>
      <c r="Y18" s="1662"/>
      <c r="Z18" s="1662"/>
      <c r="AA18" s="1662"/>
      <c r="AB18" s="1662"/>
      <c r="AC18" s="1662"/>
      <c r="AD18" s="1662"/>
      <c r="AE18" s="1662"/>
      <c r="AF18" s="1662"/>
      <c r="AG18" s="1662"/>
      <c r="AH18" s="1662"/>
      <c r="AI18" s="1662"/>
      <c r="AJ18" s="1662"/>
      <c r="AK18" s="1662"/>
      <c r="AL18" s="1662"/>
      <c r="AM18" s="1663"/>
    </row>
    <row r="19" spans="1:39" ht="18.75" customHeight="1" x14ac:dyDescent="0.4">
      <c r="A19" s="311" t="s">
        <v>548</v>
      </c>
      <c r="I19" s="316"/>
      <c r="O19" s="312"/>
      <c r="Q19" s="1603"/>
      <c r="R19" s="805"/>
      <c r="S19" s="805"/>
      <c r="T19" s="805"/>
      <c r="U19" s="805"/>
      <c r="V19" s="805"/>
      <c r="W19" s="1662"/>
      <c r="X19" s="1662"/>
      <c r="Y19" s="1662"/>
      <c r="Z19" s="1662"/>
      <c r="AA19" s="1662"/>
      <c r="AB19" s="1662"/>
      <c r="AC19" s="1662"/>
      <c r="AD19" s="1662"/>
      <c r="AE19" s="1662"/>
      <c r="AF19" s="1662"/>
      <c r="AG19" s="1662"/>
      <c r="AH19" s="1662"/>
      <c r="AI19" s="1662"/>
      <c r="AJ19" s="1662"/>
      <c r="AK19" s="1662"/>
      <c r="AL19" s="1662"/>
      <c r="AM19" s="1663"/>
    </row>
    <row r="20" spans="1:39" ht="18.75" customHeight="1" x14ac:dyDescent="0.4">
      <c r="A20" s="1647"/>
      <c r="B20" s="1648"/>
      <c r="C20" s="1648"/>
      <c r="D20" s="1648"/>
      <c r="E20" s="1648"/>
      <c r="F20" s="1648"/>
      <c r="G20" s="1648"/>
      <c r="H20" s="1648"/>
      <c r="I20" s="1648"/>
      <c r="J20" s="1648"/>
      <c r="K20" s="1648"/>
      <c r="L20" s="1648"/>
      <c r="M20" s="1648"/>
      <c r="N20" s="1648"/>
      <c r="O20" s="1649"/>
      <c r="Q20" s="1603"/>
      <c r="R20" s="805"/>
      <c r="S20" s="805"/>
      <c r="T20" s="805"/>
      <c r="U20" s="805"/>
      <c r="V20" s="805"/>
      <c r="W20" s="1662"/>
      <c r="X20" s="1662"/>
      <c r="Y20" s="1662"/>
      <c r="Z20" s="1662"/>
      <c r="AA20" s="1662"/>
      <c r="AB20" s="1662"/>
      <c r="AC20" s="1662"/>
      <c r="AD20" s="1662"/>
      <c r="AE20" s="1662"/>
      <c r="AF20" s="1662"/>
      <c r="AG20" s="1662"/>
      <c r="AH20" s="1662"/>
      <c r="AI20" s="1662"/>
      <c r="AJ20" s="1662"/>
      <c r="AK20" s="1662"/>
      <c r="AL20" s="1662"/>
      <c r="AM20" s="1663"/>
    </row>
    <row r="21" spans="1:39" ht="18.75" customHeight="1" x14ac:dyDescent="0.4">
      <c r="A21" s="1647"/>
      <c r="B21" s="1648"/>
      <c r="C21" s="1648"/>
      <c r="D21" s="1648"/>
      <c r="E21" s="1648"/>
      <c r="F21" s="1648"/>
      <c r="G21" s="1648"/>
      <c r="H21" s="1648"/>
      <c r="I21" s="1648"/>
      <c r="J21" s="1648"/>
      <c r="K21" s="1648"/>
      <c r="L21" s="1648"/>
      <c r="M21" s="1648"/>
      <c r="N21" s="1648"/>
      <c r="O21" s="1649"/>
      <c r="Q21" s="1603"/>
      <c r="R21" s="805"/>
      <c r="S21" s="805"/>
      <c r="T21" s="805"/>
      <c r="U21" s="805"/>
      <c r="V21" s="805"/>
      <c r="W21" s="1662"/>
      <c r="X21" s="1662"/>
      <c r="Y21" s="1662"/>
      <c r="Z21" s="1662"/>
      <c r="AA21" s="1662"/>
      <c r="AB21" s="1662"/>
      <c r="AC21" s="1662"/>
      <c r="AD21" s="1662"/>
      <c r="AE21" s="1662"/>
      <c r="AF21" s="1662"/>
      <c r="AG21" s="1662"/>
      <c r="AH21" s="1662"/>
      <c r="AI21" s="1662"/>
      <c r="AJ21" s="1662"/>
      <c r="AK21" s="1662"/>
      <c r="AL21" s="1662"/>
      <c r="AM21" s="1663"/>
    </row>
    <row r="22" spans="1:39" ht="18.75" customHeight="1" thickBot="1" x14ac:dyDescent="0.45">
      <c r="A22" s="311" t="s">
        <v>549</v>
      </c>
      <c r="I22" s="316"/>
      <c r="O22" s="312"/>
      <c r="Q22" s="1604"/>
      <c r="R22" s="795"/>
      <c r="S22" s="795"/>
      <c r="T22" s="795"/>
      <c r="U22" s="795"/>
      <c r="V22" s="795"/>
      <c r="W22" s="1664"/>
      <c r="X22" s="1664"/>
      <c r="Y22" s="1664"/>
      <c r="Z22" s="1664"/>
      <c r="AA22" s="1664"/>
      <c r="AB22" s="1664"/>
      <c r="AC22" s="1664"/>
      <c r="AD22" s="1664"/>
      <c r="AE22" s="1664"/>
      <c r="AF22" s="1664"/>
      <c r="AG22" s="1664"/>
      <c r="AH22" s="1664"/>
      <c r="AI22" s="1664"/>
      <c r="AJ22" s="1664"/>
      <c r="AK22" s="1664"/>
      <c r="AL22" s="1664"/>
      <c r="AM22" s="1665"/>
    </row>
    <row r="23" spans="1:39" ht="18.75" customHeight="1" x14ac:dyDescent="0.4">
      <c r="A23" s="1666"/>
      <c r="B23" s="937"/>
      <c r="C23" s="937"/>
      <c r="D23" s="937"/>
      <c r="E23" s="937"/>
      <c r="F23" s="937"/>
      <c r="G23" s="937"/>
      <c r="H23" s="937"/>
      <c r="I23" s="937"/>
      <c r="J23" s="937"/>
      <c r="K23" s="937"/>
      <c r="L23" s="937"/>
      <c r="M23" s="937"/>
      <c r="N23" s="937"/>
      <c r="O23" s="938"/>
    </row>
    <row r="24" spans="1:39" ht="18.75" customHeight="1" thickBot="1" x14ac:dyDescent="0.45">
      <c r="A24" s="1666"/>
      <c r="B24" s="937"/>
      <c r="C24" s="937"/>
      <c r="D24" s="937"/>
      <c r="E24" s="937"/>
      <c r="F24" s="937"/>
      <c r="G24" s="937"/>
      <c r="H24" s="937"/>
      <c r="I24" s="937"/>
      <c r="J24" s="937"/>
      <c r="K24" s="937"/>
      <c r="L24" s="937"/>
      <c r="M24" s="937"/>
      <c r="N24" s="937"/>
      <c r="O24" s="938"/>
      <c r="Q24" s="22" t="s">
        <v>550</v>
      </c>
    </row>
    <row r="25" spans="1:39" ht="18.75" customHeight="1" x14ac:dyDescent="0.4">
      <c r="A25" s="1666"/>
      <c r="B25" s="937"/>
      <c r="C25" s="937"/>
      <c r="D25" s="937"/>
      <c r="E25" s="937"/>
      <c r="F25" s="937"/>
      <c r="G25" s="937"/>
      <c r="H25" s="937"/>
      <c r="I25" s="937"/>
      <c r="J25" s="937"/>
      <c r="K25" s="937"/>
      <c r="L25" s="937"/>
      <c r="M25" s="937"/>
      <c r="N25" s="937"/>
      <c r="O25" s="938"/>
      <c r="Q25" s="744" t="s">
        <v>551</v>
      </c>
      <c r="R25" s="745"/>
      <c r="S25" s="745"/>
      <c r="T25" s="745"/>
      <c r="U25" s="745"/>
      <c r="V25" s="745"/>
      <c r="W25" s="745"/>
      <c r="X25" s="747"/>
      <c r="Y25" s="326"/>
      <c r="Z25" s="326"/>
      <c r="AA25" s="326"/>
      <c r="AB25" s="77" t="s">
        <v>59</v>
      </c>
      <c r="AC25" s="76" t="s">
        <v>91</v>
      </c>
      <c r="AD25" s="817"/>
      <c r="AE25" s="817"/>
      <c r="AF25" s="76" t="s">
        <v>552</v>
      </c>
      <c r="AG25" s="76" t="s">
        <v>232</v>
      </c>
      <c r="AH25" s="77"/>
      <c r="AI25" s="76"/>
      <c r="AJ25" s="326"/>
      <c r="AK25" s="77" t="s">
        <v>46</v>
      </c>
      <c r="AL25" s="326"/>
      <c r="AM25" s="327"/>
    </row>
    <row r="26" spans="1:39" ht="18.75" customHeight="1" x14ac:dyDescent="0.4">
      <c r="A26" s="1666"/>
      <c r="B26" s="937"/>
      <c r="C26" s="937"/>
      <c r="D26" s="937"/>
      <c r="E26" s="937"/>
      <c r="F26" s="937"/>
      <c r="G26" s="937"/>
      <c r="H26" s="937"/>
      <c r="I26" s="937"/>
      <c r="J26" s="937"/>
      <c r="K26" s="937"/>
      <c r="L26" s="937"/>
      <c r="M26" s="937"/>
      <c r="N26" s="937"/>
      <c r="O26" s="938"/>
      <c r="Q26" s="1670" t="s">
        <v>554</v>
      </c>
      <c r="R26" s="854" t="s">
        <v>555</v>
      </c>
      <c r="S26" s="761"/>
      <c r="T26" s="761"/>
      <c r="U26" s="761"/>
      <c r="V26" s="761"/>
      <c r="W26" s="761"/>
      <c r="X26" s="762"/>
      <c r="Y26" s="328"/>
      <c r="Z26" s="1671" t="s">
        <v>556</v>
      </c>
      <c r="AA26" s="1671"/>
      <c r="AB26" s="1671"/>
      <c r="AC26" s="93" t="s">
        <v>91</v>
      </c>
      <c r="AD26" s="93"/>
      <c r="AE26" s="93" t="s">
        <v>557</v>
      </c>
      <c r="AF26" s="329"/>
      <c r="AG26" s="37"/>
      <c r="AH26" s="1672" t="s">
        <v>558</v>
      </c>
      <c r="AI26" s="1672"/>
      <c r="AJ26" s="1672"/>
      <c r="AK26" s="93" t="s">
        <v>91</v>
      </c>
      <c r="AL26" s="93"/>
      <c r="AM26" s="94" t="s">
        <v>557</v>
      </c>
    </row>
    <row r="27" spans="1:39" ht="18.75" customHeight="1" x14ac:dyDescent="0.4">
      <c r="A27" s="1666"/>
      <c r="B27" s="937"/>
      <c r="C27" s="937"/>
      <c r="D27" s="937"/>
      <c r="E27" s="937"/>
      <c r="F27" s="937"/>
      <c r="G27" s="937"/>
      <c r="H27" s="937"/>
      <c r="I27" s="937"/>
      <c r="J27" s="937"/>
      <c r="K27" s="937"/>
      <c r="L27" s="937"/>
      <c r="M27" s="937"/>
      <c r="N27" s="937"/>
      <c r="O27" s="938"/>
      <c r="Q27" s="1670"/>
      <c r="R27" s="965"/>
      <c r="S27" s="1591"/>
      <c r="T27" s="1591"/>
      <c r="U27" s="1591"/>
      <c r="V27" s="1591"/>
      <c r="W27" s="1591"/>
      <c r="X27" s="861"/>
      <c r="Y27" s="330"/>
      <c r="Z27" s="1673" t="s">
        <v>559</v>
      </c>
      <c r="AA27" s="1673"/>
      <c r="AB27" s="1673"/>
      <c r="AC27" s="79" t="s">
        <v>91</v>
      </c>
      <c r="AD27" s="79"/>
      <c r="AE27" s="79" t="s">
        <v>557</v>
      </c>
      <c r="AF27" s="124"/>
      <c r="AG27" s="43"/>
      <c r="AH27" s="1674" t="s">
        <v>560</v>
      </c>
      <c r="AI27" s="1674"/>
      <c r="AJ27" s="1674"/>
      <c r="AK27" s="79" t="s">
        <v>91</v>
      </c>
      <c r="AL27" s="79"/>
      <c r="AM27" s="96" t="s">
        <v>557</v>
      </c>
    </row>
    <row r="28" spans="1:39" ht="18.75" customHeight="1" x14ac:dyDescent="0.4">
      <c r="A28" s="1667"/>
      <c r="B28" s="1668"/>
      <c r="C28" s="1668"/>
      <c r="D28" s="1668"/>
      <c r="E28" s="1668"/>
      <c r="F28" s="1668"/>
      <c r="G28" s="1668"/>
      <c r="H28" s="1668"/>
      <c r="I28" s="1668"/>
      <c r="J28" s="1668"/>
      <c r="K28" s="1668"/>
      <c r="L28" s="1668"/>
      <c r="M28" s="1668"/>
      <c r="N28" s="1668"/>
      <c r="O28" s="1669"/>
      <c r="Q28" s="1670"/>
      <c r="R28" s="965"/>
      <c r="S28" s="1591"/>
      <c r="T28" s="1591"/>
      <c r="U28" s="1591"/>
      <c r="V28" s="1591"/>
      <c r="W28" s="1591"/>
      <c r="X28" s="861"/>
      <c r="Y28" s="330"/>
      <c r="Z28" s="43" t="s">
        <v>561</v>
      </c>
      <c r="AA28" s="43"/>
      <c r="AB28" s="43"/>
      <c r="AC28" s="79" t="s">
        <v>91</v>
      </c>
      <c r="AD28" s="79"/>
      <c r="AE28" s="79" t="s">
        <v>557</v>
      </c>
      <c r="AF28" s="124"/>
      <c r="AG28" s="43"/>
      <c r="AH28" s="1674" t="s">
        <v>562</v>
      </c>
      <c r="AI28" s="1674"/>
      <c r="AJ28" s="1674"/>
      <c r="AK28" s="79" t="s">
        <v>91</v>
      </c>
      <c r="AL28" s="79"/>
      <c r="AM28" s="96" t="s">
        <v>557</v>
      </c>
    </row>
    <row r="29" spans="1:39" ht="18.75" customHeight="1" x14ac:dyDescent="0.4">
      <c r="A29" s="317" t="s">
        <v>563</v>
      </c>
      <c r="B29" s="318"/>
      <c r="C29" s="318"/>
      <c r="D29" s="318"/>
      <c r="E29" s="318"/>
      <c r="F29" s="318"/>
      <c r="G29" s="318"/>
      <c r="H29" s="319"/>
      <c r="I29" s="320"/>
      <c r="J29" s="318"/>
      <c r="K29" s="318"/>
      <c r="L29" s="318"/>
      <c r="M29" s="318"/>
      <c r="N29" s="318"/>
      <c r="O29" s="321"/>
      <c r="Q29" s="1670"/>
      <c r="R29" s="966"/>
      <c r="S29" s="764"/>
      <c r="T29" s="764"/>
      <c r="U29" s="764"/>
      <c r="V29" s="764"/>
      <c r="W29" s="764"/>
      <c r="X29" s="765"/>
      <c r="Y29" s="331"/>
      <c r="Z29" s="719" t="s">
        <v>564</v>
      </c>
      <c r="AA29" s="719"/>
      <c r="AB29" s="1675"/>
      <c r="AC29" s="1675"/>
      <c r="AD29" s="1675"/>
      <c r="AE29" s="1675"/>
      <c r="AF29" s="59" t="s">
        <v>232</v>
      </c>
      <c r="AG29" s="40"/>
      <c r="AH29" s="40"/>
      <c r="AI29" s="40"/>
      <c r="AJ29" s="40"/>
      <c r="AK29" s="40"/>
      <c r="AL29" s="40"/>
      <c r="AM29" s="41"/>
    </row>
    <row r="30" spans="1:39" ht="18.75" customHeight="1" x14ac:dyDescent="0.4">
      <c r="A30" s="322" t="s">
        <v>565</v>
      </c>
      <c r="B30" s="323"/>
      <c r="C30" s="323"/>
      <c r="D30" s="323"/>
      <c r="E30" s="323"/>
      <c r="F30" s="323"/>
      <c r="G30" s="323"/>
      <c r="H30" s="323"/>
      <c r="I30" s="324"/>
      <c r="J30" s="323"/>
      <c r="K30" s="323"/>
      <c r="L30" s="323"/>
      <c r="M30" s="323"/>
      <c r="N30" s="323"/>
      <c r="O30" s="325"/>
      <c r="Q30" s="1670"/>
      <c r="R30" s="801" t="s">
        <v>566</v>
      </c>
      <c r="S30" s="801"/>
      <c r="T30" s="801"/>
      <c r="U30" s="801"/>
      <c r="V30" s="801"/>
      <c r="W30" s="801"/>
      <c r="X30" s="801"/>
      <c r="Y30" s="26"/>
      <c r="Z30" s="26"/>
      <c r="AA30" s="26"/>
      <c r="AB30" s="74" t="s">
        <v>59</v>
      </c>
      <c r="AC30" s="63" t="s">
        <v>91</v>
      </c>
      <c r="AD30" s="735"/>
      <c r="AE30" s="735"/>
      <c r="AF30" s="63" t="s">
        <v>552</v>
      </c>
      <c r="AG30" s="63" t="s">
        <v>232</v>
      </c>
      <c r="AH30" s="74"/>
      <c r="AI30" s="63"/>
      <c r="AJ30" s="26"/>
      <c r="AK30" s="74" t="s">
        <v>46</v>
      </c>
      <c r="AL30" s="26"/>
      <c r="AM30" s="332"/>
    </row>
    <row r="31" spans="1:39" ht="18.75" customHeight="1" x14ac:dyDescent="0.4">
      <c r="A31" s="333"/>
      <c r="B31" s="758"/>
      <c r="C31" s="758" t="s">
        <v>59</v>
      </c>
      <c r="D31" s="843" t="s">
        <v>91</v>
      </c>
      <c r="E31" s="843"/>
      <c r="F31" s="843"/>
      <c r="G31" s="843" t="s">
        <v>567</v>
      </c>
      <c r="H31" s="843" t="s">
        <v>568</v>
      </c>
      <c r="I31" s="843"/>
      <c r="J31" s="843"/>
      <c r="K31" s="843" t="s">
        <v>232</v>
      </c>
      <c r="L31" s="124"/>
      <c r="M31" s="758"/>
      <c r="N31" s="758" t="s">
        <v>46</v>
      </c>
      <c r="O31" s="334"/>
      <c r="Q31" s="1670"/>
      <c r="R31" s="801" t="s">
        <v>569</v>
      </c>
      <c r="S31" s="801"/>
      <c r="T31" s="801"/>
      <c r="U31" s="801"/>
      <c r="V31" s="801"/>
      <c r="W31" s="801"/>
      <c r="X31" s="801"/>
      <c r="Y31" s="26"/>
      <c r="Z31" s="26"/>
      <c r="AA31" s="26"/>
      <c r="AB31" s="74" t="s">
        <v>59</v>
      </c>
      <c r="AC31" s="63" t="s">
        <v>91</v>
      </c>
      <c r="AD31" s="735"/>
      <c r="AE31" s="735"/>
      <c r="AF31" s="63" t="s">
        <v>552</v>
      </c>
      <c r="AG31" s="63" t="s">
        <v>232</v>
      </c>
      <c r="AH31" s="74"/>
      <c r="AI31" s="63"/>
      <c r="AJ31" s="26"/>
      <c r="AK31" s="74" t="s">
        <v>46</v>
      </c>
      <c r="AL31" s="26"/>
      <c r="AM31" s="332"/>
    </row>
    <row r="32" spans="1:39" ht="18.75" customHeight="1" x14ac:dyDescent="0.4">
      <c r="A32" s="333"/>
      <c r="B32" s="758"/>
      <c r="C32" s="758"/>
      <c r="D32" s="843"/>
      <c r="E32" s="843"/>
      <c r="F32" s="843"/>
      <c r="G32" s="843"/>
      <c r="H32" s="843"/>
      <c r="I32" s="843"/>
      <c r="J32" s="843"/>
      <c r="K32" s="843"/>
      <c r="L32" s="124"/>
      <c r="M32" s="758"/>
      <c r="N32" s="758"/>
      <c r="O32" s="334"/>
      <c r="Q32" s="1656" t="s">
        <v>570</v>
      </c>
      <c r="R32" s="1657"/>
      <c r="S32" s="1657"/>
      <c r="T32" s="1657"/>
      <c r="U32" s="1657"/>
      <c r="V32" s="1657"/>
      <c r="W32" s="1657"/>
      <c r="X32" s="1658"/>
      <c r="Y32" s="328"/>
      <c r="Z32" s="37"/>
      <c r="AA32" s="37"/>
      <c r="AB32" s="766" t="s">
        <v>59</v>
      </c>
      <c r="AC32" s="837" t="s">
        <v>91</v>
      </c>
      <c r="AD32" s="766" t="s">
        <v>15</v>
      </c>
      <c r="AE32" s="837"/>
      <c r="AF32" s="837"/>
      <c r="AG32" s="837" t="s">
        <v>567</v>
      </c>
      <c r="AH32" s="837" t="s">
        <v>232</v>
      </c>
      <c r="AI32" s="93"/>
      <c r="AJ32" s="37"/>
      <c r="AK32" s="766" t="s">
        <v>46</v>
      </c>
      <c r="AL32" s="37"/>
      <c r="AM32" s="38"/>
    </row>
    <row r="33" spans="1:39" ht="18.75" customHeight="1" x14ac:dyDescent="0.4">
      <c r="A33" s="311" t="s">
        <v>571</v>
      </c>
      <c r="B33" s="112"/>
      <c r="C33" s="112"/>
      <c r="D33" s="112"/>
      <c r="E33" s="112"/>
      <c r="F33" s="112"/>
      <c r="G33" s="112"/>
      <c r="H33" s="112"/>
      <c r="I33" s="316"/>
      <c r="O33" s="312"/>
      <c r="Q33" s="1659"/>
      <c r="R33" s="1660"/>
      <c r="S33" s="1660"/>
      <c r="T33" s="1660"/>
      <c r="U33" s="1660"/>
      <c r="V33" s="1660"/>
      <c r="W33" s="1660"/>
      <c r="X33" s="1661"/>
      <c r="Y33" s="331"/>
      <c r="Z33" s="40"/>
      <c r="AA33" s="115"/>
      <c r="AB33" s="719"/>
      <c r="AC33" s="807"/>
      <c r="AD33" s="719"/>
      <c r="AE33" s="807"/>
      <c r="AF33" s="807"/>
      <c r="AG33" s="807"/>
      <c r="AH33" s="807"/>
      <c r="AI33" s="40"/>
      <c r="AJ33" s="115"/>
      <c r="AK33" s="719"/>
      <c r="AL33" s="40"/>
      <c r="AM33" s="41"/>
    </row>
    <row r="34" spans="1:39" ht="18.75" customHeight="1" x14ac:dyDescent="0.4">
      <c r="A34" s="1647"/>
      <c r="B34" s="1648"/>
      <c r="C34" s="1648"/>
      <c r="D34" s="1648"/>
      <c r="E34" s="1648"/>
      <c r="F34" s="1648"/>
      <c r="G34" s="1648"/>
      <c r="H34" s="1648"/>
      <c r="I34" s="1648"/>
      <c r="J34" s="1648"/>
      <c r="K34" s="1648"/>
      <c r="L34" s="1648"/>
      <c r="M34" s="1648"/>
      <c r="N34" s="1648"/>
      <c r="O34" s="1649"/>
      <c r="Q34" s="1653" t="s">
        <v>572</v>
      </c>
      <c r="R34" s="1654"/>
      <c r="S34" s="1654"/>
      <c r="T34" s="1654"/>
      <c r="U34" s="1654"/>
      <c r="V34" s="1654"/>
      <c r="W34" s="1654"/>
      <c r="X34" s="1655"/>
      <c r="Y34" s="335"/>
      <c r="Z34" s="26"/>
      <c r="AA34" s="74" t="s">
        <v>574</v>
      </c>
      <c r="AB34" s="74"/>
      <c r="AC34" s="74" t="s">
        <v>15</v>
      </c>
      <c r="AD34" s="74"/>
      <c r="AE34" s="74" t="s">
        <v>16</v>
      </c>
      <c r="AF34" s="74"/>
      <c r="AG34" s="26" t="s">
        <v>575</v>
      </c>
      <c r="AH34" s="26"/>
      <c r="AI34" s="74"/>
      <c r="AJ34" s="26"/>
      <c r="AK34" s="26"/>
      <c r="AL34" s="74" t="s">
        <v>46</v>
      </c>
      <c r="AM34" s="332"/>
    </row>
    <row r="35" spans="1:39" ht="18.75" customHeight="1" x14ac:dyDescent="0.4">
      <c r="A35" s="1647"/>
      <c r="B35" s="1648"/>
      <c r="C35" s="1648"/>
      <c r="D35" s="1648"/>
      <c r="E35" s="1648"/>
      <c r="F35" s="1648"/>
      <c r="G35" s="1648"/>
      <c r="H35" s="1648"/>
      <c r="I35" s="1648"/>
      <c r="J35" s="1648"/>
      <c r="K35" s="1648"/>
      <c r="L35" s="1648"/>
      <c r="M35" s="1648"/>
      <c r="N35" s="1648"/>
      <c r="O35" s="1649"/>
      <c r="Q35" s="800" t="s">
        <v>576</v>
      </c>
      <c r="R35" s="801"/>
      <c r="S35" s="801"/>
      <c r="T35" s="801"/>
      <c r="U35" s="801"/>
      <c r="V35" s="801"/>
      <c r="W35" s="801"/>
      <c r="X35" s="801"/>
      <c r="Y35" s="850"/>
      <c r="Z35" s="850"/>
      <c r="AA35" s="850"/>
      <c r="AB35" s="850"/>
      <c r="AC35" s="850"/>
      <c r="AD35" s="850"/>
      <c r="AE35" s="850"/>
      <c r="AF35" s="850"/>
      <c r="AG35" s="850"/>
      <c r="AH35" s="850"/>
      <c r="AI35" s="850"/>
      <c r="AJ35" s="850"/>
      <c r="AK35" s="850"/>
      <c r="AL35" s="850"/>
      <c r="AM35" s="852"/>
    </row>
    <row r="36" spans="1:39" ht="18.75" customHeight="1" x14ac:dyDescent="0.4">
      <c r="A36" s="1647"/>
      <c r="B36" s="1648"/>
      <c r="C36" s="1648"/>
      <c r="D36" s="1648"/>
      <c r="E36" s="1648"/>
      <c r="F36" s="1648"/>
      <c r="G36" s="1648"/>
      <c r="H36" s="1648"/>
      <c r="I36" s="1648"/>
      <c r="J36" s="1648"/>
      <c r="K36" s="1648"/>
      <c r="L36" s="1648"/>
      <c r="M36" s="1648"/>
      <c r="N36" s="1648"/>
      <c r="O36" s="1649"/>
      <c r="Q36" s="800"/>
      <c r="R36" s="801"/>
      <c r="S36" s="801"/>
      <c r="T36" s="801"/>
      <c r="U36" s="801"/>
      <c r="V36" s="801"/>
      <c r="W36" s="801"/>
      <c r="X36" s="801"/>
      <c r="Y36" s="850"/>
      <c r="Z36" s="850"/>
      <c r="AA36" s="850"/>
      <c r="AB36" s="850"/>
      <c r="AC36" s="850"/>
      <c r="AD36" s="850"/>
      <c r="AE36" s="850"/>
      <c r="AF36" s="850"/>
      <c r="AG36" s="850"/>
      <c r="AH36" s="850"/>
      <c r="AI36" s="850"/>
      <c r="AJ36" s="850"/>
      <c r="AK36" s="850"/>
      <c r="AL36" s="850"/>
      <c r="AM36" s="852"/>
    </row>
    <row r="37" spans="1:39" ht="18.75" customHeight="1" thickBot="1" x14ac:dyDescent="0.45">
      <c r="A37" s="1650"/>
      <c r="B37" s="1651"/>
      <c r="C37" s="1651"/>
      <c r="D37" s="1651"/>
      <c r="E37" s="1651"/>
      <c r="F37" s="1651"/>
      <c r="G37" s="1651"/>
      <c r="H37" s="1651"/>
      <c r="I37" s="1651"/>
      <c r="J37" s="1651"/>
      <c r="K37" s="1651"/>
      <c r="L37" s="1651"/>
      <c r="M37" s="1651"/>
      <c r="N37" s="1651"/>
      <c r="O37" s="1652"/>
      <c r="Q37" s="790"/>
      <c r="R37" s="791"/>
      <c r="S37" s="791"/>
      <c r="T37" s="791"/>
      <c r="U37" s="791"/>
      <c r="V37" s="791"/>
      <c r="W37" s="791"/>
      <c r="X37" s="791"/>
      <c r="Y37" s="851"/>
      <c r="Z37" s="851"/>
      <c r="AA37" s="851"/>
      <c r="AB37" s="851"/>
      <c r="AC37" s="851"/>
      <c r="AD37" s="851"/>
      <c r="AE37" s="851"/>
      <c r="AF37" s="851"/>
      <c r="AG37" s="851"/>
      <c r="AH37" s="851"/>
      <c r="AI37" s="851"/>
      <c r="AJ37" s="851"/>
      <c r="AK37" s="851"/>
      <c r="AL37" s="851"/>
      <c r="AM37" s="853"/>
    </row>
    <row r="38" spans="1:39" ht="18.75" customHeight="1" x14ac:dyDescent="0.4"/>
    <row r="39" spans="1:39" ht="18.75" customHeight="1" x14ac:dyDescent="0.4"/>
    <row r="40" spans="1:39" ht="18.75" customHeight="1" x14ac:dyDescent="0.4"/>
    <row r="41" spans="1:39" ht="18.75" customHeight="1" x14ac:dyDescent="0.4"/>
    <row r="42" spans="1:39" ht="18.75" customHeight="1" x14ac:dyDescent="0.4"/>
    <row r="43" spans="1:39" ht="18.75" customHeight="1" x14ac:dyDescent="0.4"/>
    <row r="44" spans="1:39" ht="18.75" customHeight="1" x14ac:dyDescent="0.4"/>
    <row r="45" spans="1:39" ht="18.75" customHeight="1" x14ac:dyDescent="0.4"/>
    <row r="46" spans="1:39" ht="18.75" customHeight="1" x14ac:dyDescent="0.4"/>
    <row r="47" spans="1:39" ht="18.75" customHeight="1" x14ac:dyDescent="0.4"/>
    <row r="48" spans="1:3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sheetData>
  <sheetProtection selectLockedCells="1"/>
  <mergeCells count="49">
    <mergeCell ref="Q3:V9"/>
    <mergeCell ref="W3:AM9"/>
    <mergeCell ref="A5:O6"/>
    <mergeCell ref="A8:O9"/>
    <mergeCell ref="Q10:V16"/>
    <mergeCell ref="W10:AM16"/>
    <mergeCell ref="A11:O14"/>
    <mergeCell ref="A17:O18"/>
    <mergeCell ref="Q17:V22"/>
    <mergeCell ref="W17:AM22"/>
    <mergeCell ref="A20:O21"/>
    <mergeCell ref="A23:O28"/>
    <mergeCell ref="Q25:X25"/>
    <mergeCell ref="AD25:AE25"/>
    <mergeCell ref="Q26:Q31"/>
    <mergeCell ref="R26:X29"/>
    <mergeCell ref="Z26:AB26"/>
    <mergeCell ref="AH26:AJ26"/>
    <mergeCell ref="Z27:AB27"/>
    <mergeCell ref="AH27:AJ27"/>
    <mergeCell ref="AH28:AJ28"/>
    <mergeCell ref="Z29:AA29"/>
    <mergeCell ref="AB29:AE29"/>
    <mergeCell ref="R30:X30"/>
    <mergeCell ref="AD30:AE30"/>
    <mergeCell ref="B31:B32"/>
    <mergeCell ref="C31:C32"/>
    <mergeCell ref="D31:D32"/>
    <mergeCell ref="E31:F32"/>
    <mergeCell ref="G31:G32"/>
    <mergeCell ref="H31:H32"/>
    <mergeCell ref="I31:J32"/>
    <mergeCell ref="K31:K32"/>
    <mergeCell ref="AG32:AG33"/>
    <mergeCell ref="AH32:AH33"/>
    <mergeCell ref="AK32:AK33"/>
    <mergeCell ref="A34:O37"/>
    <mergeCell ref="Q34:X34"/>
    <mergeCell ref="Q35:X37"/>
    <mergeCell ref="Y35:AM37"/>
    <mergeCell ref="M31:M32"/>
    <mergeCell ref="N31:N32"/>
    <mergeCell ref="R31:X31"/>
    <mergeCell ref="AD31:AE31"/>
    <mergeCell ref="Q32:X33"/>
    <mergeCell ref="AB32:AB33"/>
    <mergeCell ref="AC32:AC33"/>
    <mergeCell ref="AD32:AD33"/>
    <mergeCell ref="AE32:AF33"/>
  </mergeCells>
  <phoneticPr fontId="4"/>
  <conditionalFormatting sqref="B31:B32">
    <cfRule type="expression" dxfId="19" priority="14" stopIfTrue="1">
      <formula>$H$28=TRUE</formula>
    </cfRule>
  </conditionalFormatting>
  <conditionalFormatting sqref="M31:M32">
    <cfRule type="expression" dxfId="18" priority="13" stopIfTrue="1">
      <formula>$H$28=TRUE</formula>
    </cfRule>
  </conditionalFormatting>
  <conditionalFormatting sqref="AA25">
    <cfRule type="expression" dxfId="17" priority="12" stopIfTrue="1">
      <formula>$H$28=TRUE</formula>
    </cfRule>
  </conditionalFormatting>
  <conditionalFormatting sqref="Y27">
    <cfRule type="expression" dxfId="16" priority="10" stopIfTrue="1">
      <formula>$H$28=TRUE</formula>
    </cfRule>
  </conditionalFormatting>
  <conditionalFormatting sqref="Y26">
    <cfRule type="expression" dxfId="15" priority="11" stopIfTrue="1">
      <formula>$H$28=TRUE</formula>
    </cfRule>
  </conditionalFormatting>
  <conditionalFormatting sqref="Y28">
    <cfRule type="expression" dxfId="14" priority="7" stopIfTrue="1">
      <formula>$H$28=TRUE</formula>
    </cfRule>
  </conditionalFormatting>
  <conditionalFormatting sqref="AJ25">
    <cfRule type="expression" dxfId="13" priority="6" stopIfTrue="1">
      <formula>$H$28=TRUE</formula>
    </cfRule>
  </conditionalFormatting>
  <conditionalFormatting sqref="AG26">
    <cfRule type="expression" dxfId="12" priority="5" stopIfTrue="1">
      <formula>$H$28=TRUE</formula>
    </cfRule>
  </conditionalFormatting>
  <conditionalFormatting sqref="AG27">
    <cfRule type="expression" dxfId="11" priority="9" stopIfTrue="1">
      <formula>$H$28=TRUE</formula>
    </cfRule>
  </conditionalFormatting>
  <conditionalFormatting sqref="AG28">
    <cfRule type="expression" dxfId="10" priority="8" stopIfTrue="1">
      <formula>$H$28=TRUE</formula>
    </cfRule>
  </conditionalFormatting>
  <conditionalFormatting sqref="AA30:AA31">
    <cfRule type="expression" dxfId="9" priority="4" stopIfTrue="1">
      <formula>$H$28=TRUE</formula>
    </cfRule>
  </conditionalFormatting>
  <conditionalFormatting sqref="AJ30:AJ31">
    <cfRule type="expression" dxfId="8" priority="3" stopIfTrue="1">
      <formula>$H$28=TRUE</formula>
    </cfRule>
  </conditionalFormatting>
  <conditionalFormatting sqref="AH34">
    <cfRule type="expression" dxfId="7" priority="1" stopIfTrue="1">
      <formula>$H$28=TRUE</formula>
    </cfRule>
  </conditionalFormatting>
  <conditionalFormatting sqref="AC34">
    <cfRule type="expression" dxfId="6" priority="2"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73" orientation="landscape" blackAndWhite="1" r:id="rId1"/>
  <headerFooter scaleWithDoc="0">
    <oddFooter>&amp;C13/29&amp;R&amp;F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1</xdr:col>
                    <xdr:colOff>66675</xdr:colOff>
                    <xdr:row>30</xdr:row>
                    <xdr:rowOff>0</xdr:rowOff>
                  </from>
                  <to>
                    <xdr:col>2</xdr:col>
                    <xdr:colOff>104775</xdr:colOff>
                    <xdr:row>32</xdr:row>
                    <xdr:rowOff>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12</xdr:col>
                    <xdr:colOff>66675</xdr:colOff>
                    <xdr:row>30</xdr:row>
                    <xdr:rowOff>0</xdr:rowOff>
                  </from>
                  <to>
                    <xdr:col>13</xdr:col>
                    <xdr:colOff>104775</xdr:colOff>
                    <xdr:row>32</xdr:row>
                    <xdr:rowOff>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26</xdr:col>
                    <xdr:colOff>66675</xdr:colOff>
                    <xdr:row>23</xdr:row>
                    <xdr:rowOff>238125</xdr:rowOff>
                  </from>
                  <to>
                    <xdr:col>26</xdr:col>
                    <xdr:colOff>304800</xdr:colOff>
                    <xdr:row>25</xdr:row>
                    <xdr:rowOff>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24</xdr:col>
                    <xdr:colOff>66675</xdr:colOff>
                    <xdr:row>24</xdr:row>
                    <xdr:rowOff>238125</xdr:rowOff>
                  </from>
                  <to>
                    <xdr:col>24</xdr:col>
                    <xdr:colOff>304800</xdr:colOff>
                    <xdr:row>26</xdr:row>
                    <xdr:rowOff>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32</xdr:col>
                    <xdr:colOff>66675</xdr:colOff>
                    <xdr:row>25</xdr:row>
                    <xdr:rowOff>238125</xdr:rowOff>
                  </from>
                  <to>
                    <xdr:col>32</xdr:col>
                    <xdr:colOff>304800</xdr:colOff>
                    <xdr:row>27</xdr:row>
                    <xdr:rowOff>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24</xdr:col>
                    <xdr:colOff>66675</xdr:colOff>
                    <xdr:row>27</xdr:row>
                    <xdr:rowOff>104775</xdr:rowOff>
                  </from>
                  <to>
                    <xdr:col>24</xdr:col>
                    <xdr:colOff>304800</xdr:colOff>
                    <xdr:row>28</xdr:row>
                    <xdr:rowOff>104775</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35</xdr:col>
                    <xdr:colOff>66675</xdr:colOff>
                    <xdr:row>23</xdr:row>
                    <xdr:rowOff>238125</xdr:rowOff>
                  </from>
                  <to>
                    <xdr:col>35</xdr:col>
                    <xdr:colOff>304800</xdr:colOff>
                    <xdr:row>25</xdr:row>
                    <xdr:rowOff>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32</xdr:col>
                    <xdr:colOff>66675</xdr:colOff>
                    <xdr:row>24</xdr:row>
                    <xdr:rowOff>238125</xdr:rowOff>
                  </from>
                  <to>
                    <xdr:col>32</xdr:col>
                    <xdr:colOff>304800</xdr:colOff>
                    <xdr:row>26</xdr:row>
                    <xdr:rowOff>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32</xdr:col>
                    <xdr:colOff>66675</xdr:colOff>
                    <xdr:row>27</xdr:row>
                    <xdr:rowOff>0</xdr:rowOff>
                  </from>
                  <to>
                    <xdr:col>32</xdr:col>
                    <xdr:colOff>304800</xdr:colOff>
                    <xdr:row>28</xdr:row>
                    <xdr:rowOff>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26</xdr:col>
                    <xdr:colOff>66675</xdr:colOff>
                    <xdr:row>28</xdr:row>
                    <xdr:rowOff>238125</xdr:rowOff>
                  </from>
                  <to>
                    <xdr:col>26</xdr:col>
                    <xdr:colOff>304800</xdr:colOff>
                    <xdr:row>30</xdr:row>
                    <xdr:rowOff>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35</xdr:col>
                    <xdr:colOff>66675</xdr:colOff>
                    <xdr:row>28</xdr:row>
                    <xdr:rowOff>238125</xdr:rowOff>
                  </from>
                  <to>
                    <xdr:col>35</xdr:col>
                    <xdr:colOff>304800</xdr:colOff>
                    <xdr:row>30</xdr:row>
                    <xdr:rowOff>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26</xdr:col>
                    <xdr:colOff>76200</xdr:colOff>
                    <xdr:row>31</xdr:row>
                    <xdr:rowOff>133350</xdr:rowOff>
                  </from>
                  <to>
                    <xdr:col>26</xdr:col>
                    <xdr:colOff>314325</xdr:colOff>
                    <xdr:row>32</xdr:row>
                    <xdr:rowOff>123825</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35</xdr:col>
                    <xdr:colOff>66675</xdr:colOff>
                    <xdr:row>31</xdr:row>
                    <xdr:rowOff>133350</xdr:rowOff>
                  </from>
                  <to>
                    <xdr:col>35</xdr:col>
                    <xdr:colOff>304800</xdr:colOff>
                    <xdr:row>32</xdr:row>
                    <xdr:rowOff>123825</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26</xdr:col>
                    <xdr:colOff>66675</xdr:colOff>
                    <xdr:row>29</xdr:row>
                    <xdr:rowOff>238125</xdr:rowOff>
                  </from>
                  <to>
                    <xdr:col>26</xdr:col>
                    <xdr:colOff>304800</xdr:colOff>
                    <xdr:row>31</xdr:row>
                    <xdr:rowOff>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35</xdr:col>
                    <xdr:colOff>66675</xdr:colOff>
                    <xdr:row>29</xdr:row>
                    <xdr:rowOff>238125</xdr:rowOff>
                  </from>
                  <to>
                    <xdr:col>35</xdr:col>
                    <xdr:colOff>304800</xdr:colOff>
                    <xdr:row>31</xdr:row>
                    <xdr:rowOff>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25</xdr:col>
                    <xdr:colOff>28575</xdr:colOff>
                    <xdr:row>32</xdr:row>
                    <xdr:rowOff>228600</xdr:rowOff>
                  </from>
                  <to>
                    <xdr:col>25</xdr:col>
                    <xdr:colOff>266700</xdr:colOff>
                    <xdr:row>33</xdr:row>
                    <xdr:rowOff>228600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36</xdr:col>
                    <xdr:colOff>66675</xdr:colOff>
                    <xdr:row>33</xdr:row>
                    <xdr:rowOff>9525</xdr:rowOff>
                  </from>
                  <to>
                    <xdr:col>36</xdr:col>
                    <xdr:colOff>304800</xdr:colOff>
                    <xdr:row>34</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147E-B12C-4D8C-BD7D-B188CAE5416F}">
  <sheetPr>
    <tabColor theme="7" tint="0.79998168889431442"/>
    <pageSetUpPr fitToPage="1"/>
  </sheetPr>
  <dimension ref="A1:BR265"/>
  <sheetViews>
    <sheetView view="pageBreakPreview" zoomScale="80" zoomScaleNormal="100" zoomScaleSheetLayoutView="80" workbookViewId="0">
      <selection activeCell="AF23" sqref="AF23"/>
    </sheetView>
  </sheetViews>
  <sheetFormatPr defaultRowHeight="16.5" x14ac:dyDescent="0.3"/>
  <cols>
    <col min="1" max="62" width="4.375" style="339" customWidth="1"/>
    <col min="63" max="70" width="4.375" style="301" customWidth="1"/>
    <col min="71" max="72" width="4.375" style="300" customWidth="1"/>
    <col min="73" max="251" width="9" style="300"/>
    <col min="252" max="328" width="4.375" style="300" customWidth="1"/>
    <col min="329" max="507" width="9" style="300"/>
    <col min="508" max="584" width="4.375" style="300" customWidth="1"/>
    <col min="585" max="763" width="9" style="300"/>
    <col min="764" max="840" width="4.375" style="300" customWidth="1"/>
    <col min="841" max="1019" width="9" style="300"/>
    <col min="1020" max="1096" width="4.375" style="300" customWidth="1"/>
    <col min="1097" max="1275" width="9" style="300"/>
    <col min="1276" max="1352" width="4.375" style="300" customWidth="1"/>
    <col min="1353" max="1531" width="9" style="300"/>
    <col min="1532" max="1608" width="4.375" style="300" customWidth="1"/>
    <col min="1609" max="1787" width="9" style="300"/>
    <col min="1788" max="1864" width="4.375" style="300" customWidth="1"/>
    <col min="1865" max="2043" width="9" style="300"/>
    <col min="2044" max="2120" width="4.375" style="300" customWidth="1"/>
    <col min="2121" max="2299" width="9" style="300"/>
    <col min="2300" max="2376" width="4.375" style="300" customWidth="1"/>
    <col min="2377" max="2555" width="9" style="300"/>
    <col min="2556" max="2632" width="4.375" style="300" customWidth="1"/>
    <col min="2633" max="2811" width="9" style="300"/>
    <col min="2812" max="2888" width="4.375" style="300" customWidth="1"/>
    <col min="2889" max="3067" width="9" style="300"/>
    <col min="3068" max="3144" width="4.375" style="300" customWidth="1"/>
    <col min="3145" max="3323" width="9" style="300"/>
    <col min="3324" max="3400" width="4.375" style="300" customWidth="1"/>
    <col min="3401" max="3579" width="9" style="300"/>
    <col min="3580" max="3656" width="4.375" style="300" customWidth="1"/>
    <col min="3657" max="3835" width="9" style="300"/>
    <col min="3836" max="3912" width="4.375" style="300" customWidth="1"/>
    <col min="3913" max="4091" width="9" style="300"/>
    <col min="4092" max="4168" width="4.375" style="300" customWidth="1"/>
    <col min="4169" max="4347" width="9" style="300"/>
    <col min="4348" max="4424" width="4.375" style="300" customWidth="1"/>
    <col min="4425" max="4603" width="9" style="300"/>
    <col min="4604" max="4680" width="4.375" style="300" customWidth="1"/>
    <col min="4681" max="4859" width="9" style="300"/>
    <col min="4860" max="4936" width="4.375" style="300" customWidth="1"/>
    <col min="4937" max="5115" width="9" style="300"/>
    <col min="5116" max="5192" width="4.375" style="300" customWidth="1"/>
    <col min="5193" max="5371" width="9" style="300"/>
    <col min="5372" max="5448" width="4.375" style="300" customWidth="1"/>
    <col min="5449" max="5627" width="9" style="300"/>
    <col min="5628" max="5704" width="4.375" style="300" customWidth="1"/>
    <col min="5705" max="5883" width="9" style="300"/>
    <col min="5884" max="5960" width="4.375" style="300" customWidth="1"/>
    <col min="5961" max="6139" width="9" style="300"/>
    <col min="6140" max="6216" width="4.375" style="300" customWidth="1"/>
    <col min="6217" max="6395" width="9" style="300"/>
    <col min="6396" max="6472" width="4.375" style="300" customWidth="1"/>
    <col min="6473" max="6651" width="9" style="300"/>
    <col min="6652" max="6728" width="4.375" style="300" customWidth="1"/>
    <col min="6729" max="6907" width="9" style="300"/>
    <col min="6908" max="6984" width="4.375" style="300" customWidth="1"/>
    <col min="6985" max="7163" width="9" style="300"/>
    <col min="7164" max="7240" width="4.375" style="300" customWidth="1"/>
    <col min="7241" max="7419" width="9" style="300"/>
    <col min="7420" max="7496" width="4.375" style="300" customWidth="1"/>
    <col min="7497" max="7675" width="9" style="300"/>
    <col min="7676" max="7752" width="4.375" style="300" customWidth="1"/>
    <col min="7753" max="7931" width="9" style="300"/>
    <col min="7932" max="8008" width="4.375" style="300" customWidth="1"/>
    <col min="8009" max="8187" width="9" style="300"/>
    <col min="8188" max="8264" width="4.375" style="300" customWidth="1"/>
    <col min="8265" max="8443" width="9" style="300"/>
    <col min="8444" max="8520" width="4.375" style="300" customWidth="1"/>
    <col min="8521" max="8699" width="9" style="300"/>
    <col min="8700" max="8776" width="4.375" style="300" customWidth="1"/>
    <col min="8777" max="8955" width="9" style="300"/>
    <col min="8956" max="9032" width="4.375" style="300" customWidth="1"/>
    <col min="9033" max="9211" width="9" style="300"/>
    <col min="9212" max="9288" width="4.375" style="300" customWidth="1"/>
    <col min="9289" max="9467" width="9" style="300"/>
    <col min="9468" max="9544" width="4.375" style="300" customWidth="1"/>
    <col min="9545" max="9723" width="9" style="300"/>
    <col min="9724" max="9800" width="4.375" style="300" customWidth="1"/>
    <col min="9801" max="9979" width="9" style="300"/>
    <col min="9980" max="10056" width="4.375" style="300" customWidth="1"/>
    <col min="10057" max="10235" width="9" style="300"/>
    <col min="10236" max="10312" width="4.375" style="300" customWidth="1"/>
    <col min="10313" max="10491" width="9" style="300"/>
    <col min="10492" max="10568" width="4.375" style="300" customWidth="1"/>
    <col min="10569" max="10747" width="9" style="300"/>
    <col min="10748" max="10824" width="4.375" style="300" customWidth="1"/>
    <col min="10825" max="11003" width="9" style="300"/>
    <col min="11004" max="11080" width="4.375" style="300" customWidth="1"/>
    <col min="11081" max="11259" width="9" style="300"/>
    <col min="11260" max="11336" width="4.375" style="300" customWidth="1"/>
    <col min="11337" max="11515" width="9" style="300"/>
    <col min="11516" max="11592" width="4.375" style="300" customWidth="1"/>
    <col min="11593" max="11771" width="9" style="300"/>
    <col min="11772" max="11848" width="4.375" style="300" customWidth="1"/>
    <col min="11849" max="12027" width="9" style="300"/>
    <col min="12028" max="12104" width="4.375" style="300" customWidth="1"/>
    <col min="12105" max="12283" width="9" style="300"/>
    <col min="12284" max="12360" width="4.375" style="300" customWidth="1"/>
    <col min="12361" max="12539" width="9" style="300"/>
    <col min="12540" max="12616" width="4.375" style="300" customWidth="1"/>
    <col min="12617" max="12795" width="9" style="300"/>
    <col min="12796" max="12872" width="4.375" style="300" customWidth="1"/>
    <col min="12873" max="13051" width="9" style="300"/>
    <col min="13052" max="13128" width="4.375" style="300" customWidth="1"/>
    <col min="13129" max="13307" width="9" style="300"/>
    <col min="13308" max="13384" width="4.375" style="300" customWidth="1"/>
    <col min="13385" max="13563" width="9" style="300"/>
    <col min="13564" max="13640" width="4.375" style="300" customWidth="1"/>
    <col min="13641" max="13819" width="9" style="300"/>
    <col min="13820" max="13896" width="4.375" style="300" customWidth="1"/>
    <col min="13897" max="14075" width="9" style="300"/>
    <col min="14076" max="14152" width="4.375" style="300" customWidth="1"/>
    <col min="14153" max="14331" width="9" style="300"/>
    <col min="14332" max="14408" width="4.375" style="300" customWidth="1"/>
    <col min="14409" max="14587" width="9" style="300"/>
    <col min="14588" max="14664" width="4.375" style="300" customWidth="1"/>
    <col min="14665" max="14843" width="9" style="300"/>
    <col min="14844" max="14920" width="4.375" style="300" customWidth="1"/>
    <col min="14921" max="15099" width="9" style="300"/>
    <col min="15100" max="15176" width="4.375" style="300" customWidth="1"/>
    <col min="15177" max="15355" width="9" style="300"/>
    <col min="15356" max="15432" width="4.375" style="300" customWidth="1"/>
    <col min="15433" max="15611" width="9" style="300"/>
    <col min="15612" max="15688" width="4.375" style="300" customWidth="1"/>
    <col min="15689" max="15867" width="9" style="300"/>
    <col min="15868" max="15944" width="4.375" style="300" customWidth="1"/>
    <col min="15945" max="16123" width="9" style="300"/>
    <col min="16124" max="16200" width="4.375" style="300" customWidth="1"/>
    <col min="16201" max="16384" width="9" style="300"/>
  </cols>
  <sheetData>
    <row r="1" spans="1:70" ht="18.75" customHeight="1" x14ac:dyDescent="0.3">
      <c r="A1" s="379" t="s">
        <v>618</v>
      </c>
      <c r="B1" s="610"/>
      <c r="C1" s="610"/>
      <c r="D1" s="610"/>
      <c r="E1" s="610"/>
      <c r="F1" s="610"/>
      <c r="G1" s="610"/>
      <c r="H1" s="610"/>
      <c r="I1" s="610"/>
      <c r="J1" s="610"/>
      <c r="K1" s="610"/>
      <c r="L1" s="610"/>
      <c r="M1" s="610"/>
      <c r="N1" s="610"/>
      <c r="O1" s="610"/>
      <c r="P1" s="610"/>
      <c r="Q1" s="610"/>
      <c r="R1" s="610"/>
    </row>
    <row r="2" spans="1:70" ht="18.75" customHeight="1" thickBot="1" x14ac:dyDescent="0.35">
      <c r="A2" s="133" t="s">
        <v>1172</v>
      </c>
      <c r="B2" s="136"/>
      <c r="C2" s="136"/>
      <c r="D2" s="136"/>
      <c r="E2" s="136"/>
      <c r="F2" s="136"/>
      <c r="G2" s="136"/>
      <c r="H2" s="136"/>
      <c r="I2" s="136"/>
      <c r="J2" s="136"/>
      <c r="K2" s="136"/>
      <c r="L2" s="136"/>
      <c r="M2" s="136"/>
      <c r="N2" s="136"/>
      <c r="O2" s="136"/>
      <c r="P2" s="136"/>
      <c r="Q2" s="136"/>
      <c r="R2" s="136"/>
      <c r="S2" s="632"/>
      <c r="T2" s="136"/>
      <c r="U2" s="136"/>
      <c r="V2" s="136"/>
      <c r="W2" s="136"/>
      <c r="X2" s="136"/>
      <c r="Y2" s="136"/>
      <c r="Z2" s="136"/>
      <c r="AA2" s="136"/>
      <c r="AB2" s="136"/>
      <c r="AC2" s="136"/>
      <c r="AD2" s="136"/>
      <c r="AE2" s="136"/>
      <c r="AF2" s="136"/>
      <c r="AG2" s="136"/>
      <c r="AH2" s="136"/>
    </row>
    <row r="3" spans="1:70" ht="18.75" customHeight="1" x14ac:dyDescent="0.3">
      <c r="A3" s="1725" t="s">
        <v>1158</v>
      </c>
      <c r="B3" s="1699"/>
      <c r="C3" s="1699"/>
      <c r="D3" s="1699"/>
      <c r="E3" s="1699"/>
      <c r="F3" s="1705"/>
      <c r="G3" s="633"/>
      <c r="H3" s="282"/>
      <c r="I3" s="283"/>
      <c r="J3" s="1726" t="s">
        <v>579</v>
      </c>
      <c r="K3" s="282"/>
      <c r="L3" s="283"/>
      <c r="M3" s="1726" t="s">
        <v>553</v>
      </c>
      <c r="N3" s="634"/>
      <c r="O3" s="635"/>
      <c r="P3" s="636"/>
      <c r="Q3" s="1698" t="s">
        <v>1171</v>
      </c>
      <c r="R3" s="1699"/>
      <c r="S3" s="1699"/>
      <c r="T3" s="1705"/>
      <c r="U3" s="637"/>
      <c r="V3" s="283"/>
      <c r="W3" s="1726" t="s">
        <v>579</v>
      </c>
      <c r="X3" s="1726" t="s">
        <v>580</v>
      </c>
      <c r="Y3" s="1726"/>
      <c r="Z3" s="1726"/>
      <c r="AA3" s="1726" t="s">
        <v>581</v>
      </c>
      <c r="AB3" s="634"/>
      <c r="AC3" s="283"/>
      <c r="AD3" s="1726" t="s">
        <v>553</v>
      </c>
      <c r="AE3" s="634"/>
      <c r="AF3" s="1698" t="s">
        <v>1170</v>
      </c>
      <c r="AG3" s="1699"/>
      <c r="AH3" s="1699"/>
      <c r="AI3" s="1721" t="s">
        <v>580</v>
      </c>
      <c r="AJ3" s="1721"/>
      <c r="AK3" s="1721"/>
      <c r="AL3" s="1721" t="s">
        <v>581</v>
      </c>
      <c r="AM3" s="1722"/>
      <c r="AN3" s="1722"/>
      <c r="AO3" s="1721" t="s">
        <v>1154</v>
      </c>
      <c r="AP3" s="1724"/>
      <c r="BC3" s="301"/>
      <c r="BD3" s="301"/>
      <c r="BE3" s="301"/>
      <c r="BF3" s="301"/>
      <c r="BG3" s="301"/>
      <c r="BH3" s="301"/>
      <c r="BI3" s="301"/>
      <c r="BJ3" s="301"/>
      <c r="BK3" s="300"/>
      <c r="BL3" s="300"/>
      <c r="BM3" s="300"/>
      <c r="BN3" s="300"/>
      <c r="BO3" s="300"/>
      <c r="BP3" s="300"/>
      <c r="BQ3" s="300"/>
      <c r="BR3" s="300"/>
    </row>
    <row r="4" spans="1:70" ht="18.75" customHeight="1" x14ac:dyDescent="0.3">
      <c r="A4" s="1681"/>
      <c r="B4" s="1706"/>
      <c r="C4" s="1706"/>
      <c r="D4" s="1706"/>
      <c r="E4" s="1706"/>
      <c r="F4" s="923"/>
      <c r="G4" s="638"/>
      <c r="H4" s="295"/>
      <c r="I4" s="639"/>
      <c r="J4" s="1688"/>
      <c r="K4" s="295"/>
      <c r="L4" s="639"/>
      <c r="M4" s="1688"/>
      <c r="N4" s="640"/>
      <c r="O4" s="641"/>
      <c r="P4" s="642"/>
      <c r="Q4" s="924"/>
      <c r="R4" s="1686"/>
      <c r="S4" s="1686"/>
      <c r="T4" s="925"/>
      <c r="U4" s="643"/>
      <c r="V4" s="657"/>
      <c r="W4" s="1702"/>
      <c r="X4" s="1702"/>
      <c r="Y4" s="1702"/>
      <c r="Z4" s="1702"/>
      <c r="AA4" s="1702"/>
      <c r="AB4" s="656"/>
      <c r="AC4" s="657"/>
      <c r="AD4" s="1702"/>
      <c r="AE4" s="656"/>
      <c r="AF4" s="924"/>
      <c r="AG4" s="1686"/>
      <c r="AH4" s="1686"/>
      <c r="AI4" s="1688"/>
      <c r="AJ4" s="1688"/>
      <c r="AK4" s="1688"/>
      <c r="AL4" s="1688"/>
      <c r="AM4" s="1723"/>
      <c r="AN4" s="1723"/>
      <c r="AO4" s="1688"/>
      <c r="AP4" s="1578"/>
      <c r="BC4" s="301"/>
      <c r="BD4" s="301"/>
      <c r="BE4" s="301"/>
      <c r="BF4" s="301"/>
      <c r="BG4" s="301"/>
      <c r="BH4" s="301"/>
      <c r="BI4" s="301"/>
      <c r="BJ4" s="301"/>
      <c r="BK4" s="300"/>
      <c r="BL4" s="300"/>
      <c r="BM4" s="300"/>
      <c r="BN4" s="300"/>
      <c r="BO4" s="300"/>
      <c r="BP4" s="300"/>
      <c r="BQ4" s="300"/>
      <c r="BR4" s="300"/>
    </row>
    <row r="5" spans="1:70" ht="18.75" customHeight="1" x14ac:dyDescent="0.3">
      <c r="A5" s="1681"/>
      <c r="B5" s="1706"/>
      <c r="C5" s="1706"/>
      <c r="D5" s="1706"/>
      <c r="E5" s="1706"/>
      <c r="F5" s="923"/>
      <c r="G5" s="1700"/>
      <c r="H5" s="1687"/>
      <c r="I5" s="1540" t="s">
        <v>15</v>
      </c>
      <c r="J5" s="1689"/>
      <c r="K5" s="1689"/>
      <c r="L5" s="1540" t="s">
        <v>271</v>
      </c>
      <c r="M5" s="1687"/>
      <c r="N5" s="1687"/>
      <c r="O5" s="1540" t="s">
        <v>582</v>
      </c>
      <c r="P5" s="915"/>
      <c r="Q5" s="920" t="s">
        <v>583</v>
      </c>
      <c r="R5" s="1685"/>
      <c r="S5" s="1685"/>
      <c r="T5" s="921"/>
      <c r="U5" s="644"/>
      <c r="V5" s="1731" t="s">
        <v>584</v>
      </c>
      <c r="W5" s="1731"/>
      <c r="X5" s="645"/>
      <c r="Y5" s="296"/>
      <c r="Z5" s="1731" t="s">
        <v>585</v>
      </c>
      <c r="AA5" s="1731"/>
      <c r="AB5" s="296"/>
      <c r="AC5" s="296"/>
      <c r="AD5" s="1731" t="s">
        <v>167</v>
      </c>
      <c r="AE5" s="1732"/>
      <c r="AF5" s="922" t="s">
        <v>1169</v>
      </c>
      <c r="AG5" s="1727"/>
      <c r="AH5" s="1727"/>
      <c r="AI5" s="1702"/>
      <c r="AJ5" s="1702"/>
      <c r="AK5" s="1702"/>
      <c r="AL5" s="1702"/>
      <c r="AM5" s="1702"/>
      <c r="AN5" s="1702"/>
      <c r="AO5" s="1702"/>
      <c r="AP5" s="1709"/>
      <c r="BH5" s="301"/>
      <c r="BI5" s="301"/>
      <c r="BJ5" s="301"/>
      <c r="BP5" s="300"/>
      <c r="BQ5" s="300"/>
      <c r="BR5" s="300"/>
    </row>
    <row r="6" spans="1:70" ht="18.75" customHeight="1" x14ac:dyDescent="0.3">
      <c r="A6" s="1681"/>
      <c r="B6" s="1706"/>
      <c r="C6" s="1706"/>
      <c r="D6" s="1706"/>
      <c r="E6" s="1706"/>
      <c r="F6" s="923"/>
      <c r="G6" s="1701"/>
      <c r="H6" s="1702"/>
      <c r="I6" s="1727"/>
      <c r="J6" s="1728"/>
      <c r="K6" s="1728"/>
      <c r="L6" s="1727"/>
      <c r="M6" s="1702"/>
      <c r="N6" s="1702"/>
      <c r="O6" s="1727"/>
      <c r="P6" s="917"/>
      <c r="Q6" s="922"/>
      <c r="R6" s="1706"/>
      <c r="S6" s="1706"/>
      <c r="T6" s="923"/>
      <c r="U6" s="646"/>
      <c r="V6" s="1733" t="s">
        <v>362</v>
      </c>
      <c r="W6" s="1733"/>
      <c r="X6" s="1733"/>
      <c r="Y6" s="658"/>
      <c r="Z6" s="1733" t="s">
        <v>351</v>
      </c>
      <c r="AA6" s="1733"/>
      <c r="AB6" s="1733"/>
      <c r="AC6" s="658"/>
      <c r="AD6" s="1733" t="s">
        <v>214</v>
      </c>
      <c r="AE6" s="1735"/>
      <c r="AF6" s="916"/>
      <c r="AG6" s="1727"/>
      <c r="AH6" s="1727"/>
      <c r="AI6" s="1702"/>
      <c r="AJ6" s="1702"/>
      <c r="AK6" s="1702"/>
      <c r="AL6" s="1702"/>
      <c r="AM6" s="1702"/>
      <c r="AN6" s="1702"/>
      <c r="AO6" s="1702"/>
      <c r="AP6" s="1709"/>
      <c r="BH6" s="301"/>
      <c r="BI6" s="301"/>
      <c r="BJ6" s="301"/>
      <c r="BP6" s="300"/>
      <c r="BQ6" s="300"/>
      <c r="BR6" s="300"/>
    </row>
    <row r="7" spans="1:70" ht="18.75" customHeight="1" thickBot="1" x14ac:dyDescent="0.35">
      <c r="A7" s="1683"/>
      <c r="B7" s="1684"/>
      <c r="C7" s="1684"/>
      <c r="D7" s="1684"/>
      <c r="E7" s="1684"/>
      <c r="F7" s="1708"/>
      <c r="G7" s="1703"/>
      <c r="H7" s="1704"/>
      <c r="I7" s="1541"/>
      <c r="J7" s="1729"/>
      <c r="K7" s="1729"/>
      <c r="L7" s="1541"/>
      <c r="M7" s="1704"/>
      <c r="N7" s="1704"/>
      <c r="O7" s="1541"/>
      <c r="P7" s="1730"/>
      <c r="Q7" s="1707"/>
      <c r="R7" s="1684"/>
      <c r="S7" s="1684"/>
      <c r="T7" s="1708"/>
      <c r="U7" s="659"/>
      <c r="V7" s="1736" t="s">
        <v>349</v>
      </c>
      <c r="W7" s="1736"/>
      <c r="X7" s="1736"/>
      <c r="Y7" s="297"/>
      <c r="Z7" s="1736" t="s">
        <v>587</v>
      </c>
      <c r="AA7" s="1736"/>
      <c r="AB7" s="1736"/>
      <c r="AC7" s="1736"/>
      <c r="AD7" s="1736"/>
      <c r="AE7" s="647" t="s">
        <v>232</v>
      </c>
      <c r="AF7" s="1734"/>
      <c r="AG7" s="1541"/>
      <c r="AH7" s="1541"/>
      <c r="AI7" s="1704"/>
      <c r="AJ7" s="1704"/>
      <c r="AK7" s="1704"/>
      <c r="AL7" s="1704"/>
      <c r="AM7" s="1704"/>
      <c r="AN7" s="1704"/>
      <c r="AO7" s="1704"/>
      <c r="AP7" s="1710"/>
      <c r="BH7" s="301"/>
      <c r="BI7" s="301"/>
      <c r="BJ7" s="301"/>
      <c r="BP7" s="300"/>
      <c r="BQ7" s="300"/>
      <c r="BR7" s="300"/>
    </row>
    <row r="8" spans="1:70" ht="18.75" customHeight="1" x14ac:dyDescent="0.3">
      <c r="A8" s="300"/>
      <c r="B8" s="300"/>
      <c r="C8" s="300"/>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BJ8" s="301"/>
      <c r="BR8" s="300"/>
    </row>
    <row r="9" spans="1:70" s="655" customFormat="1" ht="18.75" customHeight="1" thickBot="1" x14ac:dyDescent="0.2">
      <c r="A9" s="133" t="s">
        <v>1173</v>
      </c>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665"/>
      <c r="AB9" s="666"/>
      <c r="AC9" s="136"/>
      <c r="AD9" s="136"/>
      <c r="AE9" s="648"/>
      <c r="AF9" s="648"/>
      <c r="AG9" s="648"/>
      <c r="AH9" s="649"/>
      <c r="AI9" s="649"/>
      <c r="AJ9" s="649"/>
      <c r="AK9" s="649"/>
      <c r="AL9" s="649"/>
      <c r="AM9" s="651"/>
      <c r="AN9" s="651"/>
      <c r="AO9" s="652"/>
      <c r="AP9" s="653"/>
      <c r="AQ9" s="651"/>
      <c r="AR9" s="651"/>
      <c r="AS9" s="651"/>
      <c r="AT9" s="651"/>
      <c r="AU9" s="651"/>
      <c r="AV9" s="651"/>
      <c r="AW9" s="651"/>
      <c r="AX9" s="651"/>
      <c r="AY9" s="651"/>
      <c r="AZ9" s="651"/>
      <c r="BA9" s="651"/>
      <c r="BB9" s="654"/>
      <c r="BC9" s="654"/>
      <c r="BD9" s="654"/>
      <c r="BE9" s="654"/>
      <c r="BF9" s="654"/>
      <c r="BG9" s="654"/>
      <c r="BH9" s="654"/>
    </row>
    <row r="10" spans="1:70" s="655" customFormat="1" ht="18.75" customHeight="1" x14ac:dyDescent="0.15">
      <c r="A10" s="1712"/>
      <c r="B10" s="1713"/>
      <c r="C10" s="1713"/>
      <c r="D10" s="1713"/>
      <c r="E10" s="1713"/>
      <c r="F10" s="1713"/>
      <c r="G10" s="1713"/>
      <c r="H10" s="1713"/>
      <c r="I10" s="1713"/>
      <c r="J10" s="1714"/>
      <c r="K10" s="1718" t="s">
        <v>1159</v>
      </c>
      <c r="L10" s="1525"/>
      <c r="M10" s="1525"/>
      <c r="N10" s="1525"/>
      <c r="O10" s="1525"/>
      <c r="P10" s="1525"/>
      <c r="Q10" s="1525"/>
      <c r="R10" s="1525"/>
      <c r="S10" s="1525"/>
      <c r="T10" s="1526"/>
      <c r="U10" s="1718" t="s">
        <v>1160</v>
      </c>
      <c r="V10" s="1525"/>
      <c r="W10" s="1525"/>
      <c r="X10" s="1525"/>
      <c r="Y10" s="1525"/>
      <c r="Z10" s="1525"/>
      <c r="AA10" s="1525"/>
      <c r="AB10" s="1525"/>
      <c r="AC10" s="1525"/>
      <c r="AD10" s="1719"/>
      <c r="AE10" s="648"/>
      <c r="AF10" s="648"/>
      <c r="AG10" s="648"/>
      <c r="AH10" s="649"/>
      <c r="AI10" s="649"/>
      <c r="AJ10" s="649"/>
      <c r="AK10" s="649"/>
      <c r="AL10" s="649"/>
      <c r="AM10" s="651"/>
      <c r="AN10" s="651"/>
      <c r="AO10" s="652"/>
      <c r="AP10" s="653"/>
      <c r="AQ10" s="651"/>
      <c r="AR10" s="651"/>
      <c r="AS10" s="651"/>
      <c r="AT10" s="651"/>
      <c r="AU10" s="651"/>
      <c r="AV10" s="651"/>
      <c r="AW10" s="651"/>
      <c r="AX10" s="651"/>
      <c r="AY10" s="651"/>
      <c r="AZ10" s="651"/>
      <c r="BA10" s="651"/>
      <c r="BB10" s="654"/>
      <c r="BC10" s="654"/>
      <c r="BD10" s="654"/>
      <c r="BE10" s="654"/>
      <c r="BF10" s="654"/>
      <c r="BG10" s="654"/>
      <c r="BH10" s="654"/>
    </row>
    <row r="11" spans="1:70" s="655" customFormat="1" ht="18.75" customHeight="1" x14ac:dyDescent="0.15">
      <c r="A11" s="1715"/>
      <c r="B11" s="1716"/>
      <c r="C11" s="1716"/>
      <c r="D11" s="1716"/>
      <c r="E11" s="1716"/>
      <c r="F11" s="1716"/>
      <c r="G11" s="1716"/>
      <c r="H11" s="1716"/>
      <c r="I11" s="1716"/>
      <c r="J11" s="1717"/>
      <c r="K11" s="918"/>
      <c r="L11" s="1550"/>
      <c r="M11" s="1550"/>
      <c r="N11" s="1550"/>
      <c r="O11" s="1550"/>
      <c r="P11" s="1550"/>
      <c r="Q11" s="1550"/>
      <c r="R11" s="1550"/>
      <c r="S11" s="1550"/>
      <c r="T11" s="919"/>
      <c r="U11" s="918"/>
      <c r="V11" s="1550"/>
      <c r="W11" s="1550"/>
      <c r="X11" s="1550"/>
      <c r="Y11" s="1550"/>
      <c r="Z11" s="1550"/>
      <c r="AA11" s="1550"/>
      <c r="AB11" s="1550"/>
      <c r="AC11" s="1550"/>
      <c r="AD11" s="1549"/>
      <c r="AE11" s="648"/>
      <c r="AF11" s="648"/>
      <c r="AG11" s="648"/>
      <c r="AH11" s="649"/>
      <c r="AI11" s="649"/>
      <c r="AJ11" s="649"/>
      <c r="AK11" s="649"/>
      <c r="AL11" s="649"/>
      <c r="AM11" s="651"/>
      <c r="AN11" s="651"/>
      <c r="AO11" s="652"/>
      <c r="AP11" s="653"/>
      <c r="AQ11" s="651"/>
      <c r="AR11" s="651"/>
      <c r="AS11" s="651"/>
      <c r="AT11" s="651"/>
      <c r="AU11" s="651"/>
      <c r="AV11" s="651"/>
      <c r="AW11" s="651"/>
      <c r="AX11" s="651"/>
      <c r="AY11" s="651"/>
      <c r="AZ11" s="651"/>
      <c r="BA11" s="651"/>
      <c r="BB11" s="654"/>
      <c r="BC11" s="654"/>
      <c r="BD11" s="654"/>
      <c r="BE11" s="654"/>
      <c r="BF11" s="654"/>
      <c r="BG11" s="654"/>
      <c r="BH11" s="654"/>
    </row>
    <row r="12" spans="1:70" s="655" customFormat="1" ht="18.75" customHeight="1" x14ac:dyDescent="0.15">
      <c r="A12" s="1681" t="s">
        <v>1161</v>
      </c>
      <c r="B12" s="1682"/>
      <c r="C12" s="1682"/>
      <c r="D12" s="1682"/>
      <c r="E12" s="920" t="s">
        <v>1162</v>
      </c>
      <c r="F12" s="1685"/>
      <c r="G12" s="1685"/>
      <c r="H12" s="1685"/>
      <c r="I12" s="1685"/>
      <c r="J12" s="921"/>
      <c r="K12" s="667"/>
      <c r="L12" s="668"/>
      <c r="M12" s="669"/>
      <c r="N12" s="975" t="s">
        <v>579</v>
      </c>
      <c r="O12" s="670"/>
      <c r="P12" s="294"/>
      <c r="Q12" s="669"/>
      <c r="R12" s="975" t="s">
        <v>553</v>
      </c>
      <c r="S12" s="670"/>
      <c r="T12" s="660"/>
      <c r="U12" s="667"/>
      <c r="V12" s="668"/>
      <c r="W12" s="669"/>
      <c r="X12" s="975" t="s">
        <v>579</v>
      </c>
      <c r="Y12" s="670"/>
      <c r="Z12" s="294"/>
      <c r="AA12" s="669"/>
      <c r="AB12" s="975" t="s">
        <v>553</v>
      </c>
      <c r="AC12" s="670"/>
      <c r="AD12" s="663"/>
      <c r="AE12" s="648"/>
      <c r="AF12" s="648"/>
      <c r="AG12" s="648"/>
      <c r="AH12" s="649"/>
      <c r="AI12" s="649"/>
      <c r="AJ12" s="649"/>
      <c r="AK12" s="649"/>
      <c r="AL12" s="649"/>
      <c r="AM12" s="651"/>
      <c r="AN12" s="651"/>
      <c r="AO12" s="652"/>
      <c r="AP12" s="653"/>
      <c r="AQ12" s="651"/>
      <c r="AR12" s="651"/>
      <c r="AS12" s="651"/>
      <c r="AT12" s="651"/>
      <c r="AU12" s="651"/>
      <c r="AV12" s="651"/>
      <c r="AW12" s="651"/>
      <c r="AX12" s="651"/>
      <c r="AY12" s="651"/>
      <c r="AZ12" s="651"/>
      <c r="BA12" s="651"/>
      <c r="BB12" s="654"/>
      <c r="BC12" s="654"/>
      <c r="BD12" s="654"/>
      <c r="BE12" s="654"/>
      <c r="BF12" s="654"/>
      <c r="BG12" s="654"/>
      <c r="BH12" s="654"/>
    </row>
    <row r="13" spans="1:70" s="655" customFormat="1" ht="18.75" customHeight="1" x14ac:dyDescent="0.15">
      <c r="A13" s="1681"/>
      <c r="B13" s="1682"/>
      <c r="C13" s="1682"/>
      <c r="D13" s="1682"/>
      <c r="E13" s="922"/>
      <c r="F13" s="1682"/>
      <c r="G13" s="1682"/>
      <c r="H13" s="1682"/>
      <c r="I13" s="1682"/>
      <c r="J13" s="923"/>
      <c r="K13" s="671"/>
      <c r="L13" s="672"/>
      <c r="M13" s="639"/>
      <c r="N13" s="1548"/>
      <c r="O13" s="673"/>
      <c r="P13" s="295"/>
      <c r="Q13" s="639"/>
      <c r="R13" s="1548"/>
      <c r="S13" s="673"/>
      <c r="T13" s="662"/>
      <c r="U13" s="671"/>
      <c r="V13" s="672"/>
      <c r="W13" s="639"/>
      <c r="X13" s="1548"/>
      <c r="Y13" s="673"/>
      <c r="Z13" s="295"/>
      <c r="AA13" s="639"/>
      <c r="AB13" s="1548"/>
      <c r="AC13" s="673"/>
      <c r="AD13" s="674"/>
      <c r="AE13" s="648"/>
      <c r="AF13" s="648"/>
      <c r="AG13" s="648"/>
      <c r="AH13" s="649"/>
      <c r="AI13" s="649"/>
      <c r="AJ13" s="649"/>
      <c r="AK13" s="649"/>
      <c r="AL13" s="649"/>
      <c r="AM13" s="651"/>
      <c r="AN13" s="651"/>
      <c r="AO13" s="652"/>
      <c r="AP13" s="653"/>
      <c r="AQ13" s="651"/>
      <c r="AR13" s="651"/>
      <c r="AS13" s="651"/>
      <c r="AT13" s="651"/>
      <c r="AU13" s="651"/>
      <c r="AV13" s="651"/>
      <c r="AW13" s="651"/>
      <c r="AX13" s="651"/>
      <c r="AY13" s="651"/>
      <c r="AZ13" s="651"/>
      <c r="BA13" s="651"/>
      <c r="BB13" s="654"/>
      <c r="BC13" s="654"/>
      <c r="BD13" s="654"/>
      <c r="BE13" s="654"/>
      <c r="BF13" s="654"/>
      <c r="BG13" s="654"/>
      <c r="BH13" s="654"/>
    </row>
    <row r="14" spans="1:70" s="655" customFormat="1" ht="18.75" customHeight="1" x14ac:dyDescent="0.15">
      <c r="A14" s="1681"/>
      <c r="B14" s="1682"/>
      <c r="C14" s="1682"/>
      <c r="D14" s="1682"/>
      <c r="E14" s="922"/>
      <c r="F14" s="1682"/>
      <c r="G14" s="1682"/>
      <c r="H14" s="1682"/>
      <c r="I14" s="1682"/>
      <c r="J14" s="923"/>
      <c r="K14" s="1041"/>
      <c r="L14" s="1035"/>
      <c r="M14" s="1540" t="s">
        <v>15</v>
      </c>
      <c r="N14" s="1689"/>
      <c r="O14" s="1689"/>
      <c r="P14" s="1540" t="s">
        <v>271</v>
      </c>
      <c r="Q14" s="1035"/>
      <c r="R14" s="1035"/>
      <c r="S14" s="1540" t="s">
        <v>582</v>
      </c>
      <c r="T14" s="1540"/>
      <c r="U14" s="1041"/>
      <c r="V14" s="1035"/>
      <c r="W14" s="1540" t="s">
        <v>15</v>
      </c>
      <c r="X14" s="1689"/>
      <c r="Y14" s="1689"/>
      <c r="Z14" s="1540" t="s">
        <v>271</v>
      </c>
      <c r="AA14" s="1035"/>
      <c r="AB14" s="1035"/>
      <c r="AC14" s="1540" t="s">
        <v>582</v>
      </c>
      <c r="AD14" s="1538"/>
      <c r="AE14" s="648"/>
      <c r="AF14" s="648"/>
      <c r="AG14" s="648"/>
      <c r="AH14" s="649"/>
      <c r="AI14" s="649"/>
      <c r="AJ14" s="649"/>
      <c r="AK14" s="649"/>
      <c r="AL14" s="649"/>
      <c r="AM14" s="651"/>
      <c r="AN14" s="651"/>
      <c r="AO14" s="652"/>
      <c r="AP14" s="653"/>
      <c r="AQ14" s="651"/>
      <c r="AR14" s="651"/>
      <c r="AS14" s="651"/>
      <c r="AT14" s="651"/>
      <c r="AU14" s="651"/>
      <c r="AV14" s="651"/>
      <c r="AW14" s="651"/>
      <c r="AX14" s="651"/>
      <c r="AY14" s="651"/>
      <c r="AZ14" s="651"/>
      <c r="BA14" s="651"/>
      <c r="BB14" s="654"/>
      <c r="BC14" s="654"/>
      <c r="BD14" s="654"/>
      <c r="BE14" s="654"/>
      <c r="BF14" s="654"/>
      <c r="BG14" s="654"/>
      <c r="BH14" s="654"/>
    </row>
    <row r="15" spans="1:70" s="655" customFormat="1" ht="18.75" customHeight="1" x14ac:dyDescent="0.15">
      <c r="A15" s="1681"/>
      <c r="B15" s="1682"/>
      <c r="C15" s="1682"/>
      <c r="D15" s="1682"/>
      <c r="E15" s="924"/>
      <c r="F15" s="1686"/>
      <c r="G15" s="1686"/>
      <c r="H15" s="1686"/>
      <c r="I15" s="1686"/>
      <c r="J15" s="925"/>
      <c r="K15" s="1042"/>
      <c r="L15" s="1548"/>
      <c r="M15" s="1550"/>
      <c r="N15" s="1690"/>
      <c r="O15" s="1690"/>
      <c r="P15" s="1550"/>
      <c r="Q15" s="1548"/>
      <c r="R15" s="1548"/>
      <c r="S15" s="1550"/>
      <c r="T15" s="1550"/>
      <c r="U15" s="1042"/>
      <c r="V15" s="1548"/>
      <c r="W15" s="1550"/>
      <c r="X15" s="1690"/>
      <c r="Y15" s="1690"/>
      <c r="Z15" s="1550"/>
      <c r="AA15" s="1548"/>
      <c r="AB15" s="1548"/>
      <c r="AC15" s="1550"/>
      <c r="AD15" s="1549"/>
      <c r="AE15" s="648"/>
      <c r="AF15" s="648"/>
      <c r="AG15" s="648"/>
      <c r="AH15" s="649"/>
      <c r="AI15" s="649"/>
      <c r="AJ15" s="649"/>
      <c r="AK15" s="649"/>
      <c r="AL15" s="649"/>
      <c r="AM15" s="651"/>
      <c r="AN15" s="651"/>
      <c r="AO15" s="652"/>
      <c r="AP15" s="653"/>
      <c r="AQ15" s="651"/>
      <c r="AR15" s="651"/>
      <c r="AS15" s="651"/>
      <c r="AT15" s="651"/>
      <c r="AU15" s="651"/>
      <c r="AV15" s="651"/>
      <c r="AW15" s="651"/>
      <c r="AX15" s="651"/>
      <c r="AY15" s="651"/>
      <c r="AZ15" s="651"/>
      <c r="BA15" s="651"/>
      <c r="BB15" s="654"/>
      <c r="BC15" s="654"/>
      <c r="BD15" s="654"/>
      <c r="BE15" s="654"/>
      <c r="BF15" s="654"/>
      <c r="BG15" s="654"/>
      <c r="BH15" s="654"/>
    </row>
    <row r="16" spans="1:70" s="655" customFormat="1" ht="18.75" customHeight="1" x14ac:dyDescent="0.3">
      <c r="A16" s="1681"/>
      <c r="B16" s="1682"/>
      <c r="C16" s="1682"/>
      <c r="D16" s="1682"/>
      <c r="E16" s="1691" t="s">
        <v>1163</v>
      </c>
      <c r="F16" s="1692"/>
      <c r="G16" s="1692"/>
      <c r="H16" s="1697" t="s">
        <v>1164</v>
      </c>
      <c r="I16" s="1697"/>
      <c r="J16" s="1697"/>
      <c r="K16" s="667"/>
      <c r="L16" s="669"/>
      <c r="M16" s="1711" t="s">
        <v>579</v>
      </c>
      <c r="N16" s="1687" t="s">
        <v>580</v>
      </c>
      <c r="O16" s="1711"/>
      <c r="P16" s="1711"/>
      <c r="Q16" s="1687" t="s">
        <v>581</v>
      </c>
      <c r="R16" s="675"/>
      <c r="S16" s="669"/>
      <c r="T16" s="1687" t="s">
        <v>553</v>
      </c>
      <c r="U16" s="667"/>
      <c r="V16" s="669"/>
      <c r="W16" s="1711" t="s">
        <v>579</v>
      </c>
      <c r="X16" s="1687" t="s">
        <v>580</v>
      </c>
      <c r="Y16" s="1711"/>
      <c r="Z16" s="1711"/>
      <c r="AA16" s="1687" t="s">
        <v>581</v>
      </c>
      <c r="AB16" s="675"/>
      <c r="AC16" s="669"/>
      <c r="AD16" s="1709" t="s">
        <v>553</v>
      </c>
      <c r="AE16" s="648"/>
      <c r="AF16" s="648"/>
      <c r="AG16" s="648"/>
      <c r="AH16" s="649"/>
      <c r="AI16" s="649"/>
      <c r="AJ16" s="649"/>
      <c r="AK16" s="649"/>
      <c r="AL16" s="649"/>
      <c r="AM16" s="651"/>
      <c r="AN16" s="651"/>
      <c r="AO16" s="652"/>
      <c r="AP16" s="653"/>
      <c r="AQ16" s="651"/>
      <c r="AR16" s="651"/>
      <c r="AS16" s="651"/>
      <c r="AT16" s="651"/>
      <c r="AU16" s="651"/>
      <c r="AV16" s="651"/>
      <c r="AW16" s="651"/>
      <c r="AX16" s="651"/>
      <c r="AY16" s="651"/>
      <c r="AZ16" s="651"/>
      <c r="BA16" s="651"/>
      <c r="BB16" s="654"/>
      <c r="BC16" s="654"/>
      <c r="BD16" s="654"/>
      <c r="BE16" s="654"/>
      <c r="BF16" s="654"/>
      <c r="BG16" s="654"/>
      <c r="BH16" s="654"/>
    </row>
    <row r="17" spans="1:60" s="655" customFormat="1" ht="18.75" customHeight="1" x14ac:dyDescent="0.3">
      <c r="A17" s="1681"/>
      <c r="B17" s="1682"/>
      <c r="C17" s="1682"/>
      <c r="D17" s="1682"/>
      <c r="E17" s="1693"/>
      <c r="F17" s="1694"/>
      <c r="G17" s="1694"/>
      <c r="H17" s="1697"/>
      <c r="I17" s="1697"/>
      <c r="J17" s="1697"/>
      <c r="K17" s="671"/>
      <c r="L17" s="639"/>
      <c r="M17" s="1688"/>
      <c r="N17" s="1688"/>
      <c r="O17" s="1688"/>
      <c r="P17" s="1688"/>
      <c r="Q17" s="1688"/>
      <c r="R17" s="640"/>
      <c r="S17" s="639"/>
      <c r="T17" s="1688"/>
      <c r="U17" s="671"/>
      <c r="V17" s="639"/>
      <c r="W17" s="1688"/>
      <c r="X17" s="1688"/>
      <c r="Y17" s="1688"/>
      <c r="Z17" s="1688"/>
      <c r="AA17" s="1688"/>
      <c r="AB17" s="640"/>
      <c r="AC17" s="639"/>
      <c r="AD17" s="1578"/>
      <c r="AE17" s="648"/>
      <c r="AF17" s="648"/>
      <c r="AG17" s="648"/>
      <c r="AH17" s="649"/>
      <c r="AI17" s="649"/>
      <c r="AJ17" s="649"/>
      <c r="AK17" s="649"/>
      <c r="AL17" s="649"/>
      <c r="AM17" s="651"/>
      <c r="AN17" s="651"/>
      <c r="AO17" s="652"/>
      <c r="AP17" s="653"/>
      <c r="AQ17" s="651"/>
      <c r="AR17" s="651"/>
      <c r="AS17" s="651"/>
      <c r="AT17" s="651"/>
      <c r="AU17" s="651"/>
      <c r="AV17" s="651"/>
      <c r="AW17" s="651"/>
      <c r="AX17" s="651"/>
      <c r="AY17" s="651"/>
      <c r="AZ17" s="651"/>
      <c r="BA17" s="651"/>
      <c r="BB17" s="654"/>
      <c r="BC17" s="654"/>
      <c r="BD17" s="654"/>
      <c r="BE17" s="654"/>
      <c r="BF17" s="654"/>
      <c r="BG17" s="654"/>
      <c r="BH17" s="654"/>
    </row>
    <row r="18" spans="1:60" s="655" customFormat="1" ht="18.75" customHeight="1" x14ac:dyDescent="0.15">
      <c r="A18" s="1681"/>
      <c r="B18" s="1682"/>
      <c r="C18" s="1682"/>
      <c r="D18" s="1682"/>
      <c r="E18" s="1693"/>
      <c r="F18" s="1694"/>
      <c r="G18" s="1694"/>
      <c r="H18" s="920" t="s">
        <v>1155</v>
      </c>
      <c r="I18" s="1685"/>
      <c r="J18" s="1685"/>
      <c r="K18" s="1041"/>
      <c r="L18" s="1035"/>
      <c r="M18" s="1540" t="s">
        <v>15</v>
      </c>
      <c r="N18" s="1689"/>
      <c r="O18" s="1689"/>
      <c r="P18" s="1540" t="s">
        <v>271</v>
      </c>
      <c r="Q18" s="1035"/>
      <c r="R18" s="1035"/>
      <c r="S18" s="1540" t="s">
        <v>1156</v>
      </c>
      <c r="T18" s="1540"/>
      <c r="U18" s="1041"/>
      <c r="V18" s="1035"/>
      <c r="W18" s="1540" t="s">
        <v>15</v>
      </c>
      <c r="X18" s="1689"/>
      <c r="Y18" s="1689"/>
      <c r="Z18" s="1540" t="s">
        <v>271</v>
      </c>
      <c r="AA18" s="1035"/>
      <c r="AB18" s="1035"/>
      <c r="AC18" s="1540" t="s">
        <v>1156</v>
      </c>
      <c r="AD18" s="1538"/>
      <c r="AE18" s="648"/>
      <c r="AF18" s="648"/>
      <c r="AG18" s="648"/>
      <c r="AH18" s="649"/>
      <c r="AI18" s="649"/>
      <c r="AJ18" s="649"/>
      <c r="AK18" s="649"/>
      <c r="AL18" s="649"/>
      <c r="AM18" s="651"/>
      <c r="AN18" s="651"/>
      <c r="AO18" s="652"/>
      <c r="AP18" s="653"/>
      <c r="AQ18" s="651"/>
      <c r="AR18" s="651"/>
      <c r="AS18" s="651"/>
      <c r="AT18" s="651"/>
      <c r="AU18" s="651"/>
      <c r="AV18" s="651"/>
      <c r="AW18" s="651"/>
      <c r="AX18" s="651"/>
      <c r="AY18" s="651"/>
      <c r="AZ18" s="651"/>
      <c r="BA18" s="651"/>
      <c r="BB18" s="654"/>
      <c r="BC18" s="654"/>
      <c r="BD18" s="654"/>
      <c r="BE18" s="654"/>
      <c r="BF18" s="654"/>
      <c r="BG18" s="654"/>
      <c r="BH18" s="654"/>
    </row>
    <row r="19" spans="1:60" s="655" customFormat="1" ht="18.75" customHeight="1" x14ac:dyDescent="0.15">
      <c r="A19" s="1681"/>
      <c r="B19" s="1682"/>
      <c r="C19" s="1682"/>
      <c r="D19" s="1682"/>
      <c r="E19" s="1695"/>
      <c r="F19" s="1696"/>
      <c r="G19" s="1696"/>
      <c r="H19" s="924"/>
      <c r="I19" s="1686"/>
      <c r="J19" s="1686"/>
      <c r="K19" s="1042"/>
      <c r="L19" s="1548"/>
      <c r="M19" s="1550"/>
      <c r="N19" s="1690"/>
      <c r="O19" s="1690"/>
      <c r="P19" s="1550"/>
      <c r="Q19" s="1548"/>
      <c r="R19" s="1548"/>
      <c r="S19" s="1550"/>
      <c r="T19" s="1550"/>
      <c r="U19" s="1042"/>
      <c r="V19" s="1548"/>
      <c r="W19" s="1550"/>
      <c r="X19" s="1690"/>
      <c r="Y19" s="1690"/>
      <c r="Z19" s="1550"/>
      <c r="AA19" s="1548"/>
      <c r="AB19" s="1548"/>
      <c r="AC19" s="1550"/>
      <c r="AD19" s="1549"/>
      <c r="AE19" s="648"/>
      <c r="AF19" s="648"/>
      <c r="AG19" s="648"/>
      <c r="AH19" s="649"/>
      <c r="AI19" s="649"/>
      <c r="AJ19" s="649"/>
      <c r="AK19" s="649"/>
      <c r="AL19" s="649"/>
      <c r="AM19" s="651"/>
      <c r="AN19" s="651"/>
      <c r="AO19" s="652"/>
      <c r="AP19" s="653"/>
      <c r="AQ19" s="651"/>
      <c r="AR19" s="651"/>
      <c r="AS19" s="651"/>
      <c r="AT19" s="651"/>
      <c r="AU19" s="651"/>
      <c r="AV19" s="651"/>
      <c r="AW19" s="651"/>
      <c r="AX19" s="651"/>
      <c r="AY19" s="651"/>
      <c r="AZ19" s="651"/>
      <c r="BA19" s="651"/>
      <c r="BB19" s="654"/>
      <c r="BC19" s="654"/>
      <c r="BD19" s="654"/>
      <c r="BE19" s="654"/>
      <c r="BF19" s="654"/>
      <c r="BG19" s="654"/>
      <c r="BH19" s="654"/>
    </row>
    <row r="20" spans="1:60" s="655" customFormat="1" ht="18.75" customHeight="1" x14ac:dyDescent="0.15">
      <c r="A20" s="1681"/>
      <c r="B20" s="1682"/>
      <c r="C20" s="1682"/>
      <c r="D20" s="1682"/>
      <c r="E20" s="1006" t="s">
        <v>1165</v>
      </c>
      <c r="F20" s="1006"/>
      <c r="G20" s="1006"/>
      <c r="H20" s="1006" t="s">
        <v>1166</v>
      </c>
      <c r="I20" s="1006"/>
      <c r="J20" s="1006"/>
      <c r="K20" s="1687"/>
      <c r="L20" s="1687" t="s">
        <v>1167</v>
      </c>
      <c r="M20" s="1687"/>
      <c r="N20" s="1687"/>
      <c r="O20" s="1687" t="s">
        <v>581</v>
      </c>
      <c r="P20" s="1540"/>
      <c r="Q20" s="1687"/>
      <c r="R20" s="1687"/>
      <c r="S20" s="1540" t="s">
        <v>1157</v>
      </c>
      <c r="T20" s="1540"/>
      <c r="U20" s="1700"/>
      <c r="V20" s="1687" t="s">
        <v>1167</v>
      </c>
      <c r="W20" s="1687"/>
      <c r="X20" s="1687"/>
      <c r="Y20" s="1687" t="s">
        <v>581</v>
      </c>
      <c r="Z20" s="1540"/>
      <c r="AA20" s="1687"/>
      <c r="AB20" s="1687"/>
      <c r="AC20" s="1540" t="s">
        <v>1157</v>
      </c>
      <c r="AD20" s="1538"/>
      <c r="AE20" s="648"/>
      <c r="AF20" s="648"/>
      <c r="AG20" s="648"/>
      <c r="AH20" s="649"/>
      <c r="AI20" s="649"/>
      <c r="AJ20" s="649"/>
      <c r="AK20" s="649"/>
      <c r="AL20" s="649"/>
      <c r="AM20" s="651"/>
      <c r="AN20" s="651"/>
      <c r="AO20" s="652"/>
      <c r="AP20" s="653"/>
      <c r="AQ20" s="651"/>
      <c r="AR20" s="651"/>
      <c r="AS20" s="651"/>
      <c r="AT20" s="651"/>
      <c r="AU20" s="651"/>
      <c r="AV20" s="651"/>
      <c r="AW20" s="651"/>
      <c r="AX20" s="651"/>
      <c r="AY20" s="651"/>
      <c r="AZ20" s="651"/>
      <c r="BA20" s="651"/>
      <c r="BB20" s="654"/>
      <c r="BC20" s="654"/>
      <c r="BD20" s="654"/>
      <c r="BE20" s="654"/>
      <c r="BF20" s="654"/>
      <c r="BG20" s="654"/>
      <c r="BH20" s="654"/>
    </row>
    <row r="21" spans="1:60" s="655" customFormat="1" ht="18.75" customHeight="1" x14ac:dyDescent="0.15">
      <c r="A21" s="1681"/>
      <c r="B21" s="1682"/>
      <c r="C21" s="1682"/>
      <c r="D21" s="1682"/>
      <c r="E21" s="1006"/>
      <c r="F21" s="1006"/>
      <c r="G21" s="1006"/>
      <c r="H21" s="1006"/>
      <c r="I21" s="1006"/>
      <c r="J21" s="1006"/>
      <c r="K21" s="1688"/>
      <c r="L21" s="1688"/>
      <c r="M21" s="1688"/>
      <c r="N21" s="1688"/>
      <c r="O21" s="1688"/>
      <c r="P21" s="1550"/>
      <c r="Q21" s="1688"/>
      <c r="R21" s="1688"/>
      <c r="S21" s="1550"/>
      <c r="T21" s="1550"/>
      <c r="U21" s="1720"/>
      <c r="V21" s="1688"/>
      <c r="W21" s="1688"/>
      <c r="X21" s="1688"/>
      <c r="Y21" s="1688"/>
      <c r="Z21" s="1550"/>
      <c r="AA21" s="1688"/>
      <c r="AB21" s="1688"/>
      <c r="AC21" s="1550"/>
      <c r="AD21" s="1549"/>
      <c r="AE21" s="648"/>
      <c r="AF21" s="648"/>
      <c r="AG21" s="648"/>
      <c r="AH21" s="649"/>
      <c r="AI21" s="649"/>
      <c r="AJ21" s="649"/>
      <c r="AK21" s="649"/>
      <c r="AL21" s="649"/>
      <c r="AM21" s="651"/>
      <c r="AN21" s="651"/>
      <c r="AO21" s="652"/>
      <c r="AP21" s="653"/>
      <c r="AQ21" s="651"/>
      <c r="AR21" s="651"/>
      <c r="AS21" s="651"/>
      <c r="AT21" s="651"/>
      <c r="AU21" s="651"/>
      <c r="AV21" s="651"/>
      <c r="AW21" s="651"/>
      <c r="AX21" s="651"/>
      <c r="AY21" s="651"/>
      <c r="AZ21" s="651"/>
      <c r="BA21" s="651"/>
      <c r="BB21" s="654"/>
      <c r="BC21" s="654"/>
      <c r="BD21" s="654"/>
      <c r="BE21" s="654"/>
      <c r="BF21" s="654"/>
      <c r="BG21" s="654"/>
      <c r="BH21" s="654"/>
    </row>
    <row r="22" spans="1:60" s="655" customFormat="1" ht="18.75" customHeight="1" x14ac:dyDescent="0.15">
      <c r="A22" s="1681"/>
      <c r="B22" s="1682"/>
      <c r="C22" s="1682"/>
      <c r="D22" s="1682"/>
      <c r="E22" s="1006"/>
      <c r="F22" s="1006"/>
      <c r="G22" s="1006"/>
      <c r="H22" s="1006" t="s">
        <v>1168</v>
      </c>
      <c r="I22" s="1006"/>
      <c r="J22" s="1006"/>
      <c r="K22" s="667"/>
      <c r="L22" s="668"/>
      <c r="M22" s="669"/>
      <c r="N22" s="975" t="s">
        <v>579</v>
      </c>
      <c r="O22" s="670"/>
      <c r="P22" s="294"/>
      <c r="Q22" s="669"/>
      <c r="R22" s="975" t="s">
        <v>553</v>
      </c>
      <c r="S22" s="670"/>
      <c r="T22" s="660"/>
      <c r="U22" s="667"/>
      <c r="V22" s="668"/>
      <c r="W22" s="669"/>
      <c r="X22" s="975" t="s">
        <v>579</v>
      </c>
      <c r="Y22" s="670"/>
      <c r="Z22" s="294"/>
      <c r="AA22" s="669"/>
      <c r="AB22" s="975" t="s">
        <v>553</v>
      </c>
      <c r="AC22" s="670"/>
      <c r="AD22" s="663"/>
      <c r="AE22" s="648"/>
      <c r="AF22" s="648"/>
      <c r="AG22" s="648"/>
      <c r="AH22" s="649"/>
      <c r="AI22" s="649"/>
      <c r="AJ22" s="649"/>
      <c r="AK22" s="649"/>
      <c r="AL22" s="649"/>
      <c r="AM22" s="651"/>
      <c r="AN22" s="651"/>
      <c r="AO22" s="652"/>
      <c r="AP22" s="653"/>
      <c r="AQ22" s="651"/>
      <c r="AR22" s="651"/>
      <c r="AS22" s="651"/>
      <c r="AT22" s="651"/>
      <c r="AU22" s="651"/>
      <c r="AV22" s="651"/>
      <c r="AW22" s="651"/>
      <c r="AX22" s="651"/>
      <c r="AY22" s="651"/>
      <c r="AZ22" s="651"/>
      <c r="BA22" s="651"/>
      <c r="BB22" s="654"/>
      <c r="BC22" s="654"/>
      <c r="BD22" s="654"/>
      <c r="BE22" s="654"/>
      <c r="BF22" s="654"/>
      <c r="BG22" s="654"/>
      <c r="BH22" s="654"/>
    </row>
    <row r="23" spans="1:60" s="655" customFormat="1" ht="18.75" customHeight="1" thickBot="1" x14ac:dyDescent="0.2">
      <c r="A23" s="1683"/>
      <c r="B23" s="1684"/>
      <c r="C23" s="1684"/>
      <c r="D23" s="1684"/>
      <c r="E23" s="1544"/>
      <c r="F23" s="1544"/>
      <c r="G23" s="1544"/>
      <c r="H23" s="1544"/>
      <c r="I23" s="1544"/>
      <c r="J23" s="1544"/>
      <c r="K23" s="676"/>
      <c r="L23" s="677"/>
      <c r="M23" s="678"/>
      <c r="N23" s="1512"/>
      <c r="O23" s="679"/>
      <c r="P23" s="297"/>
      <c r="Q23" s="678"/>
      <c r="R23" s="1512"/>
      <c r="S23" s="679"/>
      <c r="T23" s="661"/>
      <c r="U23" s="676"/>
      <c r="V23" s="677"/>
      <c r="W23" s="678"/>
      <c r="X23" s="1512"/>
      <c r="Y23" s="679"/>
      <c r="Z23" s="297"/>
      <c r="AA23" s="678"/>
      <c r="AB23" s="1512"/>
      <c r="AC23" s="679"/>
      <c r="AD23" s="664"/>
      <c r="AE23" s="648"/>
      <c r="AF23" s="648"/>
      <c r="AG23" s="648"/>
      <c r="AH23" s="649"/>
      <c r="AI23" s="649"/>
      <c r="AJ23" s="649"/>
      <c r="AK23" s="649"/>
      <c r="AL23" s="649"/>
      <c r="AM23" s="651"/>
      <c r="AN23" s="651"/>
      <c r="AO23" s="652"/>
      <c r="AP23" s="653"/>
      <c r="AQ23" s="651"/>
      <c r="AR23" s="651"/>
      <c r="AS23" s="651"/>
      <c r="AT23" s="651"/>
      <c r="AU23" s="651"/>
      <c r="AV23" s="651"/>
      <c r="AW23" s="651"/>
      <c r="AX23" s="651"/>
      <c r="AY23" s="651"/>
      <c r="AZ23" s="651"/>
      <c r="BA23" s="651"/>
      <c r="BB23" s="654"/>
      <c r="BC23" s="654"/>
      <c r="BD23" s="654"/>
      <c r="BE23" s="654"/>
      <c r="BF23" s="654"/>
      <c r="BG23" s="654"/>
      <c r="BH23" s="654"/>
    </row>
    <row r="24" spans="1:60" s="655" customFormat="1" ht="18.75" customHeight="1" x14ac:dyDescent="0.15">
      <c r="A24" s="648"/>
      <c r="B24" s="648"/>
      <c r="C24" s="648"/>
      <c r="D24" s="648"/>
      <c r="E24" s="648"/>
      <c r="F24" s="648"/>
      <c r="G24" s="648"/>
      <c r="H24" s="649"/>
      <c r="I24" s="649"/>
      <c r="J24" s="649"/>
      <c r="K24" s="650"/>
      <c r="L24" s="650"/>
      <c r="M24" s="649"/>
      <c r="N24" s="649"/>
      <c r="O24" s="649"/>
      <c r="P24" s="649"/>
      <c r="Q24" s="649"/>
      <c r="R24" s="648"/>
      <c r="S24" s="648"/>
      <c r="T24" s="648"/>
      <c r="U24" s="649"/>
      <c r="V24" s="649"/>
      <c r="W24" s="649"/>
      <c r="X24" s="650"/>
      <c r="Y24" s="650"/>
      <c r="Z24" s="649"/>
      <c r="AA24" s="649"/>
      <c r="AB24" s="649"/>
      <c r="AC24" s="649"/>
      <c r="AD24" s="649"/>
      <c r="AE24" s="648"/>
      <c r="AF24" s="648"/>
      <c r="AG24" s="648"/>
      <c r="AH24" s="649"/>
      <c r="AI24" s="649"/>
      <c r="AJ24" s="649"/>
      <c r="AK24" s="649"/>
      <c r="AL24" s="649"/>
      <c r="AM24" s="651"/>
      <c r="AN24" s="651"/>
      <c r="AO24" s="652"/>
      <c r="AP24" s="653"/>
      <c r="AQ24" s="651"/>
      <c r="AR24" s="651"/>
      <c r="AS24" s="651"/>
      <c r="AT24" s="651"/>
      <c r="AU24" s="651"/>
      <c r="AV24" s="651"/>
      <c r="AW24" s="651"/>
      <c r="AX24" s="651"/>
      <c r="AY24" s="651"/>
      <c r="AZ24" s="651"/>
      <c r="BA24" s="651"/>
      <c r="BB24" s="654"/>
      <c r="BC24" s="654"/>
      <c r="BD24" s="654"/>
      <c r="BE24" s="654"/>
      <c r="BF24" s="654"/>
      <c r="BG24" s="654"/>
      <c r="BH24" s="654"/>
    </row>
    <row r="25" spans="1:60" ht="18.75" customHeight="1" thickBot="1" x14ac:dyDescent="0.35">
      <c r="A25" s="618" t="s">
        <v>1174</v>
      </c>
      <c r="B25" s="121"/>
      <c r="C25" s="121"/>
      <c r="D25" s="121"/>
      <c r="E25" s="121"/>
      <c r="F25" s="121"/>
      <c r="G25" s="610"/>
      <c r="H25" s="610"/>
      <c r="I25" s="610"/>
      <c r="J25" s="121"/>
      <c r="K25" s="610"/>
      <c r="L25" s="610"/>
      <c r="M25" s="610"/>
      <c r="N25" s="610"/>
      <c r="O25" s="610"/>
      <c r="P25" s="610"/>
      <c r="Q25" s="610"/>
      <c r="R25" s="610"/>
      <c r="S25" s="121"/>
      <c r="T25" s="121"/>
      <c r="U25" s="121"/>
      <c r="V25" s="121"/>
      <c r="W25" s="121"/>
      <c r="X25" s="121"/>
      <c r="Y25" s="610"/>
      <c r="Z25" s="610"/>
      <c r="AA25" s="610"/>
      <c r="AB25" s="121"/>
      <c r="AC25" s="610"/>
      <c r="AD25" s="610"/>
      <c r="AE25" s="610"/>
      <c r="AF25" s="610"/>
      <c r="AG25" s="610"/>
      <c r="AH25" s="610"/>
      <c r="AI25" s="610"/>
      <c r="AK25" s="121"/>
      <c r="AL25" s="121"/>
      <c r="AM25" s="121"/>
      <c r="AN25" s="121"/>
      <c r="AO25" s="121"/>
      <c r="AP25" s="121"/>
    </row>
    <row r="26" spans="1:60" ht="18.75" customHeight="1" x14ac:dyDescent="0.3">
      <c r="A26" s="1759" t="s">
        <v>615</v>
      </c>
      <c r="B26" s="1589"/>
      <c r="C26" s="1589"/>
      <c r="D26" s="1589"/>
      <c r="E26" s="1590"/>
      <c r="F26" s="340"/>
      <c r="G26" s="340"/>
      <c r="H26" s="341"/>
      <c r="I26" s="942" t="s">
        <v>579</v>
      </c>
      <c r="J26" s="343"/>
      <c r="K26" s="342"/>
      <c r="L26" s="341"/>
      <c r="M26" s="942" t="s">
        <v>553</v>
      </c>
      <c r="N26" s="343"/>
      <c r="O26" s="616"/>
      <c r="P26" s="1588" t="s">
        <v>616</v>
      </c>
      <c r="Q26" s="1589"/>
      <c r="R26" s="1589"/>
      <c r="S26" s="1589"/>
      <c r="T26" s="1589"/>
      <c r="U26" s="355"/>
      <c r="V26" s="619"/>
      <c r="W26" s="1745" t="s">
        <v>579</v>
      </c>
      <c r="X26" s="1743" t="s">
        <v>580</v>
      </c>
      <c r="Y26" s="1743"/>
      <c r="Z26" s="1743" t="s">
        <v>581</v>
      </c>
      <c r="AA26" s="619"/>
      <c r="AB26" s="1745" t="s">
        <v>553</v>
      </c>
      <c r="AC26" s="356"/>
      <c r="AD26" s="1747" t="s">
        <v>588</v>
      </c>
      <c r="AE26" s="1747"/>
      <c r="AF26" s="1747"/>
      <c r="AG26" s="1747"/>
      <c r="AH26" s="1748"/>
      <c r="AI26" s="1751"/>
      <c r="AJ26" s="1751"/>
      <c r="AK26" s="1751"/>
      <c r="AL26" s="1751"/>
      <c r="AM26" s="1751"/>
      <c r="AN26" s="1751"/>
      <c r="AO26" s="1751"/>
      <c r="AP26" s="1752"/>
    </row>
    <row r="27" spans="1:60" ht="18.75" customHeight="1" x14ac:dyDescent="0.3">
      <c r="A27" s="860"/>
      <c r="B27" s="1591"/>
      <c r="C27" s="1591"/>
      <c r="D27" s="1591"/>
      <c r="E27" s="861"/>
      <c r="F27" s="344"/>
      <c r="G27" s="344"/>
      <c r="H27" s="345"/>
      <c r="I27" s="719"/>
      <c r="J27" s="347"/>
      <c r="K27" s="40"/>
      <c r="L27" s="345"/>
      <c r="M27" s="719"/>
      <c r="N27" s="347"/>
      <c r="O27" s="609"/>
      <c r="P27" s="966"/>
      <c r="Q27" s="764"/>
      <c r="R27" s="764"/>
      <c r="S27" s="764"/>
      <c r="T27" s="764"/>
      <c r="U27" s="357"/>
      <c r="V27" s="620"/>
      <c r="W27" s="1746"/>
      <c r="X27" s="1744"/>
      <c r="Y27" s="1744"/>
      <c r="Z27" s="1744"/>
      <c r="AA27" s="620"/>
      <c r="AB27" s="1746"/>
      <c r="AC27" s="358"/>
      <c r="AD27" s="1749"/>
      <c r="AE27" s="1749"/>
      <c r="AF27" s="1749"/>
      <c r="AG27" s="1749"/>
      <c r="AH27" s="1750"/>
      <c r="AI27" s="1753"/>
      <c r="AJ27" s="1753"/>
      <c r="AK27" s="1753"/>
      <c r="AL27" s="1753"/>
      <c r="AM27" s="1753"/>
      <c r="AN27" s="1753"/>
      <c r="AO27" s="1753"/>
      <c r="AP27" s="1754"/>
    </row>
    <row r="28" spans="1:60" ht="18.75" customHeight="1" x14ac:dyDescent="0.3">
      <c r="A28" s="860"/>
      <c r="B28" s="1591"/>
      <c r="C28" s="1591"/>
      <c r="D28" s="1591"/>
      <c r="E28" s="861"/>
      <c r="F28" s="833"/>
      <c r="G28" s="766"/>
      <c r="H28" s="773" t="s">
        <v>15</v>
      </c>
      <c r="I28" s="1757"/>
      <c r="J28" s="1757"/>
      <c r="K28" s="773" t="s">
        <v>271</v>
      </c>
      <c r="L28" s="766"/>
      <c r="M28" s="766"/>
      <c r="N28" s="773" t="s">
        <v>582</v>
      </c>
      <c r="O28" s="774"/>
      <c r="P28" s="805" t="s">
        <v>583</v>
      </c>
      <c r="Q28" s="805"/>
      <c r="R28" s="805"/>
      <c r="S28" s="805"/>
      <c r="T28" s="805"/>
      <c r="U28" s="330"/>
      <c r="V28" s="615" t="s">
        <v>584</v>
      </c>
      <c r="W28" s="615"/>
      <c r="X28" s="371"/>
      <c r="Y28" s="43"/>
      <c r="Z28" s="615" t="s">
        <v>585</v>
      </c>
      <c r="AA28" s="615"/>
      <c r="AB28" s="43"/>
      <c r="AC28" s="43"/>
      <c r="AD28" s="614" t="s">
        <v>167</v>
      </c>
      <c r="AE28" s="614"/>
      <c r="AF28" s="348"/>
      <c r="AG28" s="37"/>
      <c r="AH28" s="1672" t="s">
        <v>589</v>
      </c>
      <c r="AI28" s="1672"/>
      <c r="AJ28" s="349"/>
      <c r="AK28" s="37"/>
      <c r="AL28" s="1672" t="s">
        <v>351</v>
      </c>
      <c r="AM28" s="1672"/>
      <c r="AN28" s="1672"/>
      <c r="AO28" s="349"/>
      <c r="AP28" s="350"/>
    </row>
    <row r="29" spans="1:60" ht="18.75" customHeight="1" x14ac:dyDescent="0.3">
      <c r="A29" s="763"/>
      <c r="B29" s="764"/>
      <c r="C29" s="764"/>
      <c r="D29" s="764"/>
      <c r="E29" s="765"/>
      <c r="F29" s="718"/>
      <c r="G29" s="719"/>
      <c r="H29" s="821"/>
      <c r="I29" s="1758"/>
      <c r="J29" s="1758"/>
      <c r="K29" s="756"/>
      <c r="L29" s="758"/>
      <c r="M29" s="758"/>
      <c r="N29" s="756"/>
      <c r="O29" s="757"/>
      <c r="P29" s="1760"/>
      <c r="Q29" s="1760"/>
      <c r="R29" s="1760"/>
      <c r="S29" s="1760"/>
      <c r="T29" s="805"/>
      <c r="U29" s="360"/>
      <c r="V29" s="1675" t="s">
        <v>586</v>
      </c>
      <c r="W29" s="1675"/>
      <c r="X29" s="1675"/>
      <c r="Y29" s="40"/>
      <c r="Z29" s="1675" t="s">
        <v>214</v>
      </c>
      <c r="AA29" s="1675"/>
      <c r="AB29" s="1675"/>
      <c r="AC29" s="40"/>
      <c r="AD29" s="1673" t="s">
        <v>587</v>
      </c>
      <c r="AE29" s="1673"/>
      <c r="AF29" s="1755"/>
      <c r="AG29" s="1755"/>
      <c r="AH29" s="1755"/>
      <c r="AI29" s="1755"/>
      <c r="AJ29" s="1755"/>
      <c r="AK29" s="1755"/>
      <c r="AL29" s="1756"/>
      <c r="AM29" s="1756"/>
      <c r="AN29" s="1756"/>
      <c r="AO29" s="1756"/>
      <c r="AP29" s="617" t="s">
        <v>232</v>
      </c>
    </row>
    <row r="30" spans="1:60" ht="18.75" customHeight="1" x14ac:dyDescent="0.3">
      <c r="A30" s="760" t="s">
        <v>590</v>
      </c>
      <c r="B30" s="761"/>
      <c r="C30" s="761"/>
      <c r="D30" s="761"/>
      <c r="E30" s="761"/>
      <c r="F30" s="761"/>
      <c r="G30" s="762"/>
      <c r="H30" s="361"/>
      <c r="I30" s="766" t="s">
        <v>579</v>
      </c>
      <c r="J30" s="349"/>
      <c r="K30" s="362"/>
      <c r="L30" s="838" t="s">
        <v>553</v>
      </c>
      <c r="M30" s="1737" t="s">
        <v>591</v>
      </c>
      <c r="N30" s="1738"/>
      <c r="O30" s="1738"/>
      <c r="P30" s="1738"/>
      <c r="Q30" s="1738"/>
      <c r="R30" s="1738"/>
      <c r="S30" s="1739"/>
      <c r="T30" s="361"/>
      <c r="U30" s="766" t="s">
        <v>579</v>
      </c>
      <c r="V30" s="766" t="s">
        <v>91</v>
      </c>
      <c r="W30" s="766"/>
      <c r="X30" s="766"/>
      <c r="Y30" s="766" t="s">
        <v>592</v>
      </c>
      <c r="Z30" s="766"/>
      <c r="AA30" s="349"/>
      <c r="AB30" s="362"/>
      <c r="AC30" s="838" t="s">
        <v>553</v>
      </c>
      <c r="AD30" s="1737" t="s">
        <v>593</v>
      </c>
      <c r="AE30" s="1738"/>
      <c r="AF30" s="1738"/>
      <c r="AG30" s="1738"/>
      <c r="AH30" s="1738"/>
      <c r="AI30" s="1738"/>
      <c r="AJ30" s="1738"/>
      <c r="AK30" s="1739"/>
      <c r="AL30" s="362"/>
      <c r="AM30" s="766" t="s">
        <v>579</v>
      </c>
      <c r="AN30" s="349"/>
      <c r="AO30" s="362"/>
      <c r="AP30" s="831" t="s">
        <v>553</v>
      </c>
    </row>
    <row r="31" spans="1:60" ht="18.75" customHeight="1" thickBot="1" x14ac:dyDescent="0.35">
      <c r="A31" s="1612"/>
      <c r="B31" s="1613"/>
      <c r="C31" s="1613"/>
      <c r="D31" s="1613"/>
      <c r="E31" s="1613"/>
      <c r="F31" s="1613"/>
      <c r="G31" s="1614"/>
      <c r="H31" s="363"/>
      <c r="I31" s="759"/>
      <c r="J31" s="374"/>
      <c r="K31" s="180"/>
      <c r="L31" s="840"/>
      <c r="M31" s="1740"/>
      <c r="N31" s="1741"/>
      <c r="O31" s="1741"/>
      <c r="P31" s="1741"/>
      <c r="Q31" s="1741"/>
      <c r="R31" s="1741"/>
      <c r="S31" s="1742"/>
      <c r="T31" s="363"/>
      <c r="U31" s="759"/>
      <c r="V31" s="759"/>
      <c r="W31" s="759"/>
      <c r="X31" s="759"/>
      <c r="Y31" s="759"/>
      <c r="Z31" s="759"/>
      <c r="AA31" s="374"/>
      <c r="AB31" s="180"/>
      <c r="AC31" s="840"/>
      <c r="AD31" s="1740"/>
      <c r="AE31" s="1741"/>
      <c r="AF31" s="1741"/>
      <c r="AG31" s="1741"/>
      <c r="AH31" s="1741"/>
      <c r="AI31" s="1741"/>
      <c r="AJ31" s="1741"/>
      <c r="AK31" s="1742"/>
      <c r="AL31" s="180"/>
      <c r="AM31" s="759"/>
      <c r="AN31" s="374"/>
      <c r="AO31" s="180"/>
      <c r="AP31" s="832"/>
    </row>
    <row r="32" spans="1:60" ht="18.75" customHeight="1" x14ac:dyDescent="0.3">
      <c r="A32" s="121"/>
      <c r="B32" s="121"/>
      <c r="C32" s="121"/>
      <c r="D32" s="121"/>
      <c r="E32" s="121"/>
      <c r="F32" s="121"/>
      <c r="G32" s="610"/>
      <c r="H32" s="610"/>
      <c r="I32" s="610"/>
      <c r="J32" s="121"/>
      <c r="K32" s="121"/>
      <c r="L32" s="121"/>
      <c r="M32" s="121"/>
      <c r="N32" s="121"/>
      <c r="O32" s="121"/>
      <c r="P32" s="121"/>
      <c r="Q32" s="610"/>
      <c r="S32" s="156"/>
      <c r="T32" s="610"/>
      <c r="U32" s="610"/>
      <c r="V32" s="610"/>
      <c r="W32" s="610"/>
      <c r="AF32" s="121"/>
      <c r="AG32" s="121"/>
      <c r="AH32" s="121"/>
      <c r="AI32" s="121"/>
      <c r="AJ32" s="121"/>
      <c r="AK32" s="121"/>
      <c r="AL32" s="121"/>
      <c r="AM32" s="121"/>
      <c r="AN32" s="121"/>
      <c r="AO32" s="121"/>
      <c r="AP32" s="121"/>
    </row>
    <row r="33" spans="1:70" s="336" customFormat="1" ht="18.75" customHeight="1" x14ac:dyDescent="0.4">
      <c r="A33" s="339"/>
      <c r="B33" s="339"/>
      <c r="C33" s="339"/>
      <c r="D33" s="339"/>
      <c r="E33" s="339"/>
      <c r="F33" s="339"/>
      <c r="G33" s="339"/>
      <c r="H33" s="339"/>
      <c r="I33" s="339"/>
      <c r="J33" s="339"/>
      <c r="K33" s="339"/>
      <c r="L33" s="339"/>
      <c r="M33" s="339"/>
      <c r="N33" s="339"/>
      <c r="O33" s="339"/>
      <c r="P33" s="339"/>
      <c r="Q33" s="339"/>
      <c r="R33" s="339"/>
      <c r="S33" s="339"/>
      <c r="T33" s="339"/>
      <c r="U33" s="339"/>
      <c r="V33" s="339"/>
      <c r="W33" s="339"/>
      <c r="X33" s="339"/>
      <c r="Y33" s="339"/>
      <c r="Z33" s="339"/>
      <c r="AA33" s="339"/>
      <c r="AB33" s="339"/>
      <c r="AC33" s="339"/>
      <c r="AD33" s="339"/>
      <c r="AE33" s="339"/>
      <c r="AF33" s="339"/>
      <c r="AG33" s="339"/>
      <c r="AH33" s="339"/>
      <c r="AI33" s="339"/>
      <c r="AJ33" s="339"/>
      <c r="AK33" s="339"/>
      <c r="AL33" s="339"/>
      <c r="AM33" s="339"/>
      <c r="AN33" s="339"/>
      <c r="AO33" s="339"/>
      <c r="AP33" s="339"/>
      <c r="AQ33" s="339"/>
      <c r="AR33" s="339"/>
      <c r="AS33" s="339"/>
      <c r="AT33" s="339"/>
      <c r="AU33" s="339"/>
      <c r="AV33" s="339"/>
      <c r="AW33" s="339"/>
      <c r="AX33" s="339"/>
      <c r="AY33" s="339"/>
      <c r="AZ33" s="339"/>
      <c r="BA33" s="339"/>
      <c r="BB33" s="339"/>
      <c r="BC33" s="339"/>
      <c r="BD33" s="339"/>
      <c r="BE33" s="339"/>
      <c r="BF33" s="339"/>
      <c r="BG33" s="339"/>
      <c r="BH33" s="339"/>
      <c r="BI33" s="339"/>
      <c r="BJ33" s="339"/>
      <c r="BK33" s="339"/>
      <c r="BL33" s="339"/>
      <c r="BM33" s="339"/>
      <c r="BN33" s="339"/>
      <c r="BO33" s="339"/>
      <c r="BP33" s="339"/>
      <c r="BQ33" s="339"/>
      <c r="BR33" s="339"/>
    </row>
    <row r="34" spans="1:70" s="336" customFormat="1" ht="18.75" customHeight="1" x14ac:dyDescent="0.4">
      <c r="A34" s="339"/>
      <c r="B34" s="339"/>
      <c r="C34" s="339"/>
      <c r="D34" s="339"/>
      <c r="E34" s="339"/>
      <c r="F34" s="339"/>
      <c r="G34" s="339"/>
      <c r="H34" s="339"/>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9"/>
      <c r="AG34" s="339"/>
      <c r="AH34" s="339"/>
      <c r="AI34" s="339"/>
      <c r="AJ34" s="339"/>
      <c r="AK34" s="339"/>
      <c r="AL34" s="339"/>
      <c r="AM34" s="339"/>
      <c r="AN34" s="339"/>
      <c r="AO34" s="339"/>
      <c r="AP34" s="339"/>
      <c r="AQ34" s="339"/>
      <c r="AR34" s="339"/>
      <c r="AS34" s="339"/>
      <c r="AT34" s="339"/>
      <c r="AU34" s="339"/>
      <c r="AV34" s="339"/>
      <c r="AW34" s="339"/>
      <c r="AX34" s="339"/>
      <c r="AY34" s="339"/>
      <c r="AZ34" s="339"/>
      <c r="BA34" s="339"/>
      <c r="BB34" s="339"/>
      <c r="BC34" s="339"/>
      <c r="BD34" s="339"/>
      <c r="BE34" s="339"/>
      <c r="BF34" s="339"/>
      <c r="BG34" s="339"/>
      <c r="BH34" s="339"/>
      <c r="BI34" s="339"/>
      <c r="BJ34" s="339"/>
      <c r="BK34" s="339"/>
      <c r="BL34" s="339"/>
      <c r="BM34" s="339"/>
      <c r="BN34" s="339"/>
      <c r="BO34" s="339"/>
      <c r="BP34" s="339"/>
      <c r="BQ34" s="339"/>
      <c r="BR34" s="339"/>
    </row>
    <row r="35" spans="1:70" s="336" customFormat="1" ht="18.75" customHeight="1" x14ac:dyDescent="0.4">
      <c r="A35" s="339"/>
      <c r="B35" s="339"/>
      <c r="C35" s="339"/>
      <c r="D35" s="339"/>
      <c r="E35" s="339"/>
      <c r="F35" s="339"/>
      <c r="G35" s="339"/>
      <c r="H35" s="339"/>
      <c r="I35" s="339"/>
      <c r="J35" s="339"/>
      <c r="K35" s="339"/>
      <c r="L35" s="339"/>
      <c r="M35" s="339"/>
      <c r="N35" s="339"/>
      <c r="O35" s="339"/>
      <c r="P35" s="339"/>
      <c r="Q35" s="339"/>
      <c r="R35" s="339"/>
      <c r="S35" s="339"/>
      <c r="T35" s="339"/>
      <c r="U35" s="339"/>
      <c r="V35" s="339"/>
      <c r="W35" s="339"/>
      <c r="X35" s="339"/>
      <c r="Y35" s="339"/>
      <c r="Z35" s="339"/>
      <c r="AA35" s="339"/>
      <c r="AB35" s="339"/>
      <c r="AC35" s="339"/>
      <c r="AD35" s="339"/>
      <c r="AE35" s="339"/>
      <c r="AF35" s="339"/>
      <c r="AG35" s="339"/>
      <c r="AH35" s="339"/>
      <c r="AI35" s="339"/>
      <c r="AJ35" s="339"/>
      <c r="AK35" s="339"/>
      <c r="AL35" s="339"/>
      <c r="AM35" s="339"/>
      <c r="AN35" s="339"/>
      <c r="AO35" s="339"/>
      <c r="AP35" s="339"/>
      <c r="AQ35" s="339"/>
      <c r="AR35" s="339"/>
      <c r="AS35" s="339"/>
      <c r="AT35" s="339"/>
      <c r="AU35" s="339"/>
      <c r="AV35" s="339"/>
      <c r="AW35" s="339"/>
      <c r="AX35" s="339"/>
      <c r="AY35" s="339"/>
      <c r="AZ35" s="339"/>
      <c r="BA35" s="339"/>
      <c r="BB35" s="339"/>
      <c r="BC35" s="339"/>
      <c r="BD35" s="339"/>
      <c r="BE35" s="339"/>
      <c r="BF35" s="339"/>
      <c r="BG35" s="339"/>
      <c r="BH35" s="339"/>
      <c r="BI35" s="339"/>
      <c r="BJ35" s="339"/>
      <c r="BK35" s="339"/>
      <c r="BL35" s="339"/>
      <c r="BM35" s="339"/>
      <c r="BN35" s="339"/>
      <c r="BO35" s="339"/>
      <c r="BP35" s="339"/>
      <c r="BQ35" s="339"/>
      <c r="BR35" s="339"/>
    </row>
    <row r="36" spans="1:70" s="336" customFormat="1" ht="18.75" customHeight="1" x14ac:dyDescent="0.4">
      <c r="A36" s="339"/>
      <c r="B36" s="339"/>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339"/>
      <c r="AE36" s="339"/>
      <c r="AF36" s="339"/>
      <c r="AG36" s="339"/>
      <c r="AH36" s="339"/>
      <c r="AI36" s="339"/>
      <c r="AJ36" s="339"/>
      <c r="AK36" s="339"/>
      <c r="AL36" s="339"/>
      <c r="AM36" s="339"/>
      <c r="AN36" s="339"/>
      <c r="AO36" s="339"/>
      <c r="AP36" s="339"/>
      <c r="AQ36" s="339"/>
      <c r="AR36" s="339"/>
      <c r="AS36" s="339"/>
      <c r="AT36" s="339"/>
      <c r="AU36" s="339"/>
      <c r="AV36" s="339"/>
      <c r="AW36" s="339"/>
      <c r="AX36" s="339"/>
      <c r="AY36" s="339"/>
      <c r="AZ36" s="339"/>
      <c r="BA36" s="339"/>
      <c r="BB36" s="339"/>
      <c r="BC36" s="339"/>
      <c r="BD36" s="339"/>
      <c r="BE36" s="339"/>
      <c r="BF36" s="339"/>
      <c r="BG36" s="339"/>
      <c r="BH36" s="339"/>
      <c r="BI36" s="339"/>
      <c r="BJ36" s="339"/>
      <c r="BK36" s="339"/>
      <c r="BL36" s="339"/>
      <c r="BM36" s="339"/>
      <c r="BN36" s="339"/>
      <c r="BO36" s="339"/>
      <c r="BP36" s="339"/>
      <c r="BQ36" s="339"/>
      <c r="BR36" s="339"/>
    </row>
    <row r="37" spans="1:70" s="336" customFormat="1" ht="18.75" customHeight="1" x14ac:dyDescent="0.4">
      <c r="A37" s="339"/>
      <c r="B37" s="339"/>
      <c r="C37" s="339"/>
      <c r="D37" s="339"/>
      <c r="E37" s="339"/>
      <c r="F37" s="339"/>
      <c r="G37" s="339"/>
      <c r="H37" s="339"/>
      <c r="I37" s="339"/>
      <c r="J37" s="339"/>
      <c r="K37" s="339"/>
      <c r="L37" s="339"/>
      <c r="M37" s="339"/>
      <c r="N37" s="339"/>
      <c r="O37" s="339"/>
      <c r="P37" s="339"/>
      <c r="Q37" s="339"/>
      <c r="R37" s="339"/>
      <c r="S37" s="339"/>
      <c r="T37" s="339"/>
      <c r="U37" s="339"/>
      <c r="V37" s="339"/>
      <c r="W37" s="339"/>
      <c r="X37" s="339"/>
      <c r="Y37" s="339"/>
      <c r="Z37" s="339"/>
      <c r="AA37" s="339"/>
      <c r="AB37" s="339"/>
      <c r="AC37" s="339"/>
      <c r="AD37" s="339"/>
      <c r="AE37" s="339"/>
      <c r="AF37" s="339"/>
      <c r="AG37" s="339"/>
      <c r="AH37" s="339"/>
      <c r="AI37" s="339"/>
      <c r="AJ37" s="339"/>
      <c r="AK37" s="339"/>
      <c r="AL37" s="339"/>
      <c r="AM37" s="339"/>
      <c r="AN37" s="339"/>
      <c r="AO37" s="339"/>
      <c r="AP37" s="339"/>
      <c r="AQ37" s="339"/>
      <c r="AR37" s="339"/>
      <c r="AS37" s="339"/>
      <c r="AT37" s="339"/>
      <c r="AU37" s="339"/>
      <c r="AV37" s="339"/>
      <c r="AW37" s="339"/>
      <c r="AX37" s="339"/>
      <c r="AY37" s="339"/>
      <c r="AZ37" s="339"/>
      <c r="BA37" s="339"/>
      <c r="BB37" s="339"/>
      <c r="BC37" s="339"/>
      <c r="BD37" s="339"/>
      <c r="BE37" s="339"/>
      <c r="BF37" s="339"/>
      <c r="BG37" s="339"/>
      <c r="BH37" s="339"/>
      <c r="BI37" s="339"/>
      <c r="BJ37" s="339"/>
      <c r="BK37" s="339"/>
      <c r="BL37" s="339"/>
      <c r="BM37" s="339"/>
      <c r="BN37" s="339"/>
      <c r="BO37" s="339"/>
      <c r="BP37" s="339"/>
      <c r="BQ37" s="339"/>
      <c r="BR37" s="339"/>
    </row>
    <row r="38" spans="1:70" s="336" customFormat="1" ht="18.75" customHeight="1" x14ac:dyDescent="0.4">
      <c r="A38" s="339"/>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39"/>
      <c r="AV38" s="339"/>
      <c r="AW38" s="339"/>
      <c r="AX38" s="339"/>
      <c r="AY38" s="339"/>
      <c r="AZ38" s="339"/>
      <c r="BA38" s="339"/>
      <c r="BB38" s="339"/>
      <c r="BC38" s="339"/>
      <c r="BD38" s="339"/>
      <c r="BE38" s="339"/>
      <c r="BF38" s="339"/>
      <c r="BG38" s="339"/>
      <c r="BH38" s="339"/>
      <c r="BI38" s="339"/>
      <c r="BJ38" s="339"/>
      <c r="BK38" s="339"/>
      <c r="BL38" s="339"/>
      <c r="BM38" s="339"/>
      <c r="BN38" s="339"/>
      <c r="BO38" s="339"/>
      <c r="BP38" s="339"/>
      <c r="BQ38" s="339"/>
      <c r="BR38" s="339"/>
    </row>
    <row r="39" spans="1:70" s="336" customFormat="1" ht="18.75" customHeight="1" x14ac:dyDescent="0.4">
      <c r="A39" s="339"/>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39"/>
      <c r="AV39" s="339"/>
      <c r="AW39" s="339"/>
      <c r="AX39" s="339"/>
      <c r="AY39" s="339"/>
      <c r="AZ39" s="339"/>
      <c r="BA39" s="339"/>
      <c r="BB39" s="339"/>
      <c r="BC39" s="339"/>
      <c r="BD39" s="339"/>
      <c r="BE39" s="339"/>
      <c r="BF39" s="339"/>
      <c r="BG39" s="339"/>
      <c r="BH39" s="339"/>
      <c r="BI39" s="339"/>
      <c r="BJ39" s="339"/>
      <c r="BK39" s="339"/>
      <c r="BL39" s="339"/>
      <c r="BM39" s="339"/>
      <c r="BN39" s="339"/>
      <c r="BO39" s="339"/>
      <c r="BP39" s="339"/>
      <c r="BQ39" s="339"/>
      <c r="BR39" s="339"/>
    </row>
    <row r="40" spans="1:70" s="336" customFormat="1" ht="18.75" customHeight="1" x14ac:dyDescent="0.4">
      <c r="A40" s="339"/>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339"/>
      <c r="AE40" s="339"/>
      <c r="AF40" s="339"/>
      <c r="AG40" s="339"/>
      <c r="AH40" s="339"/>
      <c r="AI40" s="339"/>
      <c r="AJ40" s="339"/>
      <c r="AK40" s="339"/>
      <c r="AL40" s="339"/>
      <c r="AM40" s="339"/>
      <c r="AN40" s="339"/>
      <c r="AO40" s="339"/>
      <c r="AP40" s="339"/>
      <c r="AQ40" s="339"/>
      <c r="AR40" s="339"/>
      <c r="AS40" s="339"/>
      <c r="AT40" s="339"/>
      <c r="AU40" s="339"/>
      <c r="AV40" s="339"/>
      <c r="AW40" s="339"/>
      <c r="AX40" s="339"/>
      <c r="AY40" s="339"/>
      <c r="AZ40" s="339"/>
      <c r="BA40" s="339"/>
      <c r="BB40" s="339"/>
      <c r="BC40" s="339"/>
      <c r="BD40" s="339"/>
      <c r="BE40" s="339"/>
      <c r="BF40" s="339"/>
      <c r="BG40" s="339"/>
      <c r="BH40" s="339"/>
      <c r="BI40" s="339"/>
      <c r="BJ40" s="339"/>
      <c r="BK40" s="339"/>
      <c r="BL40" s="339"/>
      <c r="BM40" s="339"/>
      <c r="BN40" s="339"/>
      <c r="BO40" s="339"/>
      <c r="BP40" s="339"/>
      <c r="BQ40" s="339"/>
      <c r="BR40" s="339"/>
    </row>
    <row r="41" spans="1:70" s="378" customFormat="1" ht="18.75" customHeight="1" x14ac:dyDescent="0.4">
      <c r="A41" s="339"/>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339"/>
      <c r="AE41" s="339"/>
      <c r="AF41" s="339"/>
      <c r="AG41" s="339"/>
      <c r="AH41" s="339"/>
      <c r="AI41" s="339"/>
      <c r="AJ41" s="339"/>
      <c r="AK41" s="339"/>
      <c r="AL41" s="339"/>
      <c r="AM41" s="339"/>
      <c r="AN41" s="339"/>
      <c r="AO41" s="339"/>
      <c r="AP41" s="339"/>
      <c r="AQ41" s="339"/>
      <c r="AR41" s="339"/>
      <c r="AS41" s="339"/>
      <c r="AT41" s="339"/>
      <c r="AU41" s="339"/>
      <c r="AV41" s="339"/>
      <c r="AW41" s="339"/>
      <c r="AX41" s="339"/>
      <c r="AY41" s="339"/>
      <c r="AZ41" s="339"/>
      <c r="BA41" s="339"/>
      <c r="BB41" s="339"/>
      <c r="BC41" s="339"/>
      <c r="BD41" s="339"/>
      <c r="BE41" s="339"/>
      <c r="BF41" s="339"/>
      <c r="BG41" s="339"/>
      <c r="BH41" s="339"/>
      <c r="BI41" s="339"/>
      <c r="BJ41" s="339"/>
      <c r="BK41" s="339"/>
      <c r="BL41" s="339"/>
      <c r="BM41" s="339"/>
      <c r="BN41" s="339"/>
      <c r="BO41" s="339"/>
      <c r="BP41" s="339"/>
      <c r="BQ41" s="339"/>
      <c r="BR41" s="339"/>
    </row>
    <row r="42" spans="1:70" s="378" customFormat="1" ht="18.75" customHeight="1" x14ac:dyDescent="0.4">
      <c r="A42" s="339"/>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339"/>
      <c r="AE42" s="339"/>
      <c r="AF42" s="339"/>
      <c r="AG42" s="339"/>
      <c r="AH42" s="339"/>
      <c r="AI42" s="339"/>
      <c r="AJ42" s="339"/>
      <c r="AK42" s="339"/>
      <c r="AL42" s="339"/>
      <c r="AM42" s="339"/>
      <c r="AN42" s="339"/>
      <c r="AO42" s="339"/>
      <c r="AP42" s="339"/>
      <c r="AQ42" s="339"/>
      <c r="AR42" s="339"/>
      <c r="AS42" s="339"/>
      <c r="AT42" s="339"/>
      <c r="AU42" s="339"/>
      <c r="AV42" s="339"/>
      <c r="AW42" s="339"/>
      <c r="AX42" s="339"/>
      <c r="AY42" s="339"/>
      <c r="AZ42" s="339"/>
      <c r="BA42" s="339"/>
      <c r="BB42" s="339"/>
      <c r="BC42" s="339"/>
      <c r="BD42" s="339"/>
      <c r="BE42" s="339"/>
      <c r="BF42" s="339"/>
      <c r="BG42" s="339"/>
      <c r="BH42" s="339"/>
      <c r="BI42" s="339"/>
      <c r="BJ42" s="339"/>
      <c r="BK42" s="339"/>
      <c r="BL42" s="339"/>
      <c r="BM42" s="339"/>
      <c r="BN42" s="339"/>
      <c r="BO42" s="339"/>
      <c r="BP42" s="339"/>
      <c r="BQ42" s="339"/>
      <c r="BR42" s="339"/>
    </row>
    <row r="43" spans="1:70" s="378" customFormat="1" ht="18.75" customHeight="1" x14ac:dyDescent="0.4">
      <c r="A43" s="339"/>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c r="AI43" s="339"/>
      <c r="AJ43" s="339"/>
      <c r="AK43" s="339"/>
      <c r="AL43" s="339"/>
      <c r="AM43" s="339"/>
      <c r="AN43" s="339"/>
      <c r="AO43" s="339"/>
      <c r="AP43" s="339"/>
      <c r="AQ43" s="339"/>
      <c r="AR43" s="339"/>
      <c r="AS43" s="339"/>
      <c r="AT43" s="339"/>
      <c r="AU43" s="339"/>
      <c r="AV43" s="339"/>
      <c r="AW43" s="339"/>
      <c r="AX43" s="339"/>
      <c r="AY43" s="339"/>
      <c r="AZ43" s="339"/>
      <c r="BA43" s="339"/>
      <c r="BB43" s="339"/>
      <c r="BC43" s="339"/>
      <c r="BD43" s="339"/>
      <c r="BE43" s="339"/>
      <c r="BF43" s="339"/>
      <c r="BG43" s="339"/>
      <c r="BH43" s="339"/>
      <c r="BI43" s="339"/>
      <c r="BJ43" s="339"/>
      <c r="BK43" s="339"/>
      <c r="BL43" s="339"/>
      <c r="BM43" s="339"/>
      <c r="BN43" s="339"/>
      <c r="BO43" s="339"/>
      <c r="BP43" s="339"/>
      <c r="BQ43" s="339"/>
      <c r="BR43" s="339"/>
    </row>
    <row r="44" spans="1:70" s="378" customFormat="1" ht="18.75" customHeight="1" x14ac:dyDescent="0.4">
      <c r="A44" s="339"/>
      <c r="B44" s="339"/>
      <c r="C44" s="339"/>
      <c r="D44" s="339"/>
      <c r="E44" s="339"/>
      <c r="F44" s="339"/>
      <c r="G44" s="339"/>
      <c r="H44" s="339"/>
      <c r="I44" s="339"/>
      <c r="J44" s="339"/>
      <c r="K44" s="339"/>
      <c r="L44" s="339"/>
      <c r="M44" s="339"/>
      <c r="N44" s="339"/>
      <c r="O44" s="339"/>
      <c r="P44" s="339"/>
      <c r="Q44" s="339"/>
      <c r="R44" s="339"/>
      <c r="S44" s="339"/>
      <c r="T44" s="339"/>
      <c r="U44" s="339"/>
      <c r="V44" s="339"/>
      <c r="W44" s="339"/>
      <c r="X44" s="339"/>
      <c r="Y44" s="339"/>
      <c r="Z44" s="339"/>
      <c r="AA44" s="339"/>
      <c r="AB44" s="339"/>
      <c r="AC44" s="339"/>
      <c r="AD44" s="339"/>
      <c r="AE44" s="339"/>
      <c r="AF44" s="339"/>
      <c r="AG44" s="339"/>
      <c r="AH44" s="339"/>
      <c r="AI44" s="339"/>
      <c r="AJ44" s="339"/>
      <c r="AK44" s="339"/>
      <c r="AL44" s="339"/>
      <c r="AM44" s="339"/>
      <c r="AN44" s="339"/>
      <c r="AO44" s="339"/>
      <c r="AP44" s="339"/>
      <c r="AQ44" s="339"/>
      <c r="AR44" s="339"/>
      <c r="AS44" s="339"/>
      <c r="AT44" s="339"/>
      <c r="AU44" s="339"/>
      <c r="AV44" s="339"/>
      <c r="AW44" s="339"/>
      <c r="AX44" s="339"/>
      <c r="AY44" s="339"/>
      <c r="AZ44" s="339"/>
      <c r="BA44" s="339"/>
      <c r="BB44" s="339"/>
      <c r="BC44" s="339"/>
      <c r="BD44" s="339"/>
      <c r="BE44" s="339"/>
      <c r="BF44" s="339"/>
      <c r="BG44" s="339"/>
      <c r="BH44" s="339"/>
      <c r="BI44" s="339"/>
      <c r="BJ44" s="339"/>
      <c r="BK44" s="339"/>
      <c r="BL44" s="339"/>
      <c r="BM44" s="339"/>
      <c r="BN44" s="339"/>
      <c r="BO44" s="339"/>
      <c r="BP44" s="339"/>
      <c r="BQ44" s="339"/>
      <c r="BR44" s="339"/>
    </row>
    <row r="45" spans="1:70" s="378" customFormat="1" ht="18.75" customHeight="1" x14ac:dyDescent="0.4">
      <c r="A45" s="339"/>
      <c r="B45" s="339"/>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9"/>
      <c r="AG45" s="339"/>
      <c r="AH45" s="339"/>
      <c r="AI45" s="339"/>
      <c r="AJ45" s="339"/>
      <c r="AK45" s="339"/>
      <c r="AL45" s="339"/>
      <c r="AM45" s="339"/>
      <c r="AN45" s="339"/>
      <c r="AO45" s="339"/>
      <c r="AP45" s="339"/>
      <c r="AQ45" s="339"/>
      <c r="AR45" s="339"/>
      <c r="AS45" s="339"/>
      <c r="AT45" s="339"/>
      <c r="AU45" s="339"/>
      <c r="AV45" s="339"/>
      <c r="AW45" s="339"/>
      <c r="AX45" s="339"/>
      <c r="AY45" s="339"/>
      <c r="AZ45" s="339"/>
      <c r="BA45" s="339"/>
      <c r="BB45" s="339"/>
      <c r="BC45" s="339"/>
      <c r="BD45" s="339"/>
      <c r="BE45" s="339"/>
      <c r="BF45" s="339"/>
      <c r="BG45" s="339"/>
      <c r="BH45" s="339"/>
      <c r="BI45" s="339"/>
      <c r="BJ45" s="339"/>
      <c r="BK45" s="339"/>
      <c r="BL45" s="339"/>
      <c r="BM45" s="339"/>
      <c r="BN45" s="339"/>
      <c r="BO45" s="339"/>
      <c r="BP45" s="339"/>
      <c r="BQ45" s="339"/>
      <c r="BR45" s="339"/>
    </row>
    <row r="46" spans="1:70" s="378" customFormat="1" ht="18.75" customHeight="1" x14ac:dyDescent="0.4">
      <c r="A46" s="339"/>
      <c r="B46" s="339"/>
      <c r="C46" s="339"/>
      <c r="D46" s="339"/>
      <c r="E46" s="339"/>
      <c r="F46" s="339"/>
      <c r="G46" s="339"/>
      <c r="H46" s="339"/>
      <c r="I46" s="339"/>
      <c r="J46" s="339"/>
      <c r="K46" s="339"/>
      <c r="L46" s="339"/>
      <c r="M46" s="339"/>
      <c r="N46" s="339"/>
      <c r="O46" s="339"/>
      <c r="P46" s="339"/>
      <c r="Q46" s="339"/>
      <c r="R46" s="339"/>
      <c r="S46" s="339"/>
      <c r="T46" s="339"/>
      <c r="U46" s="339"/>
      <c r="V46" s="339"/>
      <c r="W46" s="339"/>
      <c r="X46" s="339"/>
      <c r="Y46" s="339"/>
      <c r="Z46" s="339"/>
      <c r="AA46" s="339"/>
      <c r="AB46" s="339"/>
      <c r="AC46" s="339"/>
      <c r="AD46" s="339"/>
      <c r="AE46" s="339"/>
      <c r="AF46" s="339"/>
      <c r="AG46" s="339"/>
      <c r="AH46" s="339"/>
      <c r="AI46" s="339"/>
      <c r="AJ46" s="339"/>
      <c r="AK46" s="339"/>
      <c r="AL46" s="339"/>
      <c r="AM46" s="339"/>
      <c r="AN46" s="339"/>
      <c r="AO46" s="339"/>
      <c r="AP46" s="339"/>
      <c r="AQ46" s="339"/>
      <c r="AR46" s="339"/>
      <c r="AS46" s="339"/>
      <c r="AT46" s="339"/>
      <c r="AU46" s="339"/>
      <c r="AV46" s="339"/>
      <c r="AW46" s="339"/>
      <c r="AX46" s="339"/>
      <c r="AY46" s="339"/>
      <c r="AZ46" s="339"/>
      <c r="BA46" s="339"/>
      <c r="BB46" s="339"/>
      <c r="BC46" s="339"/>
      <c r="BD46" s="339"/>
      <c r="BE46" s="339"/>
      <c r="BF46" s="339"/>
      <c r="BG46" s="339"/>
      <c r="BH46" s="339"/>
      <c r="BI46" s="339"/>
      <c r="BJ46" s="339"/>
      <c r="BK46" s="339"/>
      <c r="BL46" s="339"/>
      <c r="BM46" s="339"/>
      <c r="BN46" s="339"/>
      <c r="BO46" s="339"/>
      <c r="BP46" s="339"/>
      <c r="BQ46" s="339"/>
      <c r="BR46" s="339"/>
    </row>
    <row r="47" spans="1:70" s="378" customFormat="1" ht="18.75" customHeight="1" x14ac:dyDescent="0.4">
      <c r="A47" s="339"/>
      <c r="B47" s="339"/>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39"/>
      <c r="AV47" s="339"/>
      <c r="AW47" s="339"/>
      <c r="AX47" s="339"/>
      <c r="AY47" s="339"/>
      <c r="AZ47" s="339"/>
      <c r="BA47" s="339"/>
      <c r="BB47" s="339"/>
      <c r="BC47" s="339"/>
      <c r="BD47" s="339"/>
      <c r="BE47" s="339"/>
      <c r="BF47" s="339"/>
      <c r="BG47" s="339"/>
      <c r="BH47" s="339"/>
      <c r="BI47" s="339"/>
      <c r="BJ47" s="339"/>
      <c r="BK47" s="339"/>
      <c r="BL47" s="339"/>
      <c r="BM47" s="339"/>
      <c r="BN47" s="339"/>
      <c r="BO47" s="339"/>
      <c r="BP47" s="339"/>
      <c r="BQ47" s="339"/>
      <c r="BR47" s="339"/>
    </row>
    <row r="48" spans="1:70" s="378" customFormat="1" ht="18.75" customHeight="1" x14ac:dyDescent="0.4">
      <c r="A48" s="339"/>
      <c r="B48" s="339"/>
      <c r="C48" s="339"/>
      <c r="D48" s="339"/>
      <c r="E48" s="339"/>
      <c r="F48" s="339"/>
      <c r="G48" s="339"/>
      <c r="H48" s="339"/>
      <c r="I48" s="339"/>
      <c r="J48" s="339"/>
      <c r="K48" s="339"/>
      <c r="L48" s="339"/>
      <c r="M48" s="339"/>
      <c r="N48" s="339"/>
      <c r="O48" s="339"/>
      <c r="P48" s="339"/>
      <c r="Q48" s="339"/>
      <c r="R48" s="339"/>
      <c r="S48" s="339"/>
      <c r="T48" s="339"/>
      <c r="U48" s="339"/>
      <c r="V48" s="339"/>
      <c r="W48" s="339"/>
      <c r="X48" s="339"/>
      <c r="Y48" s="339"/>
      <c r="Z48" s="339"/>
      <c r="AA48" s="339"/>
      <c r="AB48" s="339"/>
      <c r="AC48" s="339"/>
      <c r="AD48" s="339"/>
      <c r="AE48" s="339"/>
      <c r="AF48" s="339"/>
      <c r="AG48" s="339"/>
      <c r="AH48" s="339"/>
      <c r="AI48" s="339"/>
      <c r="AJ48" s="339"/>
      <c r="AK48" s="339"/>
      <c r="AL48" s="339"/>
      <c r="AM48" s="339"/>
      <c r="AN48" s="339"/>
      <c r="AO48" s="339"/>
      <c r="AP48" s="339"/>
      <c r="AQ48" s="339"/>
      <c r="AR48" s="339"/>
      <c r="AS48" s="339"/>
      <c r="AT48" s="339"/>
      <c r="AU48" s="339"/>
      <c r="AV48" s="339"/>
      <c r="AW48" s="339"/>
      <c r="AX48" s="339"/>
      <c r="AY48" s="339"/>
      <c r="AZ48" s="339"/>
      <c r="BA48" s="339"/>
      <c r="BB48" s="339"/>
      <c r="BC48" s="339"/>
      <c r="BD48" s="339"/>
      <c r="BE48" s="339"/>
      <c r="BF48" s="339"/>
      <c r="BG48" s="339"/>
      <c r="BH48" s="339"/>
      <c r="BI48" s="339"/>
      <c r="BJ48" s="339"/>
      <c r="BK48" s="339"/>
      <c r="BL48" s="339"/>
      <c r="BM48" s="339"/>
      <c r="BN48" s="339"/>
      <c r="BO48" s="339"/>
      <c r="BP48" s="339"/>
      <c r="BQ48" s="339"/>
      <c r="BR48" s="339"/>
    </row>
    <row r="49" spans="1:70" s="378" customFormat="1" ht="18.75" customHeight="1" x14ac:dyDescent="0.4">
      <c r="A49" s="339"/>
      <c r="B49" s="339"/>
      <c r="C49" s="339"/>
      <c r="D49" s="339"/>
      <c r="E49" s="339"/>
      <c r="F49" s="339"/>
      <c r="G49" s="339"/>
      <c r="H49" s="339"/>
      <c r="I49" s="339"/>
      <c r="J49" s="339"/>
      <c r="K49" s="339"/>
      <c r="L49" s="339"/>
      <c r="M49" s="339"/>
      <c r="N49" s="339"/>
      <c r="O49" s="339"/>
      <c r="P49" s="339"/>
      <c r="Q49" s="339"/>
      <c r="R49" s="339"/>
      <c r="S49" s="339"/>
      <c r="T49" s="339"/>
      <c r="U49" s="339"/>
      <c r="V49" s="339"/>
      <c r="W49" s="339"/>
      <c r="X49" s="339"/>
      <c r="Y49" s="339"/>
      <c r="Z49" s="339"/>
      <c r="AA49" s="339"/>
      <c r="AB49" s="339"/>
      <c r="AC49" s="339"/>
      <c r="AD49" s="339"/>
      <c r="AE49" s="339"/>
      <c r="AF49" s="339"/>
      <c r="AG49" s="339"/>
      <c r="AH49" s="339"/>
      <c r="AI49" s="339"/>
      <c r="AJ49" s="339"/>
      <c r="AK49" s="339"/>
      <c r="AL49" s="339"/>
      <c r="AM49" s="339"/>
      <c r="AN49" s="339"/>
      <c r="AO49" s="339"/>
      <c r="AP49" s="339"/>
      <c r="AQ49" s="339"/>
      <c r="AR49" s="339"/>
      <c r="AS49" s="339"/>
      <c r="AT49" s="339"/>
      <c r="AU49" s="339"/>
      <c r="AV49" s="339"/>
      <c r="AW49" s="339"/>
      <c r="AX49" s="339"/>
      <c r="AY49" s="339"/>
      <c r="AZ49" s="339"/>
      <c r="BA49" s="339"/>
      <c r="BB49" s="339"/>
      <c r="BC49" s="339"/>
      <c r="BD49" s="339"/>
      <c r="BE49" s="339"/>
      <c r="BF49" s="339"/>
      <c r="BG49" s="339"/>
      <c r="BH49" s="339"/>
      <c r="BI49" s="339"/>
      <c r="BJ49" s="339"/>
      <c r="BK49" s="339"/>
      <c r="BL49" s="339"/>
      <c r="BM49" s="339"/>
      <c r="BN49" s="339"/>
      <c r="BO49" s="339"/>
      <c r="BP49" s="339"/>
      <c r="BQ49" s="339"/>
      <c r="BR49" s="339"/>
    </row>
    <row r="50" spans="1:70" s="378" customFormat="1" ht="18.75" customHeight="1" x14ac:dyDescent="0.4">
      <c r="A50" s="339"/>
      <c r="B50" s="339"/>
      <c r="C50" s="339"/>
      <c r="D50" s="339"/>
      <c r="E50" s="339"/>
      <c r="F50" s="339"/>
      <c r="G50" s="339"/>
      <c r="H50" s="339"/>
      <c r="I50" s="339"/>
      <c r="J50" s="339"/>
      <c r="K50" s="339"/>
      <c r="L50" s="339"/>
      <c r="M50" s="339"/>
      <c r="N50" s="339"/>
      <c r="O50" s="339"/>
      <c r="P50" s="339"/>
      <c r="Q50" s="339"/>
      <c r="R50" s="339"/>
      <c r="S50" s="339"/>
      <c r="T50" s="339"/>
      <c r="U50" s="339"/>
      <c r="V50" s="339"/>
      <c r="W50" s="339"/>
      <c r="X50" s="339"/>
      <c r="Y50" s="339"/>
      <c r="Z50" s="339"/>
      <c r="AA50" s="339"/>
      <c r="AB50" s="339"/>
      <c r="AC50" s="339"/>
      <c r="AD50" s="339"/>
      <c r="AE50" s="339"/>
      <c r="AF50" s="339"/>
      <c r="AG50" s="339"/>
      <c r="AH50" s="339"/>
      <c r="AI50" s="339"/>
      <c r="AJ50" s="339"/>
      <c r="AK50" s="339"/>
      <c r="AL50" s="339"/>
      <c r="AM50" s="339"/>
      <c r="AN50" s="339"/>
      <c r="AO50" s="339"/>
      <c r="AP50" s="339"/>
      <c r="AQ50" s="339"/>
      <c r="AR50" s="339"/>
      <c r="AS50" s="339"/>
      <c r="AT50" s="339"/>
      <c r="AU50" s="339"/>
      <c r="AV50" s="339"/>
      <c r="AW50" s="339"/>
      <c r="AX50" s="339"/>
      <c r="AY50" s="339"/>
      <c r="AZ50" s="339"/>
      <c r="BA50" s="339"/>
      <c r="BB50" s="339"/>
      <c r="BC50" s="339"/>
      <c r="BD50" s="339"/>
      <c r="BE50" s="339"/>
      <c r="BF50" s="339"/>
      <c r="BG50" s="339"/>
      <c r="BH50" s="339"/>
      <c r="BI50" s="339"/>
      <c r="BJ50" s="339"/>
      <c r="BK50" s="339"/>
      <c r="BL50" s="339"/>
      <c r="BM50" s="339"/>
      <c r="BN50" s="339"/>
      <c r="BO50" s="339"/>
      <c r="BP50" s="339"/>
      <c r="BQ50" s="339"/>
      <c r="BR50" s="339"/>
    </row>
    <row r="51" spans="1:70" ht="18.75" customHeight="1" x14ac:dyDescent="0.3"/>
    <row r="52" spans="1:70" ht="18.75" customHeight="1" x14ac:dyDescent="0.3"/>
    <row r="53" spans="1:70" ht="18.75" customHeight="1" x14ac:dyDescent="0.3"/>
    <row r="54" spans="1:70" ht="18.75" customHeight="1" x14ac:dyDescent="0.3"/>
    <row r="55" spans="1:70" ht="18.75" customHeight="1" x14ac:dyDescent="0.3"/>
    <row r="56" spans="1:70" ht="18.75" customHeight="1" x14ac:dyDescent="0.3"/>
    <row r="57" spans="1:70" ht="18.75" customHeight="1" x14ac:dyDescent="0.3"/>
    <row r="58" spans="1:70" ht="18.75" customHeight="1" x14ac:dyDescent="0.3"/>
    <row r="59" spans="1:70" ht="18.75" customHeight="1" x14ac:dyDescent="0.3"/>
    <row r="60" spans="1:70" ht="18.75" customHeight="1" x14ac:dyDescent="0.3"/>
    <row r="61" spans="1:70" ht="18.75" customHeight="1" x14ac:dyDescent="0.3"/>
    <row r="62" spans="1:70" s="378" customFormat="1" ht="18.75" customHeight="1" x14ac:dyDescent="0.4">
      <c r="A62" s="339"/>
      <c r="B62" s="339"/>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9"/>
      <c r="AG62" s="339"/>
      <c r="AH62" s="339"/>
      <c r="AI62" s="339"/>
      <c r="AJ62" s="339"/>
      <c r="AK62" s="339"/>
      <c r="AL62" s="339"/>
      <c r="AM62" s="339"/>
      <c r="AN62" s="339"/>
      <c r="AO62" s="339"/>
      <c r="AP62" s="339"/>
      <c r="AQ62" s="339"/>
      <c r="AR62" s="339"/>
      <c r="AS62" s="339"/>
      <c r="AT62" s="339"/>
      <c r="AU62" s="339"/>
      <c r="AV62" s="339"/>
      <c r="AW62" s="339"/>
      <c r="AX62" s="339"/>
      <c r="AY62" s="339"/>
      <c r="AZ62" s="339"/>
      <c r="BA62" s="339"/>
      <c r="BB62" s="339"/>
      <c r="BC62" s="339"/>
      <c r="BD62" s="339"/>
      <c r="BE62" s="339"/>
      <c r="BF62" s="339"/>
      <c r="BG62" s="339"/>
      <c r="BH62" s="339"/>
      <c r="BI62" s="339"/>
      <c r="BJ62" s="339"/>
      <c r="BK62" s="339"/>
      <c r="BL62" s="339"/>
      <c r="BM62" s="339"/>
      <c r="BN62" s="339"/>
      <c r="BO62" s="339"/>
      <c r="BP62" s="339"/>
      <c r="BQ62" s="339"/>
      <c r="BR62" s="339"/>
    </row>
    <row r="63" spans="1:70" s="378" customFormat="1" ht="18.75" customHeight="1" x14ac:dyDescent="0.4">
      <c r="A63" s="339"/>
      <c r="B63" s="339"/>
      <c r="C63" s="339"/>
      <c r="D63" s="339"/>
      <c r="E63" s="339"/>
      <c r="F63" s="339"/>
      <c r="G63" s="339"/>
      <c r="H63" s="339"/>
      <c r="I63" s="339"/>
      <c r="J63" s="339"/>
      <c r="K63" s="339"/>
      <c r="L63" s="339"/>
      <c r="M63" s="339"/>
      <c r="N63" s="339"/>
      <c r="O63" s="339"/>
      <c r="P63" s="339"/>
      <c r="Q63" s="339"/>
      <c r="R63" s="339"/>
      <c r="S63" s="339"/>
      <c r="T63" s="339"/>
      <c r="U63" s="339"/>
      <c r="V63" s="339"/>
      <c r="W63" s="339"/>
      <c r="X63" s="339"/>
      <c r="Y63" s="339"/>
      <c r="Z63" s="339"/>
      <c r="AA63" s="339"/>
      <c r="AB63" s="339"/>
      <c r="AC63" s="339"/>
      <c r="AD63" s="339"/>
      <c r="AE63" s="339"/>
      <c r="AF63" s="339"/>
      <c r="AG63" s="339"/>
      <c r="AH63" s="339"/>
      <c r="AI63" s="339"/>
      <c r="AJ63" s="339"/>
      <c r="AK63" s="339"/>
      <c r="AL63" s="339"/>
      <c r="AM63" s="339"/>
      <c r="AN63" s="339"/>
      <c r="AO63" s="339"/>
      <c r="AP63" s="339"/>
      <c r="AQ63" s="339"/>
      <c r="AR63" s="339"/>
      <c r="AS63" s="339"/>
      <c r="AT63" s="339"/>
      <c r="AU63" s="339"/>
      <c r="AV63" s="339"/>
      <c r="AW63" s="339"/>
      <c r="AX63" s="339"/>
      <c r="AY63" s="339"/>
      <c r="AZ63" s="339"/>
      <c r="BA63" s="339"/>
      <c r="BB63" s="339"/>
      <c r="BC63" s="339"/>
      <c r="BD63" s="339"/>
      <c r="BE63" s="339"/>
      <c r="BF63" s="339"/>
      <c r="BG63" s="339"/>
      <c r="BH63" s="339"/>
      <c r="BI63" s="339"/>
      <c r="BJ63" s="339"/>
      <c r="BK63" s="339"/>
      <c r="BL63" s="339"/>
      <c r="BM63" s="339"/>
      <c r="BN63" s="339"/>
      <c r="BO63" s="339"/>
      <c r="BP63" s="339"/>
      <c r="BQ63" s="339"/>
      <c r="BR63" s="339"/>
    </row>
    <row r="64" spans="1:70" s="378" customFormat="1" ht="18.75" customHeight="1" x14ac:dyDescent="0.4">
      <c r="A64" s="339"/>
      <c r="B64" s="339"/>
      <c r="C64" s="339"/>
      <c r="D64" s="339"/>
      <c r="E64" s="339"/>
      <c r="F64" s="339"/>
      <c r="G64" s="339"/>
      <c r="H64" s="339"/>
      <c r="I64" s="339"/>
      <c r="J64" s="339"/>
      <c r="K64" s="339"/>
      <c r="L64" s="339"/>
      <c r="M64" s="339"/>
      <c r="N64" s="339"/>
      <c r="O64" s="339"/>
      <c r="P64" s="339"/>
      <c r="Q64" s="339"/>
      <c r="R64" s="339"/>
      <c r="S64" s="339"/>
      <c r="T64" s="339"/>
      <c r="U64" s="339"/>
      <c r="V64" s="339"/>
      <c r="W64" s="339"/>
      <c r="X64" s="339"/>
      <c r="Y64" s="339"/>
      <c r="Z64" s="339"/>
      <c r="AA64" s="339"/>
      <c r="AB64" s="339"/>
      <c r="AC64" s="339"/>
      <c r="AD64" s="339"/>
      <c r="AE64" s="339"/>
      <c r="AF64" s="339"/>
      <c r="AG64" s="339"/>
      <c r="AH64" s="339"/>
      <c r="AI64" s="339"/>
      <c r="AJ64" s="339"/>
      <c r="AK64" s="339"/>
      <c r="AL64" s="339"/>
      <c r="AM64" s="339"/>
      <c r="AN64" s="339"/>
      <c r="AO64" s="339"/>
      <c r="AP64" s="339"/>
      <c r="AQ64" s="339"/>
      <c r="AR64" s="339"/>
      <c r="AS64" s="339"/>
      <c r="AT64" s="339"/>
      <c r="AU64" s="339"/>
      <c r="AV64" s="339"/>
      <c r="AW64" s="339"/>
      <c r="AX64" s="339"/>
      <c r="AY64" s="339"/>
      <c r="AZ64" s="339"/>
      <c r="BA64" s="339"/>
      <c r="BB64" s="339"/>
      <c r="BC64" s="339"/>
      <c r="BD64" s="339"/>
      <c r="BE64" s="339"/>
      <c r="BF64" s="339"/>
      <c r="BG64" s="339"/>
      <c r="BH64" s="339"/>
      <c r="BI64" s="339"/>
      <c r="BJ64" s="339"/>
      <c r="BK64" s="339"/>
      <c r="BL64" s="339"/>
      <c r="BM64" s="339"/>
      <c r="BN64" s="339"/>
      <c r="BO64" s="339"/>
      <c r="BP64" s="339"/>
      <c r="BQ64" s="339"/>
      <c r="BR64" s="339"/>
    </row>
    <row r="65" spans="1:70" s="378" customFormat="1" ht="18.75" customHeight="1" x14ac:dyDescent="0.4">
      <c r="A65" s="339"/>
      <c r="B65" s="339"/>
      <c r="C65" s="339"/>
      <c r="D65" s="339"/>
      <c r="E65" s="339"/>
      <c r="F65" s="339"/>
      <c r="G65" s="339"/>
      <c r="H65" s="339"/>
      <c r="I65" s="339"/>
      <c r="J65" s="339"/>
      <c r="K65" s="339"/>
      <c r="L65" s="339"/>
      <c r="M65" s="339"/>
      <c r="N65" s="339"/>
      <c r="O65" s="339"/>
      <c r="P65" s="339"/>
      <c r="Q65" s="339"/>
      <c r="R65" s="339"/>
      <c r="S65" s="339"/>
      <c r="T65" s="339"/>
      <c r="U65" s="339"/>
      <c r="V65" s="339"/>
      <c r="W65" s="339"/>
      <c r="X65" s="339"/>
      <c r="Y65" s="339"/>
      <c r="Z65" s="339"/>
      <c r="AA65" s="339"/>
      <c r="AB65" s="339"/>
      <c r="AC65" s="339"/>
      <c r="AD65" s="339"/>
      <c r="AE65" s="339"/>
      <c r="AF65" s="339"/>
      <c r="AG65" s="339"/>
      <c r="AH65" s="339"/>
      <c r="AI65" s="339"/>
      <c r="AJ65" s="339"/>
      <c r="AK65" s="339"/>
      <c r="AL65" s="339"/>
      <c r="AM65" s="339"/>
      <c r="AN65" s="339"/>
      <c r="AO65" s="339"/>
      <c r="AP65" s="339"/>
      <c r="AQ65" s="339"/>
      <c r="AR65" s="339"/>
      <c r="AS65" s="339"/>
      <c r="AT65" s="339"/>
      <c r="AU65" s="339"/>
      <c r="AV65" s="339"/>
      <c r="AW65" s="339"/>
      <c r="AX65" s="339"/>
      <c r="AY65" s="339"/>
      <c r="AZ65" s="339"/>
      <c r="BA65" s="339"/>
      <c r="BB65" s="339"/>
      <c r="BC65" s="339"/>
      <c r="BD65" s="339"/>
      <c r="BE65" s="339"/>
      <c r="BF65" s="339"/>
      <c r="BG65" s="339"/>
      <c r="BH65" s="339"/>
      <c r="BI65" s="339"/>
      <c r="BJ65" s="339"/>
      <c r="BK65" s="339"/>
      <c r="BL65" s="339"/>
      <c r="BM65" s="339"/>
      <c r="BN65" s="339"/>
      <c r="BO65" s="339"/>
      <c r="BP65" s="339"/>
      <c r="BQ65" s="339"/>
      <c r="BR65" s="339"/>
    </row>
    <row r="66" spans="1:70" s="378" customFormat="1" ht="18.75" customHeight="1" x14ac:dyDescent="0.4">
      <c r="A66" s="339"/>
      <c r="B66" s="339"/>
      <c r="C66" s="339"/>
      <c r="D66" s="339"/>
      <c r="E66" s="339"/>
      <c r="F66" s="339"/>
      <c r="G66" s="339"/>
      <c r="H66" s="339"/>
      <c r="I66" s="339"/>
      <c r="J66" s="339"/>
      <c r="K66" s="339"/>
      <c r="L66" s="339"/>
      <c r="M66" s="339"/>
      <c r="N66" s="339"/>
      <c r="O66" s="339"/>
      <c r="P66" s="339"/>
      <c r="Q66" s="339"/>
      <c r="R66" s="339"/>
      <c r="S66" s="339"/>
      <c r="T66" s="339"/>
      <c r="U66" s="339"/>
      <c r="V66" s="339"/>
      <c r="W66" s="339"/>
      <c r="X66" s="339"/>
      <c r="Y66" s="339"/>
      <c r="Z66" s="339"/>
      <c r="AA66" s="339"/>
      <c r="AB66" s="339"/>
      <c r="AC66" s="339"/>
      <c r="AD66" s="339"/>
      <c r="AE66" s="339"/>
      <c r="AF66" s="339"/>
      <c r="AG66" s="339"/>
      <c r="AH66" s="339"/>
      <c r="AI66" s="339"/>
      <c r="AJ66" s="339"/>
      <c r="AK66" s="339"/>
      <c r="AL66" s="339"/>
      <c r="AM66" s="339"/>
      <c r="AN66" s="339"/>
      <c r="AO66" s="339"/>
      <c r="AP66" s="339"/>
      <c r="AQ66" s="339"/>
      <c r="AR66" s="339"/>
      <c r="AS66" s="339"/>
      <c r="AT66" s="339"/>
      <c r="AU66" s="339"/>
      <c r="AV66" s="339"/>
      <c r="AW66" s="339"/>
      <c r="AX66" s="339"/>
      <c r="AY66" s="339"/>
      <c r="AZ66" s="339"/>
      <c r="BA66" s="339"/>
      <c r="BB66" s="339"/>
      <c r="BC66" s="339"/>
      <c r="BD66" s="339"/>
      <c r="BE66" s="339"/>
      <c r="BF66" s="339"/>
      <c r="BG66" s="339"/>
      <c r="BH66" s="339"/>
      <c r="BI66" s="339"/>
      <c r="BJ66" s="339"/>
      <c r="BK66" s="339"/>
      <c r="BL66" s="339"/>
      <c r="BM66" s="339"/>
      <c r="BN66" s="339"/>
      <c r="BO66" s="339"/>
      <c r="BP66" s="339"/>
      <c r="BQ66" s="339"/>
      <c r="BR66" s="339"/>
    </row>
    <row r="67" spans="1:70" s="378" customFormat="1" ht="18.75" customHeight="1" x14ac:dyDescent="0.4">
      <c r="A67" s="339"/>
      <c r="B67" s="339"/>
      <c r="C67" s="339"/>
      <c r="D67" s="339"/>
      <c r="E67" s="339"/>
      <c r="F67" s="339"/>
      <c r="G67" s="339"/>
      <c r="H67" s="339"/>
      <c r="I67" s="339"/>
      <c r="J67" s="339"/>
      <c r="K67" s="339"/>
      <c r="L67" s="339"/>
      <c r="M67" s="339"/>
      <c r="N67" s="339"/>
      <c r="O67" s="339"/>
      <c r="P67" s="339"/>
      <c r="Q67" s="339"/>
      <c r="R67" s="339"/>
      <c r="S67" s="339"/>
      <c r="T67" s="339"/>
      <c r="U67" s="339"/>
      <c r="V67" s="339"/>
      <c r="W67" s="339"/>
      <c r="X67" s="339"/>
      <c r="Y67" s="339"/>
      <c r="Z67" s="339"/>
      <c r="AA67" s="339"/>
      <c r="AB67" s="339"/>
      <c r="AC67" s="339"/>
      <c r="AD67" s="339"/>
      <c r="AE67" s="339"/>
      <c r="AF67" s="339"/>
      <c r="AG67" s="339"/>
      <c r="AH67" s="339"/>
      <c r="AI67" s="339"/>
      <c r="AJ67" s="339"/>
      <c r="AK67" s="339"/>
      <c r="AL67" s="339"/>
      <c r="AM67" s="339"/>
      <c r="AN67" s="339"/>
      <c r="AO67" s="339"/>
      <c r="AP67" s="339"/>
      <c r="AQ67" s="339"/>
      <c r="AR67" s="339"/>
      <c r="AS67" s="339"/>
      <c r="AT67" s="339"/>
      <c r="AU67" s="339"/>
      <c r="AV67" s="339"/>
      <c r="AW67" s="339"/>
      <c r="AX67" s="339"/>
      <c r="AY67" s="339"/>
      <c r="AZ67" s="339"/>
      <c r="BA67" s="339"/>
      <c r="BB67" s="339"/>
      <c r="BC67" s="339"/>
      <c r="BD67" s="339"/>
      <c r="BE67" s="339"/>
      <c r="BF67" s="339"/>
      <c r="BG67" s="339"/>
      <c r="BH67" s="339"/>
      <c r="BI67" s="339"/>
      <c r="BJ67" s="339"/>
      <c r="BK67" s="339"/>
      <c r="BL67" s="339"/>
      <c r="BM67" s="339"/>
      <c r="BN67" s="339"/>
      <c r="BO67" s="339"/>
      <c r="BP67" s="339"/>
      <c r="BQ67" s="339"/>
      <c r="BR67" s="339"/>
    </row>
    <row r="68" spans="1:70" s="378" customFormat="1" ht="18.75" customHeight="1" x14ac:dyDescent="0.4">
      <c r="A68" s="339"/>
      <c r="B68" s="339"/>
      <c r="C68" s="339"/>
      <c r="D68" s="339"/>
      <c r="E68" s="339"/>
      <c r="F68" s="339"/>
      <c r="G68" s="339"/>
      <c r="H68" s="339"/>
      <c r="I68" s="339"/>
      <c r="J68" s="339"/>
      <c r="K68" s="339"/>
      <c r="L68" s="339"/>
      <c r="M68" s="339"/>
      <c r="N68" s="339"/>
      <c r="O68" s="339"/>
      <c r="P68" s="339"/>
      <c r="Q68" s="339"/>
      <c r="R68" s="339"/>
      <c r="S68" s="339"/>
      <c r="T68" s="339"/>
      <c r="U68" s="339"/>
      <c r="V68" s="339"/>
      <c r="W68" s="339"/>
      <c r="X68" s="339"/>
      <c r="Y68" s="339"/>
      <c r="Z68" s="339"/>
      <c r="AA68" s="339"/>
      <c r="AB68" s="339"/>
      <c r="AC68" s="339"/>
      <c r="AD68" s="339"/>
      <c r="AE68" s="339"/>
      <c r="AF68" s="339"/>
      <c r="AG68" s="339"/>
      <c r="AH68" s="339"/>
      <c r="AI68" s="339"/>
      <c r="AJ68" s="339"/>
      <c r="AK68" s="339"/>
      <c r="AL68" s="339"/>
      <c r="AM68" s="339"/>
      <c r="AN68" s="339"/>
      <c r="AO68" s="339"/>
      <c r="AP68" s="339"/>
      <c r="AQ68" s="339"/>
      <c r="AR68" s="339"/>
      <c r="AS68" s="339"/>
      <c r="AT68" s="339"/>
      <c r="AU68" s="339"/>
      <c r="AV68" s="339"/>
      <c r="AW68" s="339"/>
      <c r="AX68" s="339"/>
      <c r="AY68" s="339"/>
      <c r="AZ68" s="339"/>
      <c r="BA68" s="339"/>
      <c r="BB68" s="339"/>
      <c r="BC68" s="339"/>
      <c r="BD68" s="339"/>
      <c r="BE68" s="339"/>
      <c r="BF68" s="339"/>
      <c r="BG68" s="339"/>
      <c r="BH68" s="339"/>
      <c r="BI68" s="339"/>
      <c r="BJ68" s="339"/>
      <c r="BK68" s="339"/>
      <c r="BL68" s="339"/>
      <c r="BM68" s="339"/>
      <c r="BN68" s="339"/>
      <c r="BO68" s="339"/>
      <c r="BP68" s="339"/>
      <c r="BQ68" s="339"/>
      <c r="BR68" s="339"/>
    </row>
    <row r="69" spans="1:70" s="378" customFormat="1" ht="18.75" customHeight="1" x14ac:dyDescent="0.4">
      <c r="A69" s="339"/>
      <c r="B69" s="339"/>
      <c r="C69" s="339"/>
      <c r="D69" s="339"/>
      <c r="E69" s="339"/>
      <c r="F69" s="339"/>
      <c r="G69" s="339"/>
      <c r="H69" s="339"/>
      <c r="I69" s="339"/>
      <c r="J69" s="339"/>
      <c r="K69" s="339"/>
      <c r="L69" s="339"/>
      <c r="M69" s="339"/>
      <c r="N69" s="339"/>
      <c r="O69" s="339"/>
      <c r="P69" s="339"/>
      <c r="Q69" s="339"/>
      <c r="R69" s="339"/>
      <c r="S69" s="339"/>
      <c r="T69" s="339"/>
      <c r="U69" s="339"/>
      <c r="V69" s="339"/>
      <c r="W69" s="339"/>
      <c r="X69" s="339"/>
      <c r="Y69" s="339"/>
      <c r="Z69" s="339"/>
      <c r="AA69" s="339"/>
      <c r="AB69" s="339"/>
      <c r="AC69" s="339"/>
      <c r="AD69" s="339"/>
      <c r="AE69" s="339"/>
      <c r="AF69" s="339"/>
      <c r="AG69" s="339"/>
      <c r="AH69" s="339"/>
      <c r="AI69" s="339"/>
      <c r="AJ69" s="339"/>
      <c r="AK69" s="339"/>
      <c r="AL69" s="339"/>
      <c r="AM69" s="339"/>
      <c r="AN69" s="339"/>
      <c r="AO69" s="339"/>
      <c r="AP69" s="339"/>
      <c r="AQ69" s="339"/>
      <c r="AR69" s="339"/>
      <c r="AS69" s="339"/>
      <c r="AT69" s="339"/>
      <c r="AU69" s="339"/>
      <c r="AV69" s="339"/>
      <c r="AW69" s="339"/>
      <c r="AX69" s="339"/>
      <c r="AY69" s="339"/>
      <c r="AZ69" s="339"/>
      <c r="BA69" s="339"/>
      <c r="BB69" s="339"/>
      <c r="BC69" s="339"/>
      <c r="BD69" s="339"/>
      <c r="BE69" s="339"/>
      <c r="BF69" s="339"/>
      <c r="BG69" s="339"/>
      <c r="BH69" s="339"/>
      <c r="BI69" s="339"/>
      <c r="BJ69" s="339"/>
      <c r="BK69" s="339"/>
      <c r="BL69" s="339"/>
      <c r="BM69" s="339"/>
      <c r="BN69" s="339"/>
      <c r="BO69" s="339"/>
      <c r="BP69" s="339"/>
      <c r="BQ69" s="339"/>
      <c r="BR69" s="339"/>
    </row>
    <row r="70" spans="1:70" s="378" customFormat="1" ht="18.75" customHeight="1" x14ac:dyDescent="0.4">
      <c r="A70" s="339"/>
      <c r="B70" s="339"/>
      <c r="C70" s="339"/>
      <c r="D70" s="339"/>
      <c r="E70" s="339"/>
      <c r="F70" s="339"/>
      <c r="G70" s="339"/>
      <c r="H70" s="339"/>
      <c r="I70" s="339"/>
      <c r="J70" s="339"/>
      <c r="K70" s="339"/>
      <c r="L70" s="339"/>
      <c r="M70" s="339"/>
      <c r="N70" s="339"/>
      <c r="O70" s="339"/>
      <c r="P70" s="339"/>
      <c r="Q70" s="339"/>
      <c r="R70" s="339"/>
      <c r="S70" s="339"/>
      <c r="T70" s="339"/>
      <c r="U70" s="339"/>
      <c r="V70" s="339"/>
      <c r="W70" s="339"/>
      <c r="X70" s="339"/>
      <c r="Y70" s="339"/>
      <c r="Z70" s="339"/>
      <c r="AA70" s="339"/>
      <c r="AB70" s="339"/>
      <c r="AC70" s="339"/>
      <c r="AD70" s="339"/>
      <c r="AE70" s="339"/>
      <c r="AF70" s="339"/>
      <c r="AG70" s="339"/>
      <c r="AH70" s="339"/>
      <c r="AI70" s="339"/>
      <c r="AJ70" s="339"/>
      <c r="AK70" s="339"/>
      <c r="AL70" s="339"/>
      <c r="AM70" s="339"/>
      <c r="AN70" s="339"/>
      <c r="AO70" s="339"/>
      <c r="AP70" s="339"/>
      <c r="AQ70" s="339"/>
      <c r="AR70" s="339"/>
      <c r="AS70" s="339"/>
      <c r="AT70" s="339"/>
      <c r="AU70" s="339"/>
      <c r="AV70" s="339"/>
      <c r="AW70" s="339"/>
      <c r="AX70" s="339"/>
      <c r="AY70" s="339"/>
      <c r="AZ70" s="339"/>
      <c r="BA70" s="339"/>
      <c r="BB70" s="339"/>
      <c r="BC70" s="339"/>
      <c r="BD70" s="339"/>
      <c r="BE70" s="339"/>
      <c r="BF70" s="339"/>
      <c r="BG70" s="339"/>
      <c r="BH70" s="339"/>
      <c r="BI70" s="339"/>
      <c r="BJ70" s="339"/>
      <c r="BK70" s="339"/>
      <c r="BL70" s="339"/>
      <c r="BM70" s="339"/>
      <c r="BN70" s="339"/>
      <c r="BO70" s="339"/>
      <c r="BP70" s="339"/>
      <c r="BQ70" s="339"/>
      <c r="BR70" s="339"/>
    </row>
    <row r="71" spans="1:70" s="378" customFormat="1" ht="18.75" customHeight="1" x14ac:dyDescent="0.4">
      <c r="A71" s="339"/>
      <c r="B71" s="339"/>
      <c r="C71" s="339"/>
      <c r="D71" s="339"/>
      <c r="E71" s="339"/>
      <c r="F71" s="339"/>
      <c r="G71" s="339"/>
      <c r="H71" s="339"/>
      <c r="I71" s="339"/>
      <c r="J71" s="339"/>
      <c r="K71" s="339"/>
      <c r="L71" s="339"/>
      <c r="M71" s="339"/>
      <c r="N71" s="339"/>
      <c r="O71" s="339"/>
      <c r="P71" s="339"/>
      <c r="Q71" s="339"/>
      <c r="R71" s="339"/>
      <c r="S71" s="339"/>
      <c r="T71" s="339"/>
      <c r="U71" s="339"/>
      <c r="V71" s="339"/>
      <c r="W71" s="339"/>
      <c r="X71" s="339"/>
      <c r="Y71" s="339"/>
      <c r="Z71" s="339"/>
      <c r="AA71" s="339"/>
      <c r="AB71" s="339"/>
      <c r="AC71" s="339"/>
      <c r="AD71" s="339"/>
      <c r="AE71" s="339"/>
      <c r="AF71" s="339"/>
      <c r="AG71" s="339"/>
      <c r="AH71" s="339"/>
      <c r="AI71" s="339"/>
      <c r="AJ71" s="339"/>
      <c r="AK71" s="339"/>
      <c r="AL71" s="339"/>
      <c r="AM71" s="339"/>
      <c r="AN71" s="339"/>
      <c r="AO71" s="339"/>
      <c r="AP71" s="339"/>
      <c r="AQ71" s="339"/>
      <c r="AR71" s="339"/>
      <c r="AS71" s="339"/>
      <c r="AT71" s="339"/>
      <c r="AU71" s="339"/>
      <c r="AV71" s="339"/>
      <c r="AW71" s="339"/>
      <c r="AX71" s="339"/>
      <c r="AY71" s="339"/>
      <c r="AZ71" s="339"/>
      <c r="BA71" s="339"/>
      <c r="BB71" s="339"/>
      <c r="BC71" s="339"/>
      <c r="BD71" s="339"/>
      <c r="BE71" s="339"/>
      <c r="BF71" s="339"/>
      <c r="BG71" s="339"/>
      <c r="BH71" s="339"/>
      <c r="BI71" s="339"/>
      <c r="BJ71" s="339"/>
      <c r="BK71" s="339"/>
      <c r="BL71" s="339"/>
      <c r="BM71" s="339"/>
      <c r="BN71" s="339"/>
      <c r="BO71" s="339"/>
      <c r="BP71" s="339"/>
      <c r="BQ71" s="339"/>
      <c r="BR71" s="339"/>
    </row>
    <row r="72" spans="1:70" s="378" customFormat="1" ht="18.75" customHeight="1" x14ac:dyDescent="0.4">
      <c r="A72" s="339"/>
      <c r="B72" s="339"/>
      <c r="C72" s="339"/>
      <c r="D72" s="339"/>
      <c r="E72" s="339"/>
      <c r="F72" s="339"/>
      <c r="G72" s="339"/>
      <c r="H72" s="339"/>
      <c r="I72" s="339"/>
      <c r="J72" s="339"/>
      <c r="K72" s="339"/>
      <c r="L72" s="339"/>
      <c r="M72" s="339"/>
      <c r="N72" s="339"/>
      <c r="O72" s="339"/>
      <c r="P72" s="339"/>
      <c r="Q72" s="339"/>
      <c r="R72" s="339"/>
      <c r="S72" s="339"/>
      <c r="T72" s="339"/>
      <c r="U72" s="339"/>
      <c r="V72" s="339"/>
      <c r="W72" s="339"/>
      <c r="X72" s="339"/>
      <c r="Y72" s="339"/>
      <c r="Z72" s="339"/>
      <c r="AA72" s="339"/>
      <c r="AB72" s="339"/>
      <c r="AC72" s="339"/>
      <c r="AD72" s="339"/>
      <c r="AE72" s="339"/>
      <c r="AF72" s="339"/>
      <c r="AG72" s="339"/>
      <c r="AH72" s="339"/>
      <c r="AI72" s="339"/>
      <c r="AJ72" s="339"/>
      <c r="AK72" s="339"/>
      <c r="AL72" s="339"/>
      <c r="AM72" s="339"/>
      <c r="AN72" s="339"/>
      <c r="AO72" s="339"/>
      <c r="AP72" s="339"/>
      <c r="AQ72" s="339"/>
      <c r="AR72" s="339"/>
      <c r="AS72" s="339"/>
      <c r="AT72" s="339"/>
      <c r="AU72" s="339"/>
      <c r="AV72" s="339"/>
      <c r="AW72" s="339"/>
      <c r="AX72" s="339"/>
      <c r="AY72" s="339"/>
      <c r="AZ72" s="339"/>
      <c r="BA72" s="339"/>
      <c r="BB72" s="339"/>
      <c r="BC72" s="339"/>
      <c r="BD72" s="339"/>
      <c r="BE72" s="339"/>
      <c r="BF72" s="339"/>
      <c r="BG72" s="339"/>
      <c r="BH72" s="339"/>
      <c r="BI72" s="339"/>
      <c r="BJ72" s="339"/>
      <c r="BK72" s="339"/>
      <c r="BL72" s="339"/>
      <c r="BM72" s="339"/>
      <c r="BN72" s="339"/>
      <c r="BO72" s="339"/>
      <c r="BP72" s="339"/>
      <c r="BQ72" s="339"/>
      <c r="BR72" s="339"/>
    </row>
    <row r="73" spans="1:70" s="378" customFormat="1" ht="18.75" customHeight="1" x14ac:dyDescent="0.4">
      <c r="A73" s="339"/>
      <c r="B73" s="339"/>
      <c r="C73" s="339"/>
      <c r="D73" s="339"/>
      <c r="E73" s="339"/>
      <c r="F73" s="339"/>
      <c r="G73" s="339"/>
      <c r="H73" s="339"/>
      <c r="I73" s="339"/>
      <c r="J73" s="339"/>
      <c r="K73" s="339"/>
      <c r="L73" s="339"/>
      <c r="M73" s="339"/>
      <c r="N73" s="339"/>
      <c r="O73" s="339"/>
      <c r="P73" s="339"/>
      <c r="Q73" s="339"/>
      <c r="R73" s="339"/>
      <c r="S73" s="339"/>
      <c r="T73" s="339"/>
      <c r="U73" s="339"/>
      <c r="V73" s="339"/>
      <c r="W73" s="339"/>
      <c r="X73" s="339"/>
      <c r="Y73" s="339"/>
      <c r="Z73" s="339"/>
      <c r="AA73" s="339"/>
      <c r="AB73" s="339"/>
      <c r="AC73" s="339"/>
      <c r="AD73" s="339"/>
      <c r="AE73" s="339"/>
      <c r="AF73" s="339"/>
      <c r="AG73" s="339"/>
      <c r="AH73" s="339"/>
      <c r="AI73" s="339"/>
      <c r="AJ73" s="339"/>
      <c r="AK73" s="339"/>
      <c r="AL73" s="339"/>
      <c r="AM73" s="339"/>
      <c r="AN73" s="339"/>
      <c r="AO73" s="339"/>
      <c r="AP73" s="339"/>
      <c r="AQ73" s="339"/>
      <c r="AR73" s="339"/>
      <c r="AS73" s="339"/>
      <c r="AT73" s="339"/>
      <c r="AU73" s="339"/>
      <c r="AV73" s="339"/>
      <c r="AW73" s="339"/>
      <c r="AX73" s="339"/>
      <c r="AY73" s="339"/>
      <c r="AZ73" s="339"/>
      <c r="BA73" s="339"/>
      <c r="BB73" s="339"/>
      <c r="BC73" s="339"/>
      <c r="BD73" s="339"/>
      <c r="BE73" s="339"/>
      <c r="BF73" s="339"/>
      <c r="BG73" s="339"/>
      <c r="BH73" s="339"/>
      <c r="BI73" s="339"/>
      <c r="BJ73" s="339"/>
      <c r="BK73" s="339"/>
      <c r="BL73" s="339"/>
      <c r="BM73" s="339"/>
      <c r="BN73" s="339"/>
      <c r="BO73" s="339"/>
      <c r="BP73" s="339"/>
      <c r="BQ73" s="339"/>
      <c r="BR73" s="339"/>
    </row>
    <row r="74" spans="1:70" s="378" customFormat="1" ht="18.75" customHeight="1" x14ac:dyDescent="0.4">
      <c r="A74" s="339"/>
      <c r="B74" s="339"/>
      <c r="C74" s="339"/>
      <c r="D74" s="339"/>
      <c r="E74" s="339"/>
      <c r="F74" s="339"/>
      <c r="G74" s="339"/>
      <c r="H74" s="339"/>
      <c r="I74" s="339"/>
      <c r="J74" s="339"/>
      <c r="K74" s="339"/>
      <c r="L74" s="339"/>
      <c r="M74" s="339"/>
      <c r="N74" s="339"/>
      <c r="O74" s="339"/>
      <c r="P74" s="339"/>
      <c r="Q74" s="339"/>
      <c r="R74" s="339"/>
      <c r="S74" s="339"/>
      <c r="T74" s="339"/>
      <c r="U74" s="339"/>
      <c r="V74" s="339"/>
      <c r="W74" s="339"/>
      <c r="X74" s="339"/>
      <c r="Y74" s="339"/>
      <c r="Z74" s="339"/>
      <c r="AA74" s="339"/>
      <c r="AB74" s="339"/>
      <c r="AC74" s="339"/>
      <c r="AD74" s="339"/>
      <c r="AE74" s="339"/>
      <c r="AF74" s="339"/>
      <c r="AG74" s="339"/>
      <c r="AH74" s="339"/>
      <c r="AI74" s="339"/>
      <c r="AJ74" s="339"/>
      <c r="AK74" s="339"/>
      <c r="AL74" s="339"/>
      <c r="AM74" s="339"/>
      <c r="AN74" s="339"/>
      <c r="AO74" s="339"/>
      <c r="AP74" s="339"/>
      <c r="AQ74" s="339"/>
      <c r="AR74" s="339"/>
      <c r="AS74" s="339"/>
      <c r="AT74" s="339"/>
      <c r="AU74" s="339"/>
      <c r="AV74" s="339"/>
      <c r="AW74" s="339"/>
      <c r="AX74" s="339"/>
      <c r="AY74" s="339"/>
      <c r="AZ74" s="339"/>
      <c r="BA74" s="339"/>
      <c r="BB74" s="339"/>
      <c r="BC74" s="339"/>
      <c r="BD74" s="339"/>
      <c r="BE74" s="339"/>
      <c r="BF74" s="339"/>
      <c r="BG74" s="339"/>
      <c r="BH74" s="339"/>
      <c r="BI74" s="339"/>
      <c r="BJ74" s="339"/>
      <c r="BK74" s="339"/>
      <c r="BL74" s="339"/>
      <c r="BM74" s="339"/>
      <c r="BN74" s="339"/>
      <c r="BO74" s="339"/>
      <c r="BP74" s="339"/>
      <c r="BQ74" s="339"/>
      <c r="BR74" s="339"/>
    </row>
    <row r="75" spans="1:70" s="378" customFormat="1" ht="18.75" customHeight="1" x14ac:dyDescent="0.4">
      <c r="A75" s="339"/>
      <c r="B75" s="339"/>
      <c r="C75" s="339"/>
      <c r="D75" s="339"/>
      <c r="E75" s="339"/>
      <c r="F75" s="339"/>
      <c r="G75" s="339"/>
      <c r="H75" s="339"/>
      <c r="I75" s="339"/>
      <c r="J75" s="339"/>
      <c r="K75" s="339"/>
      <c r="L75" s="339"/>
      <c r="M75" s="339"/>
      <c r="N75" s="339"/>
      <c r="O75" s="339"/>
      <c r="P75" s="339"/>
      <c r="Q75" s="339"/>
      <c r="R75" s="339"/>
      <c r="S75" s="339"/>
      <c r="T75" s="339"/>
      <c r="U75" s="339"/>
      <c r="V75" s="339"/>
      <c r="W75" s="339"/>
      <c r="X75" s="339"/>
      <c r="Y75" s="339"/>
      <c r="Z75" s="339"/>
      <c r="AA75" s="339"/>
      <c r="AB75" s="339"/>
      <c r="AC75" s="339"/>
      <c r="AD75" s="339"/>
      <c r="AE75" s="339"/>
      <c r="AF75" s="339"/>
      <c r="AG75" s="339"/>
      <c r="AH75" s="339"/>
      <c r="AI75" s="339"/>
      <c r="AJ75" s="339"/>
      <c r="AK75" s="339"/>
      <c r="AL75" s="339"/>
      <c r="AM75" s="339"/>
      <c r="AN75" s="339"/>
      <c r="AO75" s="339"/>
      <c r="AP75" s="339"/>
      <c r="AQ75" s="339"/>
      <c r="AR75" s="339"/>
      <c r="AS75" s="339"/>
      <c r="AT75" s="339"/>
      <c r="AU75" s="339"/>
      <c r="AV75" s="339"/>
      <c r="AW75" s="339"/>
      <c r="AX75" s="339"/>
      <c r="AY75" s="339"/>
      <c r="AZ75" s="339"/>
      <c r="BA75" s="339"/>
      <c r="BB75" s="339"/>
      <c r="BC75" s="339"/>
      <c r="BD75" s="339"/>
      <c r="BE75" s="339"/>
      <c r="BF75" s="339"/>
      <c r="BG75" s="339"/>
      <c r="BH75" s="339"/>
      <c r="BI75" s="339"/>
      <c r="BJ75" s="339"/>
      <c r="BK75" s="339"/>
      <c r="BL75" s="339"/>
      <c r="BM75" s="339"/>
      <c r="BN75" s="339"/>
      <c r="BO75" s="339"/>
      <c r="BP75" s="339"/>
      <c r="BQ75" s="339"/>
      <c r="BR75" s="339"/>
    </row>
    <row r="76" spans="1:70" s="378" customFormat="1" ht="18.75" customHeight="1" x14ac:dyDescent="0.4">
      <c r="A76" s="339"/>
      <c r="B76" s="339"/>
      <c r="C76" s="339"/>
      <c r="D76" s="339"/>
      <c r="E76" s="339"/>
      <c r="F76" s="339"/>
      <c r="G76" s="339"/>
      <c r="H76" s="339"/>
      <c r="I76" s="339"/>
      <c r="J76" s="339"/>
      <c r="K76" s="339"/>
      <c r="L76" s="339"/>
      <c r="M76" s="339"/>
      <c r="N76" s="339"/>
      <c r="O76" s="339"/>
      <c r="P76" s="339"/>
      <c r="Q76" s="339"/>
      <c r="R76" s="339"/>
      <c r="S76" s="339"/>
      <c r="T76" s="339"/>
      <c r="U76" s="339"/>
      <c r="V76" s="339"/>
      <c r="W76" s="339"/>
      <c r="X76" s="339"/>
      <c r="Y76" s="339"/>
      <c r="Z76" s="339"/>
      <c r="AA76" s="339"/>
      <c r="AB76" s="339"/>
      <c r="AC76" s="339"/>
      <c r="AD76" s="339"/>
      <c r="AE76" s="339"/>
      <c r="AF76" s="339"/>
      <c r="AG76" s="339"/>
      <c r="AH76" s="339"/>
      <c r="AI76" s="339"/>
      <c r="AJ76" s="339"/>
      <c r="AK76" s="339"/>
      <c r="AL76" s="339"/>
      <c r="AM76" s="339"/>
      <c r="AN76" s="339"/>
      <c r="AO76" s="339"/>
      <c r="AP76" s="339"/>
      <c r="AQ76" s="339"/>
      <c r="AR76" s="339"/>
      <c r="AS76" s="339"/>
      <c r="AT76" s="339"/>
      <c r="AU76" s="339"/>
      <c r="AV76" s="339"/>
      <c r="AW76" s="339"/>
      <c r="AX76" s="339"/>
      <c r="AY76" s="339"/>
      <c r="AZ76" s="339"/>
      <c r="BA76" s="339"/>
      <c r="BB76" s="339"/>
      <c r="BC76" s="339"/>
      <c r="BD76" s="339"/>
      <c r="BE76" s="339"/>
      <c r="BF76" s="339"/>
      <c r="BG76" s="339"/>
      <c r="BH76" s="339"/>
      <c r="BI76" s="339"/>
      <c r="BJ76" s="339"/>
      <c r="BK76" s="339"/>
      <c r="BL76" s="339"/>
      <c r="BM76" s="339"/>
      <c r="BN76" s="339"/>
      <c r="BO76" s="339"/>
      <c r="BP76" s="339"/>
      <c r="BQ76" s="339"/>
      <c r="BR76" s="339"/>
    </row>
    <row r="77" spans="1:70" s="378" customFormat="1" ht="18.75" customHeight="1" x14ac:dyDescent="0.4">
      <c r="A77" s="339"/>
      <c r="B77" s="339"/>
      <c r="C77" s="339"/>
      <c r="D77" s="339"/>
      <c r="E77" s="339"/>
      <c r="F77" s="339"/>
      <c r="G77" s="339"/>
      <c r="H77" s="339"/>
      <c r="I77" s="339"/>
      <c r="J77" s="339"/>
      <c r="K77" s="339"/>
      <c r="L77" s="339"/>
      <c r="M77" s="339"/>
      <c r="N77" s="339"/>
      <c r="O77" s="339"/>
      <c r="P77" s="339"/>
      <c r="Q77" s="339"/>
      <c r="R77" s="339"/>
      <c r="S77" s="339"/>
      <c r="T77" s="339"/>
      <c r="U77" s="339"/>
      <c r="V77" s="339"/>
      <c r="W77" s="339"/>
      <c r="X77" s="339"/>
      <c r="Y77" s="339"/>
      <c r="Z77" s="339"/>
      <c r="AA77" s="339"/>
      <c r="AB77" s="339"/>
      <c r="AC77" s="339"/>
      <c r="AD77" s="339"/>
      <c r="AE77" s="339"/>
      <c r="AF77" s="339"/>
      <c r="AG77" s="339"/>
      <c r="AH77" s="339"/>
      <c r="AI77" s="339"/>
      <c r="AJ77" s="339"/>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row>
    <row r="78" spans="1:70" s="378" customFormat="1" ht="18.75" customHeight="1" x14ac:dyDescent="0.4">
      <c r="A78" s="339"/>
      <c r="B78" s="339"/>
      <c r="C78" s="339"/>
      <c r="D78" s="339"/>
      <c r="E78" s="339"/>
      <c r="F78" s="339"/>
      <c r="G78" s="339"/>
      <c r="H78" s="339"/>
      <c r="I78" s="339"/>
      <c r="J78" s="339"/>
      <c r="K78" s="339"/>
      <c r="L78" s="339"/>
      <c r="M78" s="339"/>
      <c r="N78" s="339"/>
      <c r="O78" s="339"/>
      <c r="P78" s="339"/>
      <c r="Q78" s="339"/>
      <c r="R78" s="339"/>
      <c r="S78" s="339"/>
      <c r="T78" s="339"/>
      <c r="U78" s="339"/>
      <c r="V78" s="339"/>
      <c r="W78" s="339"/>
      <c r="X78" s="339"/>
      <c r="Y78" s="339"/>
      <c r="Z78" s="339"/>
      <c r="AA78" s="339"/>
      <c r="AB78" s="339"/>
      <c r="AC78" s="339"/>
      <c r="AD78" s="339"/>
      <c r="AE78" s="339"/>
      <c r="AF78" s="339"/>
      <c r="AG78" s="339"/>
      <c r="AH78" s="339"/>
      <c r="AI78" s="339"/>
      <c r="AJ78" s="339"/>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row>
    <row r="79" spans="1:70" s="378" customFormat="1" ht="18.75" customHeight="1" x14ac:dyDescent="0.4">
      <c r="A79" s="339"/>
      <c r="B79" s="339"/>
      <c r="C79" s="339"/>
      <c r="D79" s="339"/>
      <c r="E79" s="339"/>
      <c r="F79" s="339"/>
      <c r="G79" s="339"/>
      <c r="H79" s="339"/>
      <c r="I79" s="339"/>
      <c r="J79" s="339"/>
      <c r="K79" s="339"/>
      <c r="L79" s="339"/>
      <c r="M79" s="339"/>
      <c r="N79" s="339"/>
      <c r="O79" s="339"/>
      <c r="P79" s="339"/>
      <c r="Q79" s="339"/>
      <c r="R79" s="339"/>
      <c r="S79" s="339"/>
      <c r="T79" s="339"/>
      <c r="U79" s="339"/>
      <c r="V79" s="339"/>
      <c r="W79" s="339"/>
      <c r="X79" s="339"/>
      <c r="Y79" s="339"/>
      <c r="Z79" s="339"/>
      <c r="AA79" s="339"/>
      <c r="AB79" s="339"/>
      <c r="AC79" s="339"/>
      <c r="AD79" s="339"/>
      <c r="AE79" s="339"/>
      <c r="AF79" s="339"/>
      <c r="AG79" s="339"/>
      <c r="AH79" s="339"/>
      <c r="AI79" s="339"/>
      <c r="AJ79" s="339"/>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row>
    <row r="80" spans="1:70" s="378" customFormat="1" ht="18.75" customHeight="1" x14ac:dyDescent="0.4">
      <c r="A80" s="339"/>
      <c r="B80" s="339"/>
      <c r="C80" s="339"/>
      <c r="D80" s="339"/>
      <c r="E80" s="339"/>
      <c r="F80" s="339"/>
      <c r="G80" s="339"/>
      <c r="H80" s="339"/>
      <c r="I80" s="339"/>
      <c r="J80" s="339"/>
      <c r="K80" s="339"/>
      <c r="L80" s="339"/>
      <c r="M80" s="339"/>
      <c r="N80" s="339"/>
      <c r="O80" s="339"/>
      <c r="P80" s="339"/>
      <c r="Q80" s="339"/>
      <c r="R80" s="339"/>
      <c r="S80" s="339"/>
      <c r="T80" s="339"/>
      <c r="U80" s="339"/>
      <c r="V80" s="339"/>
      <c r="W80" s="339"/>
      <c r="X80" s="339"/>
      <c r="Y80" s="339"/>
      <c r="Z80" s="339"/>
      <c r="AA80" s="339"/>
      <c r="AB80" s="339"/>
      <c r="AC80" s="339"/>
      <c r="AD80" s="339"/>
      <c r="AE80" s="339"/>
      <c r="AF80" s="339"/>
      <c r="AG80" s="339"/>
      <c r="AH80" s="339"/>
      <c r="AI80" s="339"/>
      <c r="AJ80" s="339"/>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row>
    <row r="81" spans="1:70" s="378" customFormat="1" ht="18.75" customHeight="1" x14ac:dyDescent="0.4">
      <c r="A81" s="339"/>
      <c r="B81" s="339"/>
      <c r="C81" s="339"/>
      <c r="D81" s="339"/>
      <c r="E81" s="339"/>
      <c r="F81" s="339"/>
      <c r="G81" s="339"/>
      <c r="H81" s="339"/>
      <c r="I81" s="339"/>
      <c r="J81" s="339"/>
      <c r="K81" s="339"/>
      <c r="L81" s="339"/>
      <c r="M81" s="339"/>
      <c r="N81" s="339"/>
      <c r="O81" s="339"/>
      <c r="P81" s="339"/>
      <c r="Q81" s="339"/>
      <c r="R81" s="339"/>
      <c r="S81" s="339"/>
      <c r="T81" s="339"/>
      <c r="U81" s="339"/>
      <c r="V81" s="339"/>
      <c r="W81" s="339"/>
      <c r="X81" s="339"/>
      <c r="Y81" s="339"/>
      <c r="Z81" s="339"/>
      <c r="AA81" s="339"/>
      <c r="AB81" s="339"/>
      <c r="AC81" s="339"/>
      <c r="AD81" s="339"/>
      <c r="AE81" s="339"/>
      <c r="AF81" s="339"/>
      <c r="AG81" s="339"/>
      <c r="AH81" s="339"/>
      <c r="AI81" s="339"/>
      <c r="AJ81" s="339"/>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row>
    <row r="82" spans="1:70" s="378" customFormat="1" ht="18.75" customHeight="1" x14ac:dyDescent="0.4">
      <c r="A82" s="339"/>
      <c r="B82" s="339"/>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39"/>
      <c r="AJ82" s="339"/>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row>
    <row r="83" spans="1:70" s="378" customFormat="1" ht="18.75" customHeight="1" x14ac:dyDescent="0.4">
      <c r="A83" s="339"/>
      <c r="B83" s="339"/>
      <c r="C83" s="339"/>
      <c r="D83" s="339"/>
      <c r="E83" s="339"/>
      <c r="F83" s="339"/>
      <c r="G83" s="339"/>
      <c r="H83" s="339"/>
      <c r="I83" s="339"/>
      <c r="J83" s="339"/>
      <c r="K83" s="339"/>
      <c r="L83" s="339"/>
      <c r="M83" s="339"/>
      <c r="N83" s="339"/>
      <c r="O83" s="339"/>
      <c r="P83" s="339"/>
      <c r="Q83" s="339"/>
      <c r="R83" s="339"/>
      <c r="S83" s="339"/>
      <c r="T83" s="339"/>
      <c r="U83" s="339"/>
      <c r="V83" s="339"/>
      <c r="W83" s="339"/>
      <c r="X83" s="339"/>
      <c r="Y83" s="339"/>
      <c r="Z83" s="339"/>
      <c r="AA83" s="339"/>
      <c r="AB83" s="339"/>
      <c r="AC83" s="339"/>
      <c r="AD83" s="339"/>
      <c r="AE83" s="339"/>
      <c r="AF83" s="339"/>
      <c r="AG83" s="339"/>
      <c r="AH83" s="339"/>
      <c r="AI83" s="339"/>
      <c r="AJ83" s="339"/>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row>
    <row r="84" spans="1:70" s="378" customFormat="1" ht="18.75" customHeight="1" x14ac:dyDescent="0.4">
      <c r="A84" s="339"/>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339"/>
      <c r="AI84" s="339"/>
      <c r="AJ84" s="339"/>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row>
    <row r="85" spans="1:70" s="378" customFormat="1" ht="18.75" customHeight="1" x14ac:dyDescent="0.4">
      <c r="A85" s="339"/>
      <c r="B85" s="339"/>
      <c r="C85" s="339"/>
      <c r="D85" s="339"/>
      <c r="E85" s="339"/>
      <c r="F85" s="339"/>
      <c r="G85" s="339"/>
      <c r="H85" s="339"/>
      <c r="I85" s="339"/>
      <c r="J85" s="339"/>
      <c r="K85" s="339"/>
      <c r="L85" s="339"/>
      <c r="M85" s="339"/>
      <c r="N85" s="339"/>
      <c r="O85" s="339"/>
      <c r="P85" s="339"/>
      <c r="Q85" s="339"/>
      <c r="R85" s="339"/>
      <c r="S85" s="339"/>
      <c r="T85" s="339"/>
      <c r="U85" s="339"/>
      <c r="V85" s="339"/>
      <c r="W85" s="339"/>
      <c r="X85" s="339"/>
      <c r="Y85" s="339"/>
      <c r="Z85" s="339"/>
      <c r="AA85" s="339"/>
      <c r="AB85" s="339"/>
      <c r="AC85" s="339"/>
      <c r="AD85" s="339"/>
      <c r="AE85" s="339"/>
      <c r="AF85" s="339"/>
      <c r="AG85" s="339"/>
      <c r="AH85" s="339"/>
      <c r="AI85" s="339"/>
      <c r="AJ85" s="339"/>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row>
    <row r="86" spans="1:70" s="378" customFormat="1" ht="18.75" customHeight="1" x14ac:dyDescent="0.4">
      <c r="A86" s="339"/>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row>
    <row r="87" spans="1:70" s="378" customFormat="1" ht="18.75" customHeight="1" x14ac:dyDescent="0.4">
      <c r="A87" s="339"/>
      <c r="B87" s="339"/>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row>
    <row r="88" spans="1:70" s="378" customFormat="1" ht="18.75" customHeight="1" x14ac:dyDescent="0.4">
      <c r="A88" s="339"/>
      <c r="B88" s="339"/>
      <c r="C88" s="339"/>
      <c r="D88" s="339"/>
      <c r="E88" s="339"/>
      <c r="F88" s="339"/>
      <c r="G88" s="339"/>
      <c r="H88" s="339"/>
      <c r="I88" s="339"/>
      <c r="J88" s="339"/>
      <c r="K88" s="339"/>
      <c r="L88" s="339"/>
      <c r="M88" s="339"/>
      <c r="N88" s="339"/>
      <c r="O88" s="339"/>
      <c r="P88" s="339"/>
      <c r="Q88" s="339"/>
      <c r="R88" s="339"/>
      <c r="S88" s="339"/>
      <c r="T88" s="339"/>
      <c r="U88" s="339"/>
      <c r="V88" s="339"/>
      <c r="W88" s="339"/>
      <c r="X88" s="339"/>
      <c r="Y88" s="339"/>
      <c r="Z88" s="339"/>
      <c r="AA88" s="339"/>
      <c r="AB88" s="339"/>
      <c r="AC88" s="339"/>
      <c r="AD88" s="339"/>
      <c r="AE88" s="339"/>
      <c r="AF88" s="339"/>
      <c r="AG88" s="339"/>
      <c r="AH88" s="339"/>
      <c r="AI88" s="339"/>
      <c r="AJ88" s="339"/>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row>
    <row r="89" spans="1:70" s="378" customFormat="1" ht="18.75" customHeight="1" x14ac:dyDescent="0.4">
      <c r="A89" s="339"/>
      <c r="B89" s="339"/>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c r="AG89" s="339"/>
      <c r="AH89" s="339"/>
      <c r="AI89" s="339"/>
      <c r="AJ89" s="339"/>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row>
    <row r="90" spans="1:70" s="378" customFormat="1" ht="18.75" customHeight="1" x14ac:dyDescent="0.4">
      <c r="A90" s="339"/>
      <c r="B90" s="339"/>
      <c r="C90" s="339"/>
      <c r="D90" s="339"/>
      <c r="E90" s="339"/>
      <c r="F90" s="339"/>
      <c r="G90" s="339"/>
      <c r="H90" s="339"/>
      <c r="I90" s="339"/>
      <c r="J90" s="339"/>
      <c r="K90" s="339"/>
      <c r="L90" s="339"/>
      <c r="M90" s="339"/>
      <c r="N90" s="339"/>
      <c r="O90" s="339"/>
      <c r="P90" s="339"/>
      <c r="Q90" s="339"/>
      <c r="R90" s="339"/>
      <c r="S90" s="339"/>
      <c r="T90" s="339"/>
      <c r="U90" s="339"/>
      <c r="V90" s="339"/>
      <c r="W90" s="339"/>
      <c r="X90" s="339"/>
      <c r="Y90" s="339"/>
      <c r="Z90" s="339"/>
      <c r="AA90" s="339"/>
      <c r="AB90" s="339"/>
      <c r="AC90" s="339"/>
      <c r="AD90" s="339"/>
      <c r="AE90" s="339"/>
      <c r="AF90" s="339"/>
      <c r="AG90" s="339"/>
      <c r="AH90" s="339"/>
      <c r="AI90" s="339"/>
      <c r="AJ90" s="339"/>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row>
    <row r="91" spans="1:70" s="378" customFormat="1" ht="18.75" customHeight="1" x14ac:dyDescent="0.4">
      <c r="A91" s="339"/>
      <c r="B91" s="339"/>
      <c r="C91" s="339"/>
      <c r="D91" s="339"/>
      <c r="E91" s="339"/>
      <c r="F91" s="339"/>
      <c r="G91" s="339"/>
      <c r="H91" s="339"/>
      <c r="I91" s="339"/>
      <c r="J91" s="339"/>
      <c r="K91" s="339"/>
      <c r="L91" s="339"/>
      <c r="M91" s="339"/>
      <c r="N91" s="339"/>
      <c r="O91" s="339"/>
      <c r="P91" s="339"/>
      <c r="Q91" s="339"/>
      <c r="R91" s="339"/>
      <c r="S91" s="339"/>
      <c r="T91" s="339"/>
      <c r="U91" s="339"/>
      <c r="V91" s="339"/>
      <c r="W91" s="339"/>
      <c r="X91" s="339"/>
      <c r="Y91" s="339"/>
      <c r="Z91" s="339"/>
      <c r="AA91" s="339"/>
      <c r="AB91" s="339"/>
      <c r="AC91" s="339"/>
      <c r="AD91" s="339"/>
      <c r="AE91" s="339"/>
      <c r="AF91" s="339"/>
      <c r="AG91" s="339"/>
      <c r="AH91" s="339"/>
      <c r="AI91" s="339"/>
      <c r="AJ91" s="339"/>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row>
    <row r="92" spans="1:70" s="378" customFormat="1" ht="18.75" customHeight="1" x14ac:dyDescent="0.4">
      <c r="A92" s="339"/>
      <c r="B92" s="339"/>
      <c r="C92" s="339"/>
      <c r="D92" s="339"/>
      <c r="E92" s="339"/>
      <c r="F92" s="339"/>
      <c r="G92" s="339"/>
      <c r="H92" s="339"/>
      <c r="I92" s="339"/>
      <c r="J92" s="339"/>
      <c r="K92" s="339"/>
      <c r="L92" s="339"/>
      <c r="M92" s="339"/>
      <c r="N92" s="339"/>
      <c r="O92" s="339"/>
      <c r="P92" s="339"/>
      <c r="Q92" s="339"/>
      <c r="R92" s="339"/>
      <c r="S92" s="339"/>
      <c r="T92" s="339"/>
      <c r="U92" s="339"/>
      <c r="V92" s="339"/>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row>
    <row r="93" spans="1:70" s="378" customFormat="1" ht="18.75" customHeight="1" x14ac:dyDescent="0.4">
      <c r="A93" s="339"/>
      <c r="B93" s="339"/>
      <c r="C93" s="339"/>
      <c r="D93" s="339"/>
      <c r="E93" s="339"/>
      <c r="F93" s="339"/>
      <c r="G93" s="339"/>
      <c r="H93" s="339"/>
      <c r="I93" s="339"/>
      <c r="J93" s="339"/>
      <c r="K93" s="339"/>
      <c r="L93" s="339"/>
      <c r="M93" s="339"/>
      <c r="N93" s="339"/>
      <c r="O93" s="339"/>
      <c r="P93" s="339"/>
      <c r="Q93" s="339"/>
      <c r="R93" s="339"/>
      <c r="S93" s="339"/>
      <c r="T93" s="339"/>
      <c r="U93" s="339"/>
      <c r="V93" s="339"/>
      <c r="W93" s="339"/>
      <c r="X93" s="339"/>
      <c r="Y93" s="339"/>
      <c r="Z93" s="339"/>
      <c r="AA93" s="339"/>
      <c r="AB93" s="339"/>
      <c r="AC93" s="339"/>
      <c r="AD93" s="339"/>
      <c r="AE93" s="339"/>
      <c r="AF93" s="339"/>
      <c r="AG93" s="339"/>
      <c r="AH93" s="339"/>
      <c r="AI93" s="339"/>
      <c r="AJ93" s="339"/>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row>
    <row r="94" spans="1:70" s="378" customFormat="1" ht="18.75" customHeight="1" x14ac:dyDescent="0.4">
      <c r="A94" s="339"/>
      <c r="B94" s="339"/>
      <c r="C94" s="339"/>
      <c r="D94" s="339"/>
      <c r="E94" s="339"/>
      <c r="F94" s="339"/>
      <c r="G94" s="339"/>
      <c r="H94" s="339"/>
      <c r="I94" s="339"/>
      <c r="J94" s="339"/>
      <c r="K94" s="339"/>
      <c r="L94" s="339"/>
      <c r="M94" s="339"/>
      <c r="N94" s="339"/>
      <c r="O94" s="339"/>
      <c r="P94" s="339"/>
      <c r="Q94" s="339"/>
      <c r="R94" s="339"/>
      <c r="S94" s="339"/>
      <c r="T94" s="339"/>
      <c r="U94" s="339"/>
      <c r="V94" s="339"/>
      <c r="W94" s="339"/>
      <c r="X94" s="339"/>
      <c r="Y94" s="339"/>
      <c r="Z94" s="339"/>
      <c r="AA94" s="339"/>
      <c r="AB94" s="339"/>
      <c r="AC94" s="339"/>
      <c r="AD94" s="339"/>
      <c r="AE94" s="339"/>
      <c r="AF94" s="339"/>
      <c r="AG94" s="339"/>
      <c r="AH94" s="339"/>
      <c r="AI94" s="339"/>
      <c r="AJ94" s="339"/>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row>
    <row r="95" spans="1:70" s="378" customFormat="1" ht="18.75" customHeight="1" x14ac:dyDescent="0.4">
      <c r="A95" s="339"/>
      <c r="B95" s="339"/>
      <c r="C95" s="339"/>
      <c r="D95" s="339"/>
      <c r="E95" s="339"/>
      <c r="F95" s="339"/>
      <c r="G95" s="339"/>
      <c r="H95" s="339"/>
      <c r="I95" s="339"/>
      <c r="J95" s="339"/>
      <c r="K95" s="339"/>
      <c r="L95" s="339"/>
      <c r="M95" s="339"/>
      <c r="N95" s="339"/>
      <c r="O95" s="339"/>
      <c r="P95" s="339"/>
      <c r="Q95" s="339"/>
      <c r="R95" s="339"/>
      <c r="S95" s="339"/>
      <c r="T95" s="339"/>
      <c r="U95" s="339"/>
      <c r="V95" s="339"/>
      <c r="W95" s="339"/>
      <c r="X95" s="339"/>
      <c r="Y95" s="339"/>
      <c r="Z95" s="339"/>
      <c r="AA95" s="339"/>
      <c r="AB95" s="339"/>
      <c r="AC95" s="339"/>
      <c r="AD95" s="339"/>
      <c r="AE95" s="339"/>
      <c r="AF95" s="339"/>
      <c r="AG95" s="339"/>
      <c r="AH95" s="339"/>
      <c r="AI95" s="339"/>
      <c r="AJ95" s="339"/>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row>
    <row r="96" spans="1:70" s="378" customFormat="1" ht="18.75" customHeight="1" x14ac:dyDescent="0.4">
      <c r="A96" s="339"/>
      <c r="B96" s="339"/>
      <c r="C96" s="339"/>
      <c r="D96" s="339"/>
      <c r="E96" s="339"/>
      <c r="F96" s="339"/>
      <c r="G96" s="339"/>
      <c r="H96" s="339"/>
      <c r="I96" s="339"/>
      <c r="J96" s="339"/>
      <c r="K96" s="339"/>
      <c r="L96" s="339"/>
      <c r="M96" s="339"/>
      <c r="N96" s="339"/>
      <c r="O96" s="339"/>
      <c r="P96" s="339"/>
      <c r="Q96" s="339"/>
      <c r="R96" s="339"/>
      <c r="S96" s="339"/>
      <c r="T96" s="339"/>
      <c r="U96" s="339"/>
      <c r="V96" s="339"/>
      <c r="W96" s="339"/>
      <c r="X96" s="339"/>
      <c r="Y96" s="339"/>
      <c r="Z96" s="339"/>
      <c r="AA96" s="339"/>
      <c r="AB96" s="339"/>
      <c r="AC96" s="339"/>
      <c r="AD96" s="339"/>
      <c r="AE96" s="339"/>
      <c r="AF96" s="339"/>
      <c r="AG96" s="339"/>
      <c r="AH96" s="339"/>
      <c r="AI96" s="339"/>
      <c r="AJ96" s="339"/>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row>
    <row r="97" spans="1:70" s="378" customFormat="1" ht="18.75" customHeight="1" x14ac:dyDescent="0.4">
      <c r="A97" s="339"/>
      <c r="B97" s="339"/>
      <c r="C97" s="339"/>
      <c r="D97" s="339"/>
      <c r="E97" s="339"/>
      <c r="F97" s="339"/>
      <c r="G97" s="339"/>
      <c r="H97" s="339"/>
      <c r="I97" s="339"/>
      <c r="J97" s="339"/>
      <c r="K97" s="339"/>
      <c r="L97" s="339"/>
      <c r="M97" s="339"/>
      <c r="N97" s="339"/>
      <c r="O97" s="339"/>
      <c r="P97" s="339"/>
      <c r="Q97" s="339"/>
      <c r="R97" s="339"/>
      <c r="S97" s="339"/>
      <c r="T97" s="339"/>
      <c r="U97" s="339"/>
      <c r="V97" s="339"/>
      <c r="W97" s="339"/>
      <c r="X97" s="339"/>
      <c r="Y97" s="339"/>
      <c r="Z97" s="339"/>
      <c r="AA97" s="339"/>
      <c r="AB97" s="339"/>
      <c r="AC97" s="339"/>
      <c r="AD97" s="339"/>
      <c r="AE97" s="339"/>
      <c r="AF97" s="339"/>
      <c r="AG97" s="339"/>
      <c r="AH97" s="339"/>
      <c r="AI97" s="339"/>
      <c r="AJ97" s="339"/>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row>
    <row r="98" spans="1:70" s="378" customFormat="1" ht="18.75" customHeight="1" x14ac:dyDescent="0.4">
      <c r="A98" s="339"/>
      <c r="B98" s="339"/>
      <c r="C98" s="339"/>
      <c r="D98" s="339"/>
      <c r="E98" s="339"/>
      <c r="F98" s="339"/>
      <c r="G98" s="339"/>
      <c r="H98" s="339"/>
      <c r="I98" s="339"/>
      <c r="J98" s="339"/>
      <c r="K98" s="339"/>
      <c r="L98" s="339"/>
      <c r="M98" s="339"/>
      <c r="N98" s="339"/>
      <c r="O98" s="339"/>
      <c r="P98" s="339"/>
      <c r="Q98" s="339"/>
      <c r="R98" s="339"/>
      <c r="S98" s="339"/>
      <c r="T98" s="339"/>
      <c r="U98" s="339"/>
      <c r="V98" s="339"/>
      <c r="W98" s="339"/>
      <c r="X98" s="339"/>
      <c r="Y98" s="339"/>
      <c r="Z98" s="339"/>
      <c r="AA98" s="339"/>
      <c r="AB98" s="339"/>
      <c r="AC98" s="339"/>
      <c r="AD98" s="339"/>
      <c r="AE98" s="339"/>
      <c r="AF98" s="339"/>
      <c r="AG98" s="339"/>
      <c r="AH98" s="339"/>
      <c r="AI98" s="339"/>
      <c r="AJ98" s="339"/>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row>
    <row r="99" spans="1:70" s="378" customFormat="1" ht="18.75" customHeight="1" x14ac:dyDescent="0.4">
      <c r="A99" s="339"/>
      <c r="B99" s="339"/>
      <c r="C99" s="339"/>
      <c r="D99" s="339"/>
      <c r="E99" s="339"/>
      <c r="F99" s="339"/>
      <c r="G99" s="339"/>
      <c r="H99" s="339"/>
      <c r="I99" s="339"/>
      <c r="J99" s="339"/>
      <c r="K99" s="339"/>
      <c r="L99" s="339"/>
      <c r="M99" s="339"/>
      <c r="N99" s="339"/>
      <c r="O99" s="339"/>
      <c r="P99" s="339"/>
      <c r="Q99" s="339"/>
      <c r="R99" s="339"/>
      <c r="S99" s="339"/>
      <c r="T99" s="339"/>
      <c r="U99" s="339"/>
      <c r="V99" s="339"/>
      <c r="W99" s="339"/>
      <c r="X99" s="339"/>
      <c r="Y99" s="339"/>
      <c r="Z99" s="339"/>
      <c r="AA99" s="339"/>
      <c r="AB99" s="339"/>
      <c r="AC99" s="339"/>
      <c r="AD99" s="339"/>
      <c r="AE99" s="339"/>
      <c r="AF99" s="339"/>
      <c r="AG99" s="339"/>
      <c r="AH99" s="339"/>
      <c r="AI99" s="339"/>
      <c r="AJ99" s="339"/>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row>
    <row r="100" spans="1:70" s="378" customFormat="1" ht="18.75" customHeight="1" x14ac:dyDescent="0.4">
      <c r="A100" s="339"/>
      <c r="B100" s="339"/>
      <c r="C100" s="339"/>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c r="AA100" s="339"/>
      <c r="AB100" s="339"/>
      <c r="AC100" s="339"/>
      <c r="AD100" s="339"/>
      <c r="AE100" s="339"/>
      <c r="AF100" s="339"/>
      <c r="AG100" s="339"/>
      <c r="AH100" s="339"/>
      <c r="AI100" s="339"/>
      <c r="AJ100" s="339"/>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row>
    <row r="101" spans="1:70" s="378" customFormat="1" ht="18.75" customHeight="1" x14ac:dyDescent="0.4">
      <c r="A101" s="339"/>
      <c r="B101" s="339"/>
      <c r="C101" s="339"/>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39"/>
      <c r="Z101" s="339"/>
      <c r="AA101" s="339"/>
      <c r="AB101" s="339"/>
      <c r="AC101" s="339"/>
      <c r="AD101" s="339"/>
      <c r="AE101" s="339"/>
      <c r="AF101" s="339"/>
      <c r="AG101" s="339"/>
      <c r="AH101" s="339"/>
      <c r="AI101" s="339"/>
      <c r="AJ101" s="339"/>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row>
    <row r="102" spans="1:70" s="378" customFormat="1" ht="18.75" customHeight="1" x14ac:dyDescent="0.4">
      <c r="A102" s="339"/>
      <c r="B102" s="339"/>
      <c r="C102" s="339"/>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c r="AA102" s="339"/>
      <c r="AB102" s="339"/>
      <c r="AC102" s="339"/>
      <c r="AD102" s="339"/>
      <c r="AE102" s="339"/>
      <c r="AF102" s="339"/>
      <c r="AG102" s="339"/>
      <c r="AH102" s="339"/>
      <c r="AI102" s="339"/>
      <c r="AJ102" s="339"/>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row>
    <row r="103" spans="1:70" s="378" customFormat="1" ht="18.75" customHeight="1" x14ac:dyDescent="0.4">
      <c r="A103" s="339"/>
      <c r="B103" s="339"/>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c r="AA103" s="339"/>
      <c r="AB103" s="339"/>
      <c r="AC103" s="339"/>
      <c r="AD103" s="339"/>
      <c r="AE103" s="339"/>
      <c r="AF103" s="339"/>
      <c r="AG103" s="339"/>
      <c r="AH103" s="339"/>
      <c r="AI103" s="339"/>
      <c r="AJ103" s="339"/>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row>
    <row r="104" spans="1:70" s="378" customFormat="1" ht="18.75" customHeight="1" x14ac:dyDescent="0.4">
      <c r="A104" s="339"/>
      <c r="B104" s="339"/>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c r="AH104" s="339"/>
      <c r="AI104" s="339"/>
      <c r="AJ104" s="339"/>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row>
    <row r="105" spans="1:70" s="378" customFormat="1" ht="18.75" customHeight="1" x14ac:dyDescent="0.4">
      <c r="A105" s="339"/>
      <c r="B105" s="339"/>
      <c r="C105" s="339"/>
      <c r="D105" s="339"/>
      <c r="E105" s="339"/>
      <c r="F105" s="339"/>
      <c r="G105" s="339"/>
      <c r="H105" s="339"/>
      <c r="I105" s="339"/>
      <c r="J105" s="339"/>
      <c r="K105" s="339"/>
      <c r="L105" s="339"/>
      <c r="M105" s="339"/>
      <c r="N105" s="339"/>
      <c r="O105" s="339"/>
      <c r="P105" s="339"/>
      <c r="Q105" s="339"/>
      <c r="R105" s="339"/>
      <c r="S105" s="339"/>
      <c r="T105" s="339"/>
      <c r="U105" s="339"/>
      <c r="V105" s="339"/>
      <c r="W105" s="339"/>
      <c r="X105" s="339"/>
      <c r="Y105" s="339"/>
      <c r="Z105" s="339"/>
      <c r="AA105" s="339"/>
      <c r="AB105" s="339"/>
      <c r="AC105" s="339"/>
      <c r="AD105" s="339"/>
      <c r="AE105" s="339"/>
      <c r="AF105" s="339"/>
      <c r="AG105" s="339"/>
      <c r="AH105" s="339"/>
      <c r="AI105" s="339"/>
      <c r="AJ105" s="339"/>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row>
    <row r="106" spans="1:70" s="378" customFormat="1" ht="18.75" customHeight="1" x14ac:dyDescent="0.4">
      <c r="A106" s="339"/>
      <c r="B106" s="339"/>
      <c r="C106" s="339"/>
      <c r="D106" s="339"/>
      <c r="E106" s="339"/>
      <c r="F106" s="339"/>
      <c r="G106" s="339"/>
      <c r="H106" s="339"/>
      <c r="I106" s="339"/>
      <c r="J106" s="339"/>
      <c r="K106" s="339"/>
      <c r="L106" s="339"/>
      <c r="M106" s="339"/>
      <c r="N106" s="339"/>
      <c r="O106" s="339"/>
      <c r="P106" s="339"/>
      <c r="Q106" s="339"/>
      <c r="R106" s="339"/>
      <c r="S106" s="339"/>
      <c r="T106" s="339"/>
      <c r="U106" s="339"/>
      <c r="V106" s="339"/>
      <c r="W106" s="339"/>
      <c r="X106" s="339"/>
      <c r="Y106" s="339"/>
      <c r="Z106" s="339"/>
      <c r="AA106" s="339"/>
      <c r="AB106" s="339"/>
      <c r="AC106" s="339"/>
      <c r="AD106" s="339"/>
      <c r="AE106" s="339"/>
      <c r="AF106" s="339"/>
      <c r="AG106" s="339"/>
      <c r="AH106" s="339"/>
      <c r="AI106" s="339"/>
      <c r="AJ106" s="339"/>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row>
    <row r="107" spans="1:70" s="378" customFormat="1" ht="18.75" customHeight="1" x14ac:dyDescent="0.4">
      <c r="A107" s="339"/>
      <c r="B107" s="339"/>
      <c r="C107" s="339"/>
      <c r="D107" s="339"/>
      <c r="E107" s="339"/>
      <c r="F107" s="339"/>
      <c r="G107" s="339"/>
      <c r="H107" s="339"/>
      <c r="I107" s="339"/>
      <c r="J107" s="339"/>
      <c r="K107" s="339"/>
      <c r="L107" s="339"/>
      <c r="M107" s="339"/>
      <c r="N107" s="339"/>
      <c r="O107" s="339"/>
      <c r="P107" s="339"/>
      <c r="Q107" s="339"/>
      <c r="R107" s="339"/>
      <c r="S107" s="339"/>
      <c r="T107" s="339"/>
      <c r="U107" s="339"/>
      <c r="V107" s="339"/>
      <c r="W107" s="339"/>
      <c r="X107" s="339"/>
      <c r="Y107" s="339"/>
      <c r="Z107" s="339"/>
      <c r="AA107" s="339"/>
      <c r="AB107" s="339"/>
      <c r="AC107" s="339"/>
      <c r="AD107" s="339"/>
      <c r="AE107" s="339"/>
      <c r="AF107" s="339"/>
      <c r="AG107" s="339"/>
      <c r="AH107" s="339"/>
      <c r="AI107" s="339"/>
      <c r="AJ107" s="339"/>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row>
    <row r="108" spans="1:70" s="378" customFormat="1" ht="18.75" customHeight="1" x14ac:dyDescent="0.4">
      <c r="A108" s="339"/>
      <c r="B108" s="339"/>
      <c r="C108" s="339"/>
      <c r="D108" s="339"/>
      <c r="E108" s="339"/>
      <c r="F108" s="339"/>
      <c r="G108" s="339"/>
      <c r="H108" s="339"/>
      <c r="I108" s="339"/>
      <c r="J108" s="339"/>
      <c r="K108" s="339"/>
      <c r="L108" s="339"/>
      <c r="M108" s="339"/>
      <c r="N108" s="339"/>
      <c r="O108" s="339"/>
      <c r="P108" s="339"/>
      <c r="Q108" s="339"/>
      <c r="R108" s="339"/>
      <c r="S108" s="339"/>
      <c r="T108" s="339"/>
      <c r="U108" s="339"/>
      <c r="V108" s="339"/>
      <c r="W108" s="339"/>
      <c r="X108" s="339"/>
      <c r="Y108" s="339"/>
      <c r="Z108" s="339"/>
      <c r="AA108" s="339"/>
      <c r="AB108" s="339"/>
      <c r="AC108" s="339"/>
      <c r="AD108" s="339"/>
      <c r="AE108" s="339"/>
      <c r="AF108" s="339"/>
      <c r="AG108" s="339"/>
      <c r="AH108" s="339"/>
      <c r="AI108" s="339"/>
      <c r="AJ108" s="339"/>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row>
    <row r="109" spans="1:70" s="378" customFormat="1" ht="18.75" customHeight="1" x14ac:dyDescent="0.4">
      <c r="A109" s="339"/>
      <c r="B109" s="339"/>
      <c r="C109" s="339"/>
      <c r="D109" s="339"/>
      <c r="E109" s="339"/>
      <c r="F109" s="339"/>
      <c r="G109" s="339"/>
      <c r="H109" s="339"/>
      <c r="I109" s="339"/>
      <c r="J109" s="339"/>
      <c r="K109" s="339"/>
      <c r="L109" s="339"/>
      <c r="M109" s="339"/>
      <c r="N109" s="339"/>
      <c r="O109" s="339"/>
      <c r="P109" s="339"/>
      <c r="Q109" s="339"/>
      <c r="R109" s="339"/>
      <c r="S109" s="339"/>
      <c r="T109" s="339"/>
      <c r="U109" s="339"/>
      <c r="V109" s="339"/>
      <c r="W109" s="339"/>
      <c r="X109" s="339"/>
      <c r="Y109" s="339"/>
      <c r="Z109" s="339"/>
      <c r="AA109" s="339"/>
      <c r="AB109" s="339"/>
      <c r="AC109" s="339"/>
      <c r="AD109" s="339"/>
      <c r="AE109" s="339"/>
      <c r="AF109" s="339"/>
      <c r="AG109" s="339"/>
      <c r="AH109" s="339"/>
      <c r="AI109" s="339"/>
      <c r="AJ109" s="339"/>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row>
    <row r="110" spans="1:70" s="378" customFormat="1" ht="18.75" customHeight="1" x14ac:dyDescent="0.4">
      <c r="A110" s="339"/>
      <c r="B110" s="339"/>
      <c r="C110" s="339"/>
      <c r="D110" s="339"/>
      <c r="E110" s="339"/>
      <c r="F110" s="339"/>
      <c r="G110" s="339"/>
      <c r="H110" s="339"/>
      <c r="I110" s="339"/>
      <c r="J110" s="339"/>
      <c r="K110" s="339"/>
      <c r="L110" s="339"/>
      <c r="M110" s="339"/>
      <c r="N110" s="339"/>
      <c r="O110" s="339"/>
      <c r="P110" s="339"/>
      <c r="Q110" s="339"/>
      <c r="R110" s="339"/>
      <c r="S110" s="339"/>
      <c r="T110" s="339"/>
      <c r="U110" s="339"/>
      <c r="V110" s="339"/>
      <c r="W110" s="339"/>
      <c r="X110" s="339"/>
      <c r="Y110" s="339"/>
      <c r="Z110" s="339"/>
      <c r="AA110" s="339"/>
      <c r="AB110" s="339"/>
      <c r="AC110" s="339"/>
      <c r="AD110" s="339"/>
      <c r="AE110" s="339"/>
      <c r="AF110" s="339"/>
      <c r="AG110" s="339"/>
      <c r="AH110" s="339"/>
      <c r="AI110" s="339"/>
      <c r="AJ110" s="339"/>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row>
    <row r="111" spans="1:70" s="378" customFormat="1" ht="18.75" customHeight="1" x14ac:dyDescent="0.4">
      <c r="A111" s="339"/>
      <c r="B111" s="339"/>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row>
    <row r="112" spans="1:70" s="378" customFormat="1" ht="18.75" customHeight="1" x14ac:dyDescent="0.4">
      <c r="A112" s="339"/>
      <c r="B112" s="339"/>
      <c r="C112" s="339"/>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9"/>
      <c r="AG112" s="339"/>
      <c r="AH112" s="339"/>
      <c r="AI112" s="339"/>
      <c r="AJ112" s="339"/>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row>
    <row r="113" spans="1:70" s="378" customFormat="1" ht="18.75" customHeight="1" x14ac:dyDescent="0.4">
      <c r="A113" s="339"/>
      <c r="B113" s="339"/>
      <c r="C113" s="339"/>
      <c r="D113" s="339"/>
      <c r="E113" s="339"/>
      <c r="F113" s="339"/>
      <c r="G113" s="339"/>
      <c r="H113" s="339"/>
      <c r="I113" s="339"/>
      <c r="J113" s="339"/>
      <c r="K113" s="339"/>
      <c r="L113" s="339"/>
      <c r="M113" s="339"/>
      <c r="N113" s="339"/>
      <c r="O113" s="339"/>
      <c r="P113" s="339"/>
      <c r="Q113" s="339"/>
      <c r="R113" s="339"/>
      <c r="S113" s="339"/>
      <c r="T113" s="339"/>
      <c r="U113" s="339"/>
      <c r="V113" s="339"/>
      <c r="W113" s="339"/>
      <c r="X113" s="339"/>
      <c r="Y113" s="339"/>
      <c r="Z113" s="339"/>
      <c r="AA113" s="339"/>
      <c r="AB113" s="339"/>
      <c r="AC113" s="339"/>
      <c r="AD113" s="339"/>
      <c r="AE113" s="339"/>
      <c r="AF113" s="339"/>
      <c r="AG113" s="339"/>
      <c r="AH113" s="339"/>
      <c r="AI113" s="339"/>
      <c r="AJ113" s="339"/>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row>
    <row r="114" spans="1:70" s="378" customFormat="1" ht="18.75" customHeight="1" x14ac:dyDescent="0.4">
      <c r="A114" s="339"/>
      <c r="B114" s="339"/>
      <c r="C114" s="339"/>
      <c r="D114" s="339"/>
      <c r="E114" s="339"/>
      <c r="F114" s="339"/>
      <c r="G114" s="339"/>
      <c r="H114" s="339"/>
      <c r="I114" s="339"/>
      <c r="J114" s="339"/>
      <c r="K114" s="339"/>
      <c r="L114" s="339"/>
      <c r="M114" s="339"/>
      <c r="N114" s="339"/>
      <c r="O114" s="339"/>
      <c r="P114" s="339"/>
      <c r="Q114" s="339"/>
      <c r="R114" s="339"/>
      <c r="S114" s="339"/>
      <c r="T114" s="339"/>
      <c r="U114" s="339"/>
      <c r="V114" s="339"/>
      <c r="W114" s="339"/>
      <c r="X114" s="339"/>
      <c r="Y114" s="339"/>
      <c r="Z114" s="339"/>
      <c r="AA114" s="339"/>
      <c r="AB114" s="339"/>
      <c r="AC114" s="339"/>
      <c r="AD114" s="339"/>
      <c r="AE114" s="339"/>
      <c r="AF114" s="339"/>
      <c r="AG114" s="339"/>
      <c r="AH114" s="339"/>
      <c r="AI114" s="339"/>
      <c r="AJ114" s="339"/>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row>
    <row r="115" spans="1:70" s="378" customFormat="1" ht="18.75" customHeight="1" x14ac:dyDescent="0.4">
      <c r="A115" s="339"/>
      <c r="B115" s="339"/>
      <c r="C115" s="339"/>
      <c r="D115" s="339"/>
      <c r="E115" s="339"/>
      <c r="F115" s="339"/>
      <c r="G115" s="339"/>
      <c r="H115" s="339"/>
      <c r="I115" s="339"/>
      <c r="J115" s="339"/>
      <c r="K115" s="339"/>
      <c r="L115" s="339"/>
      <c r="M115" s="339"/>
      <c r="N115" s="339"/>
      <c r="O115" s="339"/>
      <c r="P115" s="339"/>
      <c r="Q115" s="339"/>
      <c r="R115" s="339"/>
      <c r="S115" s="339"/>
      <c r="T115" s="339"/>
      <c r="U115" s="339"/>
      <c r="V115" s="339"/>
      <c r="W115" s="339"/>
      <c r="X115" s="339"/>
      <c r="Y115" s="339"/>
      <c r="Z115" s="339"/>
      <c r="AA115" s="339"/>
      <c r="AB115" s="339"/>
      <c r="AC115" s="339"/>
      <c r="AD115" s="339"/>
      <c r="AE115" s="339"/>
      <c r="AF115" s="339"/>
      <c r="AG115" s="339"/>
      <c r="AH115" s="339"/>
      <c r="AI115" s="339"/>
      <c r="AJ115" s="339"/>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row>
    <row r="116" spans="1:70" s="378" customFormat="1" ht="18.75" customHeight="1" x14ac:dyDescent="0.4">
      <c r="A116" s="339"/>
      <c r="B116" s="339"/>
      <c r="C116" s="339"/>
      <c r="D116" s="339"/>
      <c r="E116" s="339"/>
      <c r="F116" s="339"/>
      <c r="G116" s="339"/>
      <c r="H116" s="339"/>
      <c r="I116" s="339"/>
      <c r="J116" s="339"/>
      <c r="K116" s="339"/>
      <c r="L116" s="339"/>
      <c r="M116" s="339"/>
      <c r="N116" s="339"/>
      <c r="O116" s="339"/>
      <c r="P116" s="339"/>
      <c r="Q116" s="339"/>
      <c r="R116" s="339"/>
      <c r="S116" s="339"/>
      <c r="T116" s="339"/>
      <c r="U116" s="339"/>
      <c r="V116" s="339"/>
      <c r="W116" s="339"/>
      <c r="X116" s="339"/>
      <c r="Y116" s="339"/>
      <c r="Z116" s="339"/>
      <c r="AA116" s="339"/>
      <c r="AB116" s="339"/>
      <c r="AC116" s="339"/>
      <c r="AD116" s="339"/>
      <c r="AE116" s="339"/>
      <c r="AF116" s="339"/>
      <c r="AG116" s="339"/>
      <c r="AH116" s="339"/>
      <c r="AI116" s="339"/>
      <c r="AJ116" s="339"/>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row>
    <row r="117" spans="1:70" s="378" customFormat="1" ht="18.75" customHeight="1" x14ac:dyDescent="0.4">
      <c r="A117" s="339"/>
      <c r="B117" s="339"/>
      <c r="C117" s="339"/>
      <c r="D117" s="339"/>
      <c r="E117" s="339"/>
      <c r="F117" s="339"/>
      <c r="G117" s="339"/>
      <c r="H117" s="339"/>
      <c r="I117" s="339"/>
      <c r="J117" s="339"/>
      <c r="K117" s="339"/>
      <c r="L117" s="339"/>
      <c r="M117" s="339"/>
      <c r="N117" s="339"/>
      <c r="O117" s="339"/>
      <c r="P117" s="339"/>
      <c r="Q117" s="339"/>
      <c r="R117" s="339"/>
      <c r="S117" s="339"/>
      <c r="T117" s="339"/>
      <c r="U117" s="339"/>
      <c r="V117" s="339"/>
      <c r="W117" s="339"/>
      <c r="X117" s="339"/>
      <c r="Y117" s="339"/>
      <c r="Z117" s="339"/>
      <c r="AA117" s="339"/>
      <c r="AB117" s="339"/>
      <c r="AC117" s="339"/>
      <c r="AD117" s="339"/>
      <c r="AE117" s="339"/>
      <c r="AF117" s="339"/>
      <c r="AG117" s="339"/>
      <c r="AH117" s="339"/>
      <c r="AI117" s="339"/>
      <c r="AJ117" s="339"/>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row>
    <row r="118" spans="1:70" s="378" customFormat="1" ht="18.75" customHeight="1" x14ac:dyDescent="0.4">
      <c r="A118" s="339"/>
      <c r="B118" s="339"/>
      <c r="C118" s="339"/>
      <c r="D118" s="339"/>
      <c r="E118" s="339"/>
      <c r="F118" s="339"/>
      <c r="G118" s="339"/>
      <c r="H118" s="339"/>
      <c r="I118" s="339"/>
      <c r="J118" s="339"/>
      <c r="K118" s="339"/>
      <c r="L118" s="339"/>
      <c r="M118" s="339"/>
      <c r="N118" s="339"/>
      <c r="O118" s="339"/>
      <c r="P118" s="339"/>
      <c r="Q118" s="339"/>
      <c r="R118" s="339"/>
      <c r="S118" s="339"/>
      <c r="T118" s="339"/>
      <c r="U118" s="339"/>
      <c r="V118" s="339"/>
      <c r="W118" s="339"/>
      <c r="X118" s="339"/>
      <c r="Y118" s="339"/>
      <c r="Z118" s="339"/>
      <c r="AA118" s="339"/>
      <c r="AB118" s="339"/>
      <c r="AC118" s="339"/>
      <c r="AD118" s="339"/>
      <c r="AE118" s="339"/>
      <c r="AF118" s="339"/>
      <c r="AG118" s="339"/>
      <c r="AH118" s="339"/>
      <c r="AI118" s="339"/>
      <c r="AJ118" s="339"/>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row>
    <row r="119" spans="1:70" s="378" customFormat="1" ht="18.75" customHeight="1" x14ac:dyDescent="0.4">
      <c r="A119" s="339"/>
      <c r="B119" s="339"/>
      <c r="C119" s="339"/>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339"/>
      <c r="AE119" s="339"/>
      <c r="AF119" s="339"/>
      <c r="AG119" s="339"/>
      <c r="AH119" s="339"/>
      <c r="AI119" s="339"/>
      <c r="AJ119" s="339"/>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row>
    <row r="120" spans="1:70" s="378" customFormat="1" ht="18.75" customHeight="1" x14ac:dyDescent="0.4">
      <c r="A120" s="339"/>
      <c r="B120" s="339"/>
      <c r="C120" s="339"/>
      <c r="D120" s="339"/>
      <c r="E120" s="339"/>
      <c r="F120" s="339"/>
      <c r="G120" s="339"/>
      <c r="H120" s="339"/>
      <c r="I120" s="339"/>
      <c r="J120" s="339"/>
      <c r="K120" s="339"/>
      <c r="L120" s="339"/>
      <c r="M120" s="339"/>
      <c r="N120" s="339"/>
      <c r="O120" s="339"/>
      <c r="P120" s="339"/>
      <c r="Q120" s="339"/>
      <c r="R120" s="339"/>
      <c r="S120" s="339"/>
      <c r="T120" s="339"/>
      <c r="U120" s="339"/>
      <c r="V120" s="339"/>
      <c r="W120" s="339"/>
      <c r="X120" s="339"/>
      <c r="Y120" s="339"/>
      <c r="Z120" s="339"/>
      <c r="AA120" s="339"/>
      <c r="AB120" s="339"/>
      <c r="AC120" s="339"/>
      <c r="AD120" s="339"/>
      <c r="AE120" s="339"/>
      <c r="AF120" s="339"/>
      <c r="AG120" s="339"/>
      <c r="AH120" s="339"/>
      <c r="AI120" s="339"/>
      <c r="AJ120" s="339"/>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row>
    <row r="121" spans="1:70" s="378" customFormat="1" ht="18.75" customHeight="1" x14ac:dyDescent="0.4">
      <c r="A121" s="339"/>
      <c r="B121" s="339"/>
      <c r="C121" s="339"/>
      <c r="D121" s="339"/>
      <c r="E121" s="339"/>
      <c r="F121" s="339"/>
      <c r="G121" s="339"/>
      <c r="H121" s="339"/>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9"/>
      <c r="AG121" s="339"/>
      <c r="AH121" s="339"/>
      <c r="AI121" s="339"/>
      <c r="AJ121" s="339"/>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row>
    <row r="122" spans="1:70" s="378" customFormat="1" ht="18.75" customHeight="1" x14ac:dyDescent="0.4">
      <c r="A122" s="339"/>
      <c r="B122" s="339"/>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c r="AG122" s="339"/>
      <c r="AH122" s="339"/>
      <c r="AI122" s="339"/>
      <c r="AJ122" s="339"/>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row>
    <row r="123" spans="1:70" s="378" customFormat="1" ht="18.75" customHeight="1" x14ac:dyDescent="0.4">
      <c r="A123" s="339"/>
      <c r="B123" s="339"/>
      <c r="C123" s="339"/>
      <c r="D123" s="339"/>
      <c r="E123" s="339"/>
      <c r="F123" s="339"/>
      <c r="G123" s="339"/>
      <c r="H123" s="339"/>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339"/>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row>
    <row r="124" spans="1:70" s="378" customFormat="1" ht="18.75" customHeight="1" x14ac:dyDescent="0.4">
      <c r="A124" s="339"/>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row>
    <row r="125" spans="1:70" s="378" customFormat="1" ht="18.75" customHeight="1" x14ac:dyDescent="0.4">
      <c r="A125" s="339"/>
      <c r="B125" s="339"/>
      <c r="C125" s="339"/>
      <c r="D125" s="339"/>
      <c r="E125" s="339"/>
      <c r="F125" s="339"/>
      <c r="G125" s="339"/>
      <c r="H125" s="339"/>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row>
    <row r="126" spans="1:70" s="378" customFormat="1" ht="18.75" customHeight="1" x14ac:dyDescent="0.4">
      <c r="A126" s="339"/>
      <c r="B126" s="339"/>
      <c r="C126" s="339"/>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c r="AA126" s="339"/>
      <c r="AB126" s="339"/>
      <c r="AC126" s="339"/>
      <c r="AD126" s="339"/>
      <c r="AE126" s="339"/>
      <c r="AF126" s="339"/>
      <c r="AG126" s="339"/>
      <c r="AH126" s="339"/>
      <c r="AI126" s="339"/>
      <c r="AJ126" s="339"/>
      <c r="AK126" s="339"/>
      <c r="AL126" s="339"/>
      <c r="AM126" s="339"/>
      <c r="AN126" s="339"/>
      <c r="AO126" s="339"/>
      <c r="AP126" s="339"/>
      <c r="AQ126" s="339"/>
      <c r="AR126" s="339"/>
      <c r="AS126" s="339"/>
      <c r="AT126" s="339"/>
      <c r="AU126" s="339"/>
      <c r="AV126" s="339"/>
      <c r="AW126" s="339"/>
      <c r="AX126" s="339"/>
      <c r="AY126" s="339"/>
      <c r="AZ126" s="339"/>
      <c r="BA126" s="339"/>
      <c r="BB126" s="339"/>
      <c r="BC126" s="339"/>
      <c r="BD126" s="339"/>
      <c r="BE126" s="339"/>
      <c r="BF126" s="339"/>
      <c r="BG126" s="339"/>
      <c r="BH126" s="339"/>
      <c r="BI126" s="339"/>
      <c r="BJ126" s="339"/>
      <c r="BK126" s="339"/>
      <c r="BL126" s="339"/>
      <c r="BM126" s="339"/>
      <c r="BN126" s="339"/>
      <c r="BO126" s="339"/>
      <c r="BP126" s="339"/>
      <c r="BQ126" s="339"/>
      <c r="BR126" s="339"/>
    </row>
    <row r="127" spans="1:70" s="378" customFormat="1" ht="18.75" customHeight="1" x14ac:dyDescent="0.4">
      <c r="A127" s="339"/>
      <c r="B127" s="339"/>
      <c r="C127" s="339"/>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9"/>
      <c r="AG127" s="339"/>
      <c r="AH127" s="339"/>
      <c r="AI127" s="339"/>
      <c r="AJ127" s="339"/>
      <c r="AK127" s="339"/>
      <c r="AL127" s="339"/>
      <c r="AM127" s="339"/>
      <c r="AN127" s="339"/>
      <c r="AO127" s="339"/>
      <c r="AP127" s="339"/>
      <c r="AQ127" s="339"/>
      <c r="AR127" s="339"/>
      <c r="AS127" s="339"/>
      <c r="AT127" s="339"/>
      <c r="AU127" s="339"/>
      <c r="AV127" s="339"/>
      <c r="AW127" s="339"/>
      <c r="AX127" s="339"/>
      <c r="AY127" s="339"/>
      <c r="AZ127" s="339"/>
      <c r="BA127" s="339"/>
      <c r="BB127" s="339"/>
      <c r="BC127" s="339"/>
      <c r="BD127" s="339"/>
      <c r="BE127" s="339"/>
      <c r="BF127" s="339"/>
      <c r="BG127" s="339"/>
      <c r="BH127" s="339"/>
      <c r="BI127" s="339"/>
      <c r="BJ127" s="339"/>
      <c r="BK127" s="339"/>
      <c r="BL127" s="339"/>
      <c r="BM127" s="339"/>
      <c r="BN127" s="339"/>
      <c r="BO127" s="339"/>
      <c r="BP127" s="339"/>
      <c r="BQ127" s="339"/>
      <c r="BR127" s="339"/>
    </row>
    <row r="128" spans="1:70" s="378" customFormat="1" ht="18.75" customHeight="1" x14ac:dyDescent="0.4">
      <c r="A128" s="339"/>
      <c r="B128" s="339"/>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c r="AG128" s="339"/>
      <c r="AH128" s="339"/>
      <c r="AI128" s="339"/>
      <c r="AJ128" s="339"/>
      <c r="AK128" s="339"/>
      <c r="AL128" s="339"/>
      <c r="AM128" s="339"/>
      <c r="AN128" s="339"/>
      <c r="AO128" s="339"/>
      <c r="AP128" s="339"/>
      <c r="AQ128" s="339"/>
      <c r="AR128" s="339"/>
      <c r="AS128" s="339"/>
      <c r="AT128" s="339"/>
      <c r="AU128" s="339"/>
      <c r="AV128" s="339"/>
      <c r="AW128" s="339"/>
      <c r="AX128" s="339"/>
      <c r="AY128" s="339"/>
      <c r="AZ128" s="339"/>
      <c r="BA128" s="339"/>
      <c r="BB128" s="339"/>
      <c r="BC128" s="339"/>
      <c r="BD128" s="339"/>
      <c r="BE128" s="339"/>
      <c r="BF128" s="339"/>
      <c r="BG128" s="339"/>
      <c r="BH128" s="339"/>
      <c r="BI128" s="339"/>
      <c r="BJ128" s="339"/>
      <c r="BK128" s="339"/>
      <c r="BL128" s="339"/>
      <c r="BM128" s="339"/>
      <c r="BN128" s="339"/>
      <c r="BO128" s="339"/>
      <c r="BP128" s="339"/>
      <c r="BQ128" s="339"/>
      <c r="BR128" s="339"/>
    </row>
    <row r="129" spans="1:70" s="378" customFormat="1" ht="18.75" customHeight="1" x14ac:dyDescent="0.4">
      <c r="A129" s="339"/>
      <c r="B129" s="339"/>
      <c r="C129" s="339"/>
      <c r="D129" s="339"/>
      <c r="E129" s="339"/>
      <c r="F129" s="339"/>
      <c r="G129" s="339"/>
      <c r="H129" s="339"/>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c r="AG129" s="339"/>
      <c r="AH129" s="339"/>
      <c r="AI129" s="339"/>
      <c r="AJ129" s="339"/>
      <c r="AK129" s="339"/>
      <c r="AL129" s="339"/>
      <c r="AM129" s="339"/>
      <c r="AN129" s="339"/>
      <c r="AO129" s="339"/>
      <c r="AP129" s="339"/>
      <c r="AQ129" s="339"/>
      <c r="AR129" s="339"/>
      <c r="AS129" s="339"/>
      <c r="AT129" s="339"/>
      <c r="AU129" s="339"/>
      <c r="AV129" s="339"/>
      <c r="AW129" s="339"/>
      <c r="AX129" s="339"/>
      <c r="AY129" s="339"/>
      <c r="AZ129" s="339"/>
      <c r="BA129" s="339"/>
      <c r="BB129" s="339"/>
      <c r="BC129" s="339"/>
      <c r="BD129" s="339"/>
      <c r="BE129" s="339"/>
      <c r="BF129" s="339"/>
      <c r="BG129" s="339"/>
      <c r="BH129" s="339"/>
      <c r="BI129" s="339"/>
      <c r="BJ129" s="339"/>
      <c r="BK129" s="339"/>
      <c r="BL129" s="339"/>
      <c r="BM129" s="339"/>
      <c r="BN129" s="339"/>
      <c r="BO129" s="339"/>
      <c r="BP129" s="339"/>
      <c r="BQ129" s="339"/>
      <c r="BR129" s="339"/>
    </row>
    <row r="130" spans="1:70" s="378" customFormat="1" ht="18.75" customHeight="1" x14ac:dyDescent="0.4">
      <c r="A130" s="339"/>
      <c r="B130" s="339"/>
      <c r="C130" s="339"/>
      <c r="D130" s="339"/>
      <c r="E130" s="339"/>
      <c r="F130" s="339"/>
      <c r="G130" s="339"/>
      <c r="H130" s="339"/>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9"/>
      <c r="AG130" s="339"/>
      <c r="AH130" s="339"/>
      <c r="AI130" s="339"/>
      <c r="AJ130" s="339"/>
      <c r="AK130" s="339"/>
      <c r="AL130" s="339"/>
      <c r="AM130" s="339"/>
      <c r="AN130" s="339"/>
      <c r="AO130" s="339"/>
      <c r="AP130" s="339"/>
      <c r="AQ130" s="339"/>
      <c r="AR130" s="339"/>
      <c r="AS130" s="339"/>
      <c r="AT130" s="339"/>
      <c r="AU130" s="339"/>
      <c r="AV130" s="339"/>
      <c r="AW130" s="339"/>
      <c r="AX130" s="339"/>
      <c r="AY130" s="339"/>
      <c r="AZ130" s="339"/>
      <c r="BA130" s="339"/>
      <c r="BB130" s="339"/>
      <c r="BC130" s="339"/>
      <c r="BD130" s="339"/>
      <c r="BE130" s="339"/>
      <c r="BF130" s="339"/>
      <c r="BG130" s="339"/>
      <c r="BH130" s="339"/>
      <c r="BI130" s="339"/>
      <c r="BJ130" s="339"/>
      <c r="BK130" s="339"/>
      <c r="BL130" s="339"/>
      <c r="BM130" s="339"/>
      <c r="BN130" s="339"/>
      <c r="BO130" s="339"/>
      <c r="BP130" s="339"/>
      <c r="BQ130" s="339"/>
      <c r="BR130" s="339"/>
    </row>
    <row r="131" spans="1:70" s="378" customFormat="1" ht="18.75" customHeight="1" x14ac:dyDescent="0.4">
      <c r="A131" s="339"/>
      <c r="B131" s="339"/>
      <c r="C131" s="339"/>
      <c r="D131" s="339"/>
      <c r="E131" s="339"/>
      <c r="F131" s="339"/>
      <c r="G131" s="339"/>
      <c r="H131" s="339"/>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9"/>
      <c r="AG131" s="339"/>
      <c r="AH131" s="339"/>
      <c r="AI131" s="339"/>
      <c r="AJ131" s="339"/>
      <c r="AK131" s="339"/>
      <c r="AL131" s="339"/>
      <c r="AM131" s="339"/>
      <c r="AN131" s="339"/>
      <c r="AO131" s="339"/>
      <c r="AP131" s="339"/>
      <c r="AQ131" s="339"/>
      <c r="AR131" s="339"/>
      <c r="AS131" s="339"/>
      <c r="AT131" s="339"/>
      <c r="AU131" s="339"/>
      <c r="AV131" s="339"/>
      <c r="AW131" s="339"/>
      <c r="AX131" s="339"/>
      <c r="AY131" s="339"/>
      <c r="AZ131" s="339"/>
      <c r="BA131" s="339"/>
      <c r="BB131" s="339"/>
      <c r="BC131" s="339"/>
      <c r="BD131" s="339"/>
      <c r="BE131" s="339"/>
      <c r="BF131" s="339"/>
      <c r="BG131" s="339"/>
      <c r="BH131" s="339"/>
      <c r="BI131" s="339"/>
      <c r="BJ131" s="339"/>
      <c r="BK131" s="339"/>
      <c r="BL131" s="339"/>
      <c r="BM131" s="339"/>
      <c r="BN131" s="339"/>
      <c r="BO131" s="339"/>
      <c r="BP131" s="339"/>
      <c r="BQ131" s="339"/>
      <c r="BR131" s="339"/>
    </row>
    <row r="132" spans="1:70" s="378" customFormat="1" ht="18.75" customHeight="1" x14ac:dyDescent="0.4">
      <c r="A132" s="339"/>
      <c r="B132" s="339"/>
      <c r="C132" s="339"/>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c r="AG132" s="339"/>
      <c r="AH132" s="339"/>
      <c r="AI132" s="339"/>
      <c r="AJ132" s="339"/>
      <c r="AK132" s="339"/>
      <c r="AL132" s="339"/>
      <c r="AM132" s="339"/>
      <c r="AN132" s="339"/>
      <c r="AO132" s="339"/>
      <c r="AP132" s="339"/>
      <c r="AQ132" s="339"/>
      <c r="AR132" s="339"/>
      <c r="AS132" s="339"/>
      <c r="AT132" s="339"/>
      <c r="AU132" s="339"/>
      <c r="AV132" s="339"/>
      <c r="AW132" s="339"/>
      <c r="AX132" s="339"/>
      <c r="AY132" s="339"/>
      <c r="AZ132" s="339"/>
      <c r="BA132" s="339"/>
      <c r="BB132" s="339"/>
      <c r="BC132" s="339"/>
      <c r="BD132" s="339"/>
      <c r="BE132" s="339"/>
      <c r="BF132" s="339"/>
      <c r="BG132" s="339"/>
      <c r="BH132" s="339"/>
      <c r="BI132" s="339"/>
      <c r="BJ132" s="339"/>
      <c r="BK132" s="339"/>
      <c r="BL132" s="339"/>
      <c r="BM132" s="339"/>
      <c r="BN132" s="339"/>
      <c r="BO132" s="339"/>
      <c r="BP132" s="339"/>
      <c r="BQ132" s="339"/>
      <c r="BR132" s="339"/>
    </row>
    <row r="133" spans="1:70" s="378" customFormat="1" ht="18.75" customHeight="1" x14ac:dyDescent="0.4">
      <c r="A133" s="339"/>
      <c r="B133" s="339"/>
      <c r="C133" s="339"/>
      <c r="D133" s="339"/>
      <c r="E133" s="339"/>
      <c r="F133" s="339"/>
      <c r="G133" s="339"/>
      <c r="H133" s="339"/>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9"/>
      <c r="AG133" s="339"/>
      <c r="AH133" s="339"/>
      <c r="AI133" s="339"/>
      <c r="AJ133" s="339"/>
      <c r="AK133" s="339"/>
      <c r="AL133" s="339"/>
      <c r="AM133" s="339"/>
      <c r="AN133" s="339"/>
      <c r="AO133" s="339"/>
      <c r="AP133" s="339"/>
      <c r="AQ133" s="339"/>
      <c r="AR133" s="339"/>
      <c r="AS133" s="339"/>
      <c r="AT133" s="339"/>
      <c r="AU133" s="339"/>
      <c r="AV133" s="339"/>
      <c r="AW133" s="339"/>
      <c r="AX133" s="339"/>
      <c r="AY133" s="339"/>
      <c r="AZ133" s="339"/>
      <c r="BA133" s="339"/>
      <c r="BB133" s="339"/>
      <c r="BC133" s="339"/>
      <c r="BD133" s="339"/>
      <c r="BE133" s="339"/>
      <c r="BF133" s="339"/>
      <c r="BG133" s="339"/>
      <c r="BH133" s="339"/>
      <c r="BI133" s="339"/>
      <c r="BJ133" s="339"/>
      <c r="BK133" s="339"/>
      <c r="BL133" s="339"/>
      <c r="BM133" s="339"/>
      <c r="BN133" s="339"/>
      <c r="BO133" s="339"/>
      <c r="BP133" s="339"/>
      <c r="BQ133" s="339"/>
      <c r="BR133" s="339"/>
    </row>
    <row r="134" spans="1:70" s="378" customFormat="1" ht="18.75" customHeight="1" x14ac:dyDescent="0.4">
      <c r="A134" s="339"/>
      <c r="B134" s="339"/>
      <c r="C134" s="339"/>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39"/>
      <c r="AL134" s="339"/>
      <c r="AM134" s="339"/>
      <c r="AN134" s="339"/>
      <c r="AO134" s="339"/>
      <c r="AP134" s="339"/>
      <c r="AQ134" s="339"/>
      <c r="AR134" s="339"/>
      <c r="AS134" s="339"/>
      <c r="AT134" s="339"/>
      <c r="AU134" s="339"/>
      <c r="AV134" s="339"/>
      <c r="AW134" s="339"/>
      <c r="AX134" s="339"/>
      <c r="AY134" s="339"/>
      <c r="AZ134" s="339"/>
      <c r="BA134" s="339"/>
      <c r="BB134" s="339"/>
      <c r="BC134" s="339"/>
      <c r="BD134" s="339"/>
      <c r="BE134" s="339"/>
      <c r="BF134" s="339"/>
      <c r="BG134" s="339"/>
      <c r="BH134" s="339"/>
      <c r="BI134" s="339"/>
      <c r="BJ134" s="339"/>
      <c r="BK134" s="339"/>
      <c r="BL134" s="339"/>
      <c r="BM134" s="339"/>
      <c r="BN134" s="339"/>
      <c r="BO134" s="339"/>
      <c r="BP134" s="339"/>
      <c r="BQ134" s="339"/>
      <c r="BR134" s="339"/>
    </row>
    <row r="135" spans="1:70" s="378" customFormat="1" ht="18.75" customHeight="1" x14ac:dyDescent="0.4">
      <c r="A135" s="339"/>
      <c r="B135" s="339"/>
      <c r="C135" s="339"/>
      <c r="D135" s="339"/>
      <c r="E135" s="339"/>
      <c r="F135" s="339"/>
      <c r="G135" s="339"/>
      <c r="H135" s="339"/>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9"/>
      <c r="AG135" s="339"/>
      <c r="AH135" s="339"/>
      <c r="AI135" s="339"/>
      <c r="AJ135" s="339"/>
      <c r="AK135" s="339"/>
      <c r="AL135" s="339"/>
      <c r="AM135" s="339"/>
      <c r="AN135" s="339"/>
      <c r="AO135" s="339"/>
      <c r="AP135" s="339"/>
      <c r="AQ135" s="339"/>
      <c r="AR135" s="339"/>
      <c r="AS135" s="339"/>
      <c r="AT135" s="339"/>
      <c r="AU135" s="339"/>
      <c r="AV135" s="339"/>
      <c r="AW135" s="339"/>
      <c r="AX135" s="339"/>
      <c r="AY135" s="339"/>
      <c r="AZ135" s="339"/>
      <c r="BA135" s="339"/>
      <c r="BB135" s="339"/>
      <c r="BC135" s="339"/>
      <c r="BD135" s="339"/>
      <c r="BE135" s="339"/>
      <c r="BF135" s="339"/>
      <c r="BG135" s="339"/>
      <c r="BH135" s="339"/>
      <c r="BI135" s="339"/>
      <c r="BJ135" s="339"/>
      <c r="BK135" s="339"/>
      <c r="BL135" s="339"/>
      <c r="BM135" s="339"/>
      <c r="BN135" s="339"/>
      <c r="BO135" s="339"/>
      <c r="BP135" s="339"/>
      <c r="BQ135" s="339"/>
      <c r="BR135" s="339"/>
    </row>
    <row r="136" spans="1:70" s="378" customFormat="1" ht="18.75" customHeight="1" x14ac:dyDescent="0.4">
      <c r="A136" s="339"/>
      <c r="B136" s="339"/>
      <c r="C136" s="339"/>
      <c r="D136" s="339"/>
      <c r="E136" s="339"/>
      <c r="F136" s="339"/>
      <c r="G136" s="339"/>
      <c r="H136" s="339"/>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9"/>
      <c r="AG136" s="339"/>
      <c r="AH136" s="339"/>
      <c r="AI136" s="339"/>
      <c r="AJ136" s="339"/>
      <c r="AK136" s="339"/>
      <c r="AL136" s="339"/>
      <c r="AM136" s="339"/>
      <c r="AN136" s="339"/>
      <c r="AO136" s="339"/>
      <c r="AP136" s="339"/>
      <c r="AQ136" s="339"/>
      <c r="AR136" s="339"/>
      <c r="AS136" s="339"/>
      <c r="AT136" s="339"/>
      <c r="AU136" s="339"/>
      <c r="AV136" s="339"/>
      <c r="AW136" s="339"/>
      <c r="AX136" s="339"/>
      <c r="AY136" s="339"/>
      <c r="AZ136" s="339"/>
      <c r="BA136" s="339"/>
      <c r="BB136" s="339"/>
      <c r="BC136" s="339"/>
      <c r="BD136" s="339"/>
      <c r="BE136" s="339"/>
      <c r="BF136" s="339"/>
      <c r="BG136" s="339"/>
      <c r="BH136" s="339"/>
      <c r="BI136" s="339"/>
      <c r="BJ136" s="339"/>
      <c r="BK136" s="339"/>
      <c r="BL136" s="339"/>
      <c r="BM136" s="339"/>
      <c r="BN136" s="339"/>
      <c r="BO136" s="339"/>
      <c r="BP136" s="339"/>
      <c r="BQ136" s="339"/>
      <c r="BR136" s="339"/>
    </row>
    <row r="137" spans="1:70" s="378" customFormat="1" ht="18.75" customHeight="1" x14ac:dyDescent="0.4">
      <c r="A137" s="339"/>
      <c r="B137" s="339"/>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339"/>
      <c r="AF137" s="339"/>
      <c r="AG137" s="339"/>
      <c r="AH137" s="339"/>
      <c r="AI137" s="339"/>
      <c r="AJ137" s="339"/>
      <c r="AK137" s="339"/>
      <c r="AL137" s="339"/>
      <c r="AM137" s="339"/>
      <c r="AN137" s="339"/>
      <c r="AO137" s="339"/>
      <c r="AP137" s="339"/>
      <c r="AQ137" s="339"/>
      <c r="AR137" s="339"/>
      <c r="AS137" s="339"/>
      <c r="AT137" s="339"/>
      <c r="AU137" s="339"/>
      <c r="AV137" s="339"/>
      <c r="AW137" s="339"/>
      <c r="AX137" s="339"/>
      <c r="AY137" s="339"/>
      <c r="AZ137" s="339"/>
      <c r="BA137" s="339"/>
      <c r="BB137" s="339"/>
      <c r="BC137" s="339"/>
      <c r="BD137" s="339"/>
      <c r="BE137" s="339"/>
      <c r="BF137" s="339"/>
      <c r="BG137" s="339"/>
      <c r="BH137" s="339"/>
      <c r="BI137" s="339"/>
      <c r="BJ137" s="339"/>
      <c r="BK137" s="339"/>
      <c r="BL137" s="339"/>
      <c r="BM137" s="339"/>
      <c r="BN137" s="339"/>
      <c r="BO137" s="339"/>
      <c r="BP137" s="339"/>
      <c r="BQ137" s="339"/>
      <c r="BR137" s="339"/>
    </row>
    <row r="138" spans="1:70" s="378" customFormat="1" ht="18.75" customHeight="1" x14ac:dyDescent="0.4">
      <c r="A138" s="339"/>
      <c r="B138" s="339"/>
      <c r="C138" s="339"/>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339"/>
      <c r="AF138" s="339"/>
      <c r="AG138" s="339"/>
      <c r="AH138" s="339"/>
      <c r="AI138" s="339"/>
      <c r="AJ138" s="339"/>
      <c r="AK138" s="339"/>
      <c r="AL138" s="339"/>
      <c r="AM138" s="339"/>
      <c r="AN138" s="339"/>
      <c r="AO138" s="339"/>
      <c r="AP138" s="339"/>
      <c r="AQ138" s="339"/>
      <c r="AR138" s="339"/>
      <c r="AS138" s="339"/>
      <c r="AT138" s="339"/>
      <c r="AU138" s="339"/>
      <c r="AV138" s="339"/>
      <c r="AW138" s="339"/>
      <c r="AX138" s="339"/>
      <c r="AY138" s="339"/>
      <c r="AZ138" s="339"/>
      <c r="BA138" s="339"/>
      <c r="BB138" s="339"/>
      <c r="BC138" s="339"/>
      <c r="BD138" s="339"/>
      <c r="BE138" s="339"/>
      <c r="BF138" s="339"/>
      <c r="BG138" s="339"/>
      <c r="BH138" s="339"/>
      <c r="BI138" s="339"/>
      <c r="BJ138" s="339"/>
      <c r="BK138" s="339"/>
      <c r="BL138" s="339"/>
      <c r="BM138" s="339"/>
      <c r="BN138" s="339"/>
      <c r="BO138" s="339"/>
      <c r="BP138" s="339"/>
      <c r="BQ138" s="339"/>
      <c r="BR138" s="339"/>
    </row>
    <row r="139" spans="1:70" s="378" customFormat="1" ht="18.75" customHeight="1" x14ac:dyDescent="0.4">
      <c r="A139" s="339"/>
      <c r="B139" s="339"/>
      <c r="C139" s="339"/>
      <c r="D139" s="339"/>
      <c r="E139" s="339"/>
      <c r="F139" s="339"/>
      <c r="G139" s="339"/>
      <c r="H139" s="339"/>
      <c r="I139" s="339"/>
      <c r="J139" s="339"/>
      <c r="K139" s="339"/>
      <c r="L139" s="339"/>
      <c r="M139" s="339"/>
      <c r="N139" s="339"/>
      <c r="O139" s="339"/>
      <c r="P139" s="339"/>
      <c r="Q139" s="339"/>
      <c r="R139" s="339"/>
      <c r="S139" s="339"/>
      <c r="T139" s="339"/>
      <c r="U139" s="339"/>
      <c r="V139" s="339"/>
      <c r="W139" s="339"/>
      <c r="X139" s="339"/>
      <c r="Y139" s="339"/>
      <c r="Z139" s="339"/>
      <c r="AA139" s="339"/>
      <c r="AB139" s="339"/>
      <c r="AC139" s="339"/>
      <c r="AD139" s="339"/>
      <c r="AE139" s="339"/>
      <c r="AF139" s="339"/>
      <c r="AG139" s="339"/>
      <c r="AH139" s="339"/>
      <c r="AI139" s="339"/>
      <c r="AJ139" s="339"/>
      <c r="AK139" s="339"/>
      <c r="AL139" s="339"/>
      <c r="AM139" s="339"/>
      <c r="AN139" s="339"/>
      <c r="AO139" s="339"/>
      <c r="AP139" s="339"/>
      <c r="AQ139" s="339"/>
      <c r="AR139" s="339"/>
      <c r="AS139" s="339"/>
      <c r="AT139" s="339"/>
      <c r="AU139" s="339"/>
      <c r="AV139" s="339"/>
      <c r="AW139" s="339"/>
      <c r="AX139" s="339"/>
      <c r="AY139" s="339"/>
      <c r="AZ139" s="339"/>
      <c r="BA139" s="339"/>
      <c r="BB139" s="339"/>
      <c r="BC139" s="339"/>
      <c r="BD139" s="339"/>
      <c r="BE139" s="339"/>
      <c r="BF139" s="339"/>
      <c r="BG139" s="339"/>
      <c r="BH139" s="339"/>
      <c r="BI139" s="339"/>
      <c r="BJ139" s="339"/>
      <c r="BK139" s="339"/>
      <c r="BL139" s="339"/>
      <c r="BM139" s="339"/>
      <c r="BN139" s="339"/>
      <c r="BO139" s="339"/>
      <c r="BP139" s="339"/>
      <c r="BQ139" s="339"/>
      <c r="BR139" s="339"/>
    </row>
    <row r="140" spans="1:70" s="378" customFormat="1" ht="18.75" customHeight="1" x14ac:dyDescent="0.4">
      <c r="A140" s="339"/>
      <c r="B140" s="339"/>
      <c r="C140" s="339"/>
      <c r="D140" s="339"/>
      <c r="E140" s="339"/>
      <c r="F140" s="339"/>
      <c r="G140" s="339"/>
      <c r="H140" s="339"/>
      <c r="I140" s="339"/>
      <c r="J140" s="339"/>
      <c r="K140" s="339"/>
      <c r="L140" s="339"/>
      <c r="M140" s="339"/>
      <c r="N140" s="339"/>
      <c r="O140" s="339"/>
      <c r="P140" s="339"/>
      <c r="Q140" s="339"/>
      <c r="R140" s="339"/>
      <c r="S140" s="339"/>
      <c r="T140" s="339"/>
      <c r="U140" s="339"/>
      <c r="V140" s="339"/>
      <c r="W140" s="339"/>
      <c r="X140" s="339"/>
      <c r="Y140" s="339"/>
      <c r="Z140" s="339"/>
      <c r="AA140" s="339"/>
      <c r="AB140" s="339"/>
      <c r="AC140" s="339"/>
      <c r="AD140" s="339"/>
      <c r="AE140" s="339"/>
      <c r="AF140" s="339"/>
      <c r="AG140" s="339"/>
      <c r="AH140" s="339"/>
      <c r="AI140" s="339"/>
      <c r="AJ140" s="339"/>
      <c r="AK140" s="339"/>
      <c r="AL140" s="339"/>
      <c r="AM140" s="339"/>
      <c r="AN140" s="339"/>
      <c r="AO140" s="339"/>
      <c r="AP140" s="339"/>
      <c r="AQ140" s="339"/>
      <c r="AR140" s="339"/>
      <c r="AS140" s="339"/>
      <c r="AT140" s="339"/>
      <c r="AU140" s="339"/>
      <c r="AV140" s="339"/>
      <c r="AW140" s="339"/>
      <c r="AX140" s="339"/>
      <c r="AY140" s="339"/>
      <c r="AZ140" s="339"/>
      <c r="BA140" s="339"/>
      <c r="BB140" s="339"/>
      <c r="BC140" s="339"/>
      <c r="BD140" s="339"/>
      <c r="BE140" s="339"/>
      <c r="BF140" s="339"/>
      <c r="BG140" s="339"/>
      <c r="BH140" s="339"/>
      <c r="BI140" s="339"/>
      <c r="BJ140" s="339"/>
      <c r="BK140" s="339"/>
      <c r="BL140" s="339"/>
      <c r="BM140" s="339"/>
      <c r="BN140" s="339"/>
      <c r="BO140" s="339"/>
      <c r="BP140" s="339"/>
      <c r="BQ140" s="339"/>
      <c r="BR140" s="339"/>
    </row>
    <row r="141" spans="1:70" s="378" customFormat="1" ht="18.75" customHeight="1" x14ac:dyDescent="0.4">
      <c r="A141" s="339"/>
      <c r="B141" s="339"/>
      <c r="C141" s="339"/>
      <c r="D141" s="339"/>
      <c r="E141" s="339"/>
      <c r="F141" s="339"/>
      <c r="G141" s="339"/>
      <c r="H141" s="339"/>
      <c r="I141" s="339"/>
      <c r="J141" s="339"/>
      <c r="K141" s="339"/>
      <c r="L141" s="339"/>
      <c r="M141" s="339"/>
      <c r="N141" s="339"/>
      <c r="O141" s="339"/>
      <c r="P141" s="339"/>
      <c r="Q141" s="339"/>
      <c r="R141" s="339"/>
      <c r="S141" s="339"/>
      <c r="T141" s="339"/>
      <c r="U141" s="339"/>
      <c r="V141" s="339"/>
      <c r="W141" s="339"/>
      <c r="X141" s="339"/>
      <c r="Y141" s="339"/>
      <c r="Z141" s="339"/>
      <c r="AA141" s="339"/>
      <c r="AB141" s="339"/>
      <c r="AC141" s="339"/>
      <c r="AD141" s="339"/>
      <c r="AE141" s="339"/>
      <c r="AF141" s="339"/>
      <c r="AG141" s="339"/>
      <c r="AH141" s="339"/>
      <c r="AI141" s="339"/>
      <c r="AJ141" s="339"/>
      <c r="AK141" s="339"/>
      <c r="AL141" s="339"/>
      <c r="AM141" s="339"/>
      <c r="AN141" s="339"/>
      <c r="AO141" s="339"/>
      <c r="AP141" s="339"/>
      <c r="AQ141" s="339"/>
      <c r="AR141" s="339"/>
      <c r="AS141" s="339"/>
      <c r="AT141" s="339"/>
      <c r="AU141" s="339"/>
      <c r="AV141" s="339"/>
      <c r="AW141" s="339"/>
      <c r="AX141" s="339"/>
      <c r="AY141" s="339"/>
      <c r="AZ141" s="339"/>
      <c r="BA141" s="339"/>
      <c r="BB141" s="339"/>
      <c r="BC141" s="339"/>
      <c r="BD141" s="339"/>
      <c r="BE141" s="339"/>
      <c r="BF141" s="339"/>
      <c r="BG141" s="339"/>
      <c r="BH141" s="339"/>
      <c r="BI141" s="339"/>
      <c r="BJ141" s="339"/>
      <c r="BK141" s="339"/>
      <c r="BL141" s="339"/>
      <c r="BM141" s="339"/>
      <c r="BN141" s="339"/>
      <c r="BO141" s="339"/>
      <c r="BP141" s="339"/>
      <c r="BQ141" s="339"/>
      <c r="BR141" s="339"/>
    </row>
    <row r="142" spans="1:70" s="378" customFormat="1" ht="18.75" customHeight="1" x14ac:dyDescent="0.4">
      <c r="A142" s="339"/>
      <c r="B142" s="339"/>
      <c r="C142" s="339"/>
      <c r="D142" s="339"/>
      <c r="E142" s="339"/>
      <c r="F142" s="339"/>
      <c r="G142" s="339"/>
      <c r="H142" s="339"/>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c r="AG142" s="339"/>
      <c r="AH142" s="339"/>
      <c r="AI142" s="339"/>
      <c r="AJ142" s="339"/>
      <c r="AK142" s="339"/>
      <c r="AL142" s="339"/>
      <c r="AM142" s="339"/>
      <c r="AN142" s="339"/>
      <c r="AO142" s="339"/>
      <c r="AP142" s="339"/>
      <c r="AQ142" s="339"/>
      <c r="AR142" s="339"/>
      <c r="AS142" s="339"/>
      <c r="AT142" s="339"/>
      <c r="AU142" s="339"/>
      <c r="AV142" s="339"/>
      <c r="AW142" s="339"/>
      <c r="AX142" s="339"/>
      <c r="AY142" s="339"/>
      <c r="AZ142" s="339"/>
      <c r="BA142" s="339"/>
      <c r="BB142" s="339"/>
      <c r="BC142" s="339"/>
      <c r="BD142" s="339"/>
      <c r="BE142" s="339"/>
      <c r="BF142" s="339"/>
      <c r="BG142" s="339"/>
      <c r="BH142" s="339"/>
      <c r="BI142" s="339"/>
      <c r="BJ142" s="339"/>
      <c r="BK142" s="339"/>
      <c r="BL142" s="339"/>
      <c r="BM142" s="339"/>
      <c r="BN142" s="339"/>
      <c r="BO142" s="339"/>
      <c r="BP142" s="339"/>
      <c r="BQ142" s="339"/>
      <c r="BR142" s="339"/>
    </row>
    <row r="143" spans="1:70" s="378" customFormat="1" ht="18.75" customHeight="1" x14ac:dyDescent="0.4">
      <c r="A143" s="339"/>
      <c r="B143" s="339"/>
      <c r="C143" s="339"/>
      <c r="D143" s="339"/>
      <c r="E143" s="339"/>
      <c r="F143" s="339"/>
      <c r="G143" s="339"/>
      <c r="H143" s="339"/>
      <c r="I143" s="339"/>
      <c r="J143" s="339"/>
      <c r="K143" s="339"/>
      <c r="L143" s="339"/>
      <c r="M143" s="339"/>
      <c r="N143" s="339"/>
      <c r="O143" s="339"/>
      <c r="P143" s="339"/>
      <c r="Q143" s="339"/>
      <c r="R143" s="339"/>
      <c r="S143" s="339"/>
      <c r="T143" s="339"/>
      <c r="U143" s="339"/>
      <c r="V143" s="339"/>
      <c r="W143" s="339"/>
      <c r="X143" s="339"/>
      <c r="Y143" s="339"/>
      <c r="Z143" s="339"/>
      <c r="AA143" s="339"/>
      <c r="AB143" s="339"/>
      <c r="AC143" s="339"/>
      <c r="AD143" s="339"/>
      <c r="AE143" s="339"/>
      <c r="AF143" s="339"/>
      <c r="AG143" s="339"/>
      <c r="AH143" s="339"/>
      <c r="AI143" s="339"/>
      <c r="AJ143" s="339"/>
      <c r="AK143" s="339"/>
      <c r="AL143" s="339"/>
      <c r="AM143" s="339"/>
      <c r="AN143" s="339"/>
      <c r="AO143" s="339"/>
      <c r="AP143" s="339"/>
      <c r="AQ143" s="339"/>
      <c r="AR143" s="339"/>
      <c r="AS143" s="339"/>
      <c r="AT143" s="339"/>
      <c r="AU143" s="339"/>
      <c r="AV143" s="339"/>
      <c r="AW143" s="339"/>
      <c r="AX143" s="339"/>
      <c r="AY143" s="339"/>
      <c r="AZ143" s="339"/>
      <c r="BA143" s="339"/>
      <c r="BB143" s="339"/>
      <c r="BC143" s="339"/>
      <c r="BD143" s="339"/>
      <c r="BE143" s="339"/>
      <c r="BF143" s="339"/>
      <c r="BG143" s="339"/>
      <c r="BH143" s="339"/>
      <c r="BI143" s="339"/>
      <c r="BJ143" s="339"/>
      <c r="BK143" s="339"/>
      <c r="BL143" s="339"/>
      <c r="BM143" s="339"/>
      <c r="BN143" s="339"/>
      <c r="BO143" s="339"/>
      <c r="BP143" s="339"/>
      <c r="BQ143" s="339"/>
      <c r="BR143" s="339"/>
    </row>
    <row r="144" spans="1:70" s="378" customFormat="1" ht="18.75" customHeight="1" x14ac:dyDescent="0.4">
      <c r="A144" s="339"/>
      <c r="B144" s="339"/>
      <c r="C144" s="339"/>
      <c r="D144" s="339"/>
      <c r="E144" s="339"/>
      <c r="F144" s="339"/>
      <c r="G144" s="339"/>
      <c r="H144" s="339"/>
      <c r="I144" s="339"/>
      <c r="J144" s="339"/>
      <c r="K144" s="339"/>
      <c r="L144" s="339"/>
      <c r="M144" s="339"/>
      <c r="N144" s="339"/>
      <c r="O144" s="339"/>
      <c r="P144" s="339"/>
      <c r="Q144" s="339"/>
      <c r="R144" s="339"/>
      <c r="S144" s="339"/>
      <c r="T144" s="339"/>
      <c r="U144" s="339"/>
      <c r="V144" s="339"/>
      <c r="W144" s="339"/>
      <c r="X144" s="339"/>
      <c r="Y144" s="339"/>
      <c r="Z144" s="339"/>
      <c r="AA144" s="339"/>
      <c r="AB144" s="339"/>
      <c r="AC144" s="339"/>
      <c r="AD144" s="339"/>
      <c r="AE144" s="339"/>
      <c r="AF144" s="339"/>
      <c r="AG144" s="339"/>
      <c r="AH144" s="339"/>
      <c r="AI144" s="339"/>
      <c r="AJ144" s="339"/>
      <c r="AK144" s="339"/>
      <c r="AL144" s="339"/>
      <c r="AM144" s="339"/>
      <c r="AN144" s="339"/>
      <c r="AO144" s="339"/>
      <c r="AP144" s="339"/>
      <c r="AQ144" s="339"/>
      <c r="AR144" s="339"/>
      <c r="AS144" s="339"/>
      <c r="AT144" s="339"/>
      <c r="AU144" s="339"/>
      <c r="AV144" s="339"/>
      <c r="AW144" s="339"/>
      <c r="AX144" s="339"/>
      <c r="AY144" s="339"/>
      <c r="AZ144" s="339"/>
      <c r="BA144" s="339"/>
      <c r="BB144" s="339"/>
      <c r="BC144" s="339"/>
      <c r="BD144" s="339"/>
      <c r="BE144" s="339"/>
      <c r="BF144" s="339"/>
      <c r="BG144" s="339"/>
      <c r="BH144" s="339"/>
      <c r="BI144" s="339"/>
      <c r="BJ144" s="339"/>
      <c r="BK144" s="339"/>
      <c r="BL144" s="339"/>
      <c r="BM144" s="339"/>
      <c r="BN144" s="339"/>
      <c r="BO144" s="339"/>
      <c r="BP144" s="339"/>
      <c r="BQ144" s="339"/>
      <c r="BR144" s="339"/>
    </row>
    <row r="145" spans="1:70" s="378" customFormat="1" ht="18.75" customHeight="1" x14ac:dyDescent="0.4">
      <c r="A145" s="339"/>
      <c r="B145" s="339"/>
      <c r="C145" s="339"/>
      <c r="D145" s="339"/>
      <c r="E145" s="339"/>
      <c r="F145" s="339"/>
      <c r="G145" s="339"/>
      <c r="H145" s="339"/>
      <c r="I145" s="339"/>
      <c r="J145" s="339"/>
      <c r="K145" s="339"/>
      <c r="L145" s="339"/>
      <c r="M145" s="339"/>
      <c r="N145" s="339"/>
      <c r="O145" s="339"/>
      <c r="P145" s="339"/>
      <c r="Q145" s="339"/>
      <c r="R145" s="339"/>
      <c r="S145" s="339"/>
      <c r="T145" s="339"/>
      <c r="U145" s="339"/>
      <c r="V145" s="339"/>
      <c r="W145" s="339"/>
      <c r="X145" s="339"/>
      <c r="Y145" s="339"/>
      <c r="Z145" s="339"/>
      <c r="AA145" s="339"/>
      <c r="AB145" s="339"/>
      <c r="AC145" s="339"/>
      <c r="AD145" s="339"/>
      <c r="AE145" s="339"/>
      <c r="AF145" s="339"/>
      <c r="AG145" s="339"/>
      <c r="AH145" s="339"/>
      <c r="AI145" s="339"/>
      <c r="AJ145" s="339"/>
      <c r="AK145" s="339"/>
      <c r="AL145" s="339"/>
      <c r="AM145" s="339"/>
      <c r="AN145" s="339"/>
      <c r="AO145" s="339"/>
      <c r="AP145" s="339"/>
      <c r="AQ145" s="339"/>
      <c r="AR145" s="339"/>
      <c r="AS145" s="339"/>
      <c r="AT145" s="339"/>
      <c r="AU145" s="339"/>
      <c r="AV145" s="339"/>
      <c r="AW145" s="339"/>
      <c r="AX145" s="339"/>
      <c r="AY145" s="339"/>
      <c r="AZ145" s="339"/>
      <c r="BA145" s="339"/>
      <c r="BB145" s="339"/>
      <c r="BC145" s="339"/>
      <c r="BD145" s="339"/>
      <c r="BE145" s="339"/>
      <c r="BF145" s="339"/>
      <c r="BG145" s="339"/>
      <c r="BH145" s="339"/>
      <c r="BI145" s="339"/>
      <c r="BJ145" s="339"/>
      <c r="BK145" s="339"/>
      <c r="BL145" s="339"/>
      <c r="BM145" s="339"/>
      <c r="BN145" s="339"/>
      <c r="BO145" s="339"/>
      <c r="BP145" s="339"/>
      <c r="BQ145" s="339"/>
      <c r="BR145" s="339"/>
    </row>
    <row r="146" spans="1:70" s="378" customFormat="1" ht="18.75" customHeight="1" x14ac:dyDescent="0.4">
      <c r="A146" s="339"/>
      <c r="B146" s="339"/>
      <c r="C146" s="339"/>
      <c r="D146" s="339"/>
      <c r="E146" s="339"/>
      <c r="F146" s="339"/>
      <c r="G146" s="339"/>
      <c r="H146" s="339"/>
      <c r="I146" s="339"/>
      <c r="J146" s="339"/>
      <c r="K146" s="339"/>
      <c r="L146" s="339"/>
      <c r="M146" s="339"/>
      <c r="N146" s="339"/>
      <c r="O146" s="339"/>
      <c r="P146" s="339"/>
      <c r="Q146" s="339"/>
      <c r="R146" s="339"/>
      <c r="S146" s="339"/>
      <c r="T146" s="339"/>
      <c r="U146" s="339"/>
      <c r="V146" s="339"/>
      <c r="W146" s="339"/>
      <c r="X146" s="339"/>
      <c r="Y146" s="339"/>
      <c r="Z146" s="339"/>
      <c r="AA146" s="339"/>
      <c r="AB146" s="339"/>
      <c r="AC146" s="339"/>
      <c r="AD146" s="339"/>
      <c r="AE146" s="339"/>
      <c r="AF146" s="339"/>
      <c r="AG146" s="339"/>
      <c r="AH146" s="339"/>
      <c r="AI146" s="339"/>
      <c r="AJ146" s="339"/>
      <c r="AK146" s="339"/>
      <c r="AL146" s="339"/>
      <c r="AM146" s="339"/>
      <c r="AN146" s="339"/>
      <c r="AO146" s="339"/>
      <c r="AP146" s="339"/>
      <c r="AQ146" s="339"/>
      <c r="AR146" s="339"/>
      <c r="AS146" s="339"/>
      <c r="AT146" s="339"/>
      <c r="AU146" s="339"/>
      <c r="AV146" s="339"/>
      <c r="AW146" s="339"/>
      <c r="AX146" s="339"/>
      <c r="AY146" s="339"/>
      <c r="AZ146" s="339"/>
      <c r="BA146" s="339"/>
      <c r="BB146" s="339"/>
      <c r="BC146" s="339"/>
      <c r="BD146" s="339"/>
      <c r="BE146" s="339"/>
      <c r="BF146" s="339"/>
      <c r="BG146" s="339"/>
      <c r="BH146" s="339"/>
      <c r="BI146" s="339"/>
      <c r="BJ146" s="339"/>
      <c r="BK146" s="339"/>
      <c r="BL146" s="339"/>
      <c r="BM146" s="339"/>
      <c r="BN146" s="339"/>
      <c r="BO146" s="339"/>
      <c r="BP146" s="339"/>
      <c r="BQ146" s="339"/>
      <c r="BR146" s="339"/>
    </row>
    <row r="147" spans="1:70" s="378" customFormat="1" ht="18.75" customHeight="1" x14ac:dyDescent="0.4">
      <c r="A147" s="339"/>
      <c r="B147" s="339"/>
      <c r="C147" s="339"/>
      <c r="D147" s="339"/>
      <c r="E147" s="339"/>
      <c r="F147" s="339"/>
      <c r="G147" s="339"/>
      <c r="H147" s="339"/>
      <c r="I147" s="339"/>
      <c r="J147" s="339"/>
      <c r="K147" s="339"/>
      <c r="L147" s="339"/>
      <c r="M147" s="339"/>
      <c r="N147" s="339"/>
      <c r="O147" s="339"/>
      <c r="P147" s="339"/>
      <c r="Q147" s="339"/>
      <c r="R147" s="339"/>
      <c r="S147" s="339"/>
      <c r="T147" s="339"/>
      <c r="U147" s="339"/>
      <c r="V147" s="339"/>
      <c r="W147" s="339"/>
      <c r="X147" s="339"/>
      <c r="Y147" s="339"/>
      <c r="Z147" s="339"/>
      <c r="AA147" s="339"/>
      <c r="AB147" s="339"/>
      <c r="AC147" s="339"/>
      <c r="AD147" s="339"/>
      <c r="AE147" s="339"/>
      <c r="AF147" s="339"/>
      <c r="AG147" s="339"/>
      <c r="AH147" s="339"/>
      <c r="AI147" s="339"/>
      <c r="AJ147" s="339"/>
      <c r="AK147" s="339"/>
      <c r="AL147" s="339"/>
      <c r="AM147" s="339"/>
      <c r="AN147" s="339"/>
      <c r="AO147" s="339"/>
      <c r="AP147" s="339"/>
      <c r="AQ147" s="339"/>
      <c r="AR147" s="339"/>
      <c r="AS147" s="339"/>
      <c r="AT147" s="339"/>
      <c r="AU147" s="339"/>
      <c r="AV147" s="339"/>
      <c r="AW147" s="339"/>
      <c r="AX147" s="339"/>
      <c r="AY147" s="339"/>
      <c r="AZ147" s="339"/>
      <c r="BA147" s="339"/>
      <c r="BB147" s="339"/>
      <c r="BC147" s="339"/>
      <c r="BD147" s="339"/>
      <c r="BE147" s="339"/>
      <c r="BF147" s="339"/>
      <c r="BG147" s="339"/>
      <c r="BH147" s="339"/>
      <c r="BI147" s="339"/>
      <c r="BJ147" s="339"/>
      <c r="BK147" s="339"/>
      <c r="BL147" s="339"/>
      <c r="BM147" s="339"/>
      <c r="BN147" s="339"/>
      <c r="BO147" s="339"/>
      <c r="BP147" s="339"/>
      <c r="BQ147" s="339"/>
      <c r="BR147" s="339"/>
    </row>
    <row r="148" spans="1:70" s="378" customFormat="1" ht="18.75" customHeight="1" x14ac:dyDescent="0.4">
      <c r="A148" s="339"/>
      <c r="B148" s="339"/>
      <c r="C148" s="339"/>
      <c r="D148" s="339"/>
      <c r="E148" s="339"/>
      <c r="F148" s="339"/>
      <c r="G148" s="339"/>
      <c r="H148" s="339"/>
      <c r="I148" s="339"/>
      <c r="J148" s="339"/>
      <c r="K148" s="339"/>
      <c r="L148" s="339"/>
      <c r="M148" s="339"/>
      <c r="N148" s="339"/>
      <c r="O148" s="339"/>
      <c r="P148" s="339"/>
      <c r="Q148" s="339"/>
      <c r="R148" s="339"/>
      <c r="S148" s="339"/>
      <c r="T148" s="339"/>
      <c r="U148" s="339"/>
      <c r="V148" s="339"/>
      <c r="W148" s="339"/>
      <c r="X148" s="339"/>
      <c r="Y148" s="339"/>
      <c r="Z148" s="339"/>
      <c r="AA148" s="339"/>
      <c r="AB148" s="339"/>
      <c r="AC148" s="339"/>
      <c r="AD148" s="339"/>
      <c r="AE148" s="339"/>
      <c r="AF148" s="339"/>
      <c r="AG148" s="339"/>
      <c r="AH148" s="339"/>
      <c r="AI148" s="339"/>
      <c r="AJ148" s="339"/>
      <c r="AK148" s="339"/>
      <c r="AL148" s="339"/>
      <c r="AM148" s="339"/>
      <c r="AN148" s="339"/>
      <c r="AO148" s="339"/>
      <c r="AP148" s="339"/>
      <c r="AQ148" s="339"/>
      <c r="AR148" s="339"/>
      <c r="AS148" s="339"/>
      <c r="AT148" s="339"/>
      <c r="AU148" s="339"/>
      <c r="AV148" s="339"/>
      <c r="AW148" s="339"/>
      <c r="AX148" s="339"/>
      <c r="AY148" s="339"/>
      <c r="AZ148" s="339"/>
      <c r="BA148" s="339"/>
      <c r="BB148" s="339"/>
      <c r="BC148" s="339"/>
      <c r="BD148" s="339"/>
      <c r="BE148" s="339"/>
      <c r="BF148" s="339"/>
      <c r="BG148" s="339"/>
      <c r="BH148" s="339"/>
      <c r="BI148" s="339"/>
      <c r="BJ148" s="339"/>
      <c r="BK148" s="339"/>
      <c r="BL148" s="339"/>
      <c r="BM148" s="339"/>
      <c r="BN148" s="339"/>
      <c r="BO148" s="339"/>
      <c r="BP148" s="339"/>
      <c r="BQ148" s="339"/>
      <c r="BR148" s="339"/>
    </row>
    <row r="149" spans="1:70" s="378" customFormat="1" ht="18.75" customHeight="1" x14ac:dyDescent="0.4">
      <c r="A149" s="339"/>
      <c r="B149" s="339"/>
      <c r="C149" s="339"/>
      <c r="D149" s="339"/>
      <c r="E149" s="339"/>
      <c r="F149" s="339"/>
      <c r="G149" s="339"/>
      <c r="H149" s="339"/>
      <c r="I149" s="339"/>
      <c r="J149" s="339"/>
      <c r="K149" s="339"/>
      <c r="L149" s="339"/>
      <c r="M149" s="339"/>
      <c r="N149" s="339"/>
      <c r="O149" s="339"/>
      <c r="P149" s="339"/>
      <c r="Q149" s="339"/>
      <c r="R149" s="339"/>
      <c r="S149" s="339"/>
      <c r="T149" s="339"/>
      <c r="U149" s="339"/>
      <c r="V149" s="339"/>
      <c r="W149" s="339"/>
      <c r="X149" s="339"/>
      <c r="Y149" s="339"/>
      <c r="Z149" s="339"/>
      <c r="AA149" s="339"/>
      <c r="AB149" s="339"/>
      <c r="AC149" s="339"/>
      <c r="AD149" s="339"/>
      <c r="AE149" s="339"/>
      <c r="AF149" s="339"/>
      <c r="AG149" s="339"/>
      <c r="AH149" s="339"/>
      <c r="AI149" s="339"/>
      <c r="AJ149" s="339"/>
      <c r="AK149" s="339"/>
      <c r="AL149" s="339"/>
      <c r="AM149" s="339"/>
      <c r="AN149" s="339"/>
      <c r="AO149" s="339"/>
      <c r="AP149" s="339"/>
      <c r="AQ149" s="339"/>
      <c r="AR149" s="339"/>
      <c r="AS149" s="339"/>
      <c r="AT149" s="339"/>
      <c r="AU149" s="339"/>
      <c r="AV149" s="339"/>
      <c r="AW149" s="339"/>
      <c r="AX149" s="339"/>
      <c r="AY149" s="339"/>
      <c r="AZ149" s="339"/>
      <c r="BA149" s="339"/>
      <c r="BB149" s="339"/>
      <c r="BC149" s="339"/>
      <c r="BD149" s="339"/>
      <c r="BE149" s="339"/>
      <c r="BF149" s="339"/>
      <c r="BG149" s="339"/>
      <c r="BH149" s="339"/>
      <c r="BI149" s="339"/>
      <c r="BJ149" s="339"/>
      <c r="BK149" s="339"/>
      <c r="BL149" s="339"/>
      <c r="BM149" s="339"/>
      <c r="BN149" s="339"/>
      <c r="BO149" s="339"/>
      <c r="BP149" s="339"/>
      <c r="BQ149" s="339"/>
      <c r="BR149" s="339"/>
    </row>
    <row r="150" spans="1:70" s="378" customFormat="1" ht="18.75" customHeight="1" x14ac:dyDescent="0.4">
      <c r="A150" s="339"/>
      <c r="B150" s="339"/>
      <c r="C150" s="339"/>
      <c r="D150" s="339"/>
      <c r="E150" s="339"/>
      <c r="F150" s="339"/>
      <c r="G150" s="339"/>
      <c r="H150" s="339"/>
      <c r="I150" s="339"/>
      <c r="J150" s="339"/>
      <c r="K150" s="339"/>
      <c r="L150" s="339"/>
      <c r="M150" s="339"/>
      <c r="N150" s="339"/>
      <c r="O150" s="339"/>
      <c r="P150" s="339"/>
      <c r="Q150" s="339"/>
      <c r="R150" s="339"/>
      <c r="S150" s="339"/>
      <c r="T150" s="339"/>
      <c r="U150" s="339"/>
      <c r="V150" s="339"/>
      <c r="W150" s="339"/>
      <c r="X150" s="339"/>
      <c r="Y150" s="339"/>
      <c r="Z150" s="339"/>
      <c r="AA150" s="339"/>
      <c r="AB150" s="339"/>
      <c r="AC150" s="339"/>
      <c r="AD150" s="339"/>
      <c r="AE150" s="339"/>
      <c r="AF150" s="339"/>
      <c r="AG150" s="339"/>
      <c r="AH150" s="339"/>
      <c r="AI150" s="339"/>
      <c r="AJ150" s="339"/>
      <c r="AK150" s="339"/>
      <c r="AL150" s="339"/>
      <c r="AM150" s="339"/>
      <c r="AN150" s="339"/>
      <c r="AO150" s="339"/>
      <c r="AP150" s="339"/>
      <c r="AQ150" s="339"/>
      <c r="AR150" s="339"/>
      <c r="AS150" s="339"/>
      <c r="AT150" s="339"/>
      <c r="AU150" s="339"/>
      <c r="AV150" s="339"/>
      <c r="AW150" s="339"/>
      <c r="AX150" s="339"/>
      <c r="AY150" s="339"/>
      <c r="AZ150" s="339"/>
      <c r="BA150" s="339"/>
      <c r="BB150" s="339"/>
      <c r="BC150" s="339"/>
      <c r="BD150" s="339"/>
      <c r="BE150" s="339"/>
      <c r="BF150" s="339"/>
      <c r="BG150" s="339"/>
      <c r="BH150" s="339"/>
      <c r="BI150" s="339"/>
      <c r="BJ150" s="339"/>
      <c r="BK150" s="339"/>
      <c r="BL150" s="339"/>
      <c r="BM150" s="339"/>
      <c r="BN150" s="339"/>
      <c r="BO150" s="339"/>
      <c r="BP150" s="339"/>
      <c r="BQ150" s="339"/>
      <c r="BR150" s="339"/>
    </row>
    <row r="151" spans="1:70" s="378" customFormat="1" ht="18.75" customHeight="1" x14ac:dyDescent="0.4">
      <c r="A151" s="339"/>
      <c r="B151" s="339"/>
      <c r="C151" s="339"/>
      <c r="D151" s="339"/>
      <c r="E151" s="339"/>
      <c r="F151" s="339"/>
      <c r="G151" s="339"/>
      <c r="H151" s="339"/>
      <c r="I151" s="339"/>
      <c r="J151" s="339"/>
      <c r="K151" s="339"/>
      <c r="L151" s="339"/>
      <c r="M151" s="339"/>
      <c r="N151" s="339"/>
      <c r="O151" s="339"/>
      <c r="P151" s="339"/>
      <c r="Q151" s="339"/>
      <c r="R151" s="339"/>
      <c r="S151" s="339"/>
      <c r="T151" s="339"/>
      <c r="U151" s="339"/>
      <c r="V151" s="339"/>
      <c r="W151" s="339"/>
      <c r="X151" s="339"/>
      <c r="Y151" s="339"/>
      <c r="Z151" s="339"/>
      <c r="AA151" s="339"/>
      <c r="AB151" s="339"/>
      <c r="AC151" s="339"/>
      <c r="AD151" s="339"/>
      <c r="AE151" s="339"/>
      <c r="AF151" s="339"/>
      <c r="AG151" s="339"/>
      <c r="AH151" s="339"/>
      <c r="AI151" s="339"/>
      <c r="AJ151" s="339"/>
      <c r="AK151" s="339"/>
      <c r="AL151" s="339"/>
      <c r="AM151" s="339"/>
      <c r="AN151" s="339"/>
      <c r="AO151" s="339"/>
      <c r="AP151" s="339"/>
      <c r="AQ151" s="339"/>
      <c r="AR151" s="339"/>
      <c r="AS151" s="339"/>
      <c r="AT151" s="339"/>
      <c r="AU151" s="339"/>
      <c r="AV151" s="339"/>
      <c r="AW151" s="339"/>
      <c r="AX151" s="339"/>
      <c r="AY151" s="339"/>
      <c r="AZ151" s="339"/>
      <c r="BA151" s="339"/>
      <c r="BB151" s="339"/>
      <c r="BC151" s="339"/>
      <c r="BD151" s="339"/>
      <c r="BE151" s="339"/>
      <c r="BF151" s="339"/>
      <c r="BG151" s="339"/>
      <c r="BH151" s="339"/>
      <c r="BI151" s="339"/>
      <c r="BJ151" s="339"/>
      <c r="BK151" s="339"/>
      <c r="BL151" s="339"/>
      <c r="BM151" s="339"/>
      <c r="BN151" s="339"/>
      <c r="BO151" s="339"/>
      <c r="BP151" s="339"/>
      <c r="BQ151" s="339"/>
      <c r="BR151" s="339"/>
    </row>
    <row r="152" spans="1:70" s="378" customFormat="1" ht="18.75" customHeight="1" x14ac:dyDescent="0.4">
      <c r="A152" s="339"/>
      <c r="B152" s="339"/>
      <c r="C152" s="339"/>
      <c r="D152" s="339"/>
      <c r="E152" s="339"/>
      <c r="F152" s="339"/>
      <c r="G152" s="339"/>
      <c r="H152" s="339"/>
      <c r="I152" s="339"/>
      <c r="J152" s="339"/>
      <c r="K152" s="339"/>
      <c r="L152" s="339"/>
      <c r="M152" s="339"/>
      <c r="N152" s="339"/>
      <c r="O152" s="339"/>
      <c r="P152" s="339"/>
      <c r="Q152" s="339"/>
      <c r="R152" s="339"/>
      <c r="S152" s="339"/>
      <c r="T152" s="339"/>
      <c r="U152" s="339"/>
      <c r="V152" s="339"/>
      <c r="W152" s="339"/>
      <c r="X152" s="339"/>
      <c r="Y152" s="339"/>
      <c r="Z152" s="339"/>
      <c r="AA152" s="339"/>
      <c r="AB152" s="339"/>
      <c r="AC152" s="339"/>
      <c r="AD152" s="339"/>
      <c r="AE152" s="339"/>
      <c r="AF152" s="339"/>
      <c r="AG152" s="339"/>
      <c r="AH152" s="339"/>
      <c r="AI152" s="339"/>
      <c r="AJ152" s="339"/>
      <c r="AK152" s="339"/>
      <c r="AL152" s="339"/>
      <c r="AM152" s="339"/>
      <c r="AN152" s="339"/>
      <c r="AO152" s="339"/>
      <c r="AP152" s="339"/>
      <c r="AQ152" s="339"/>
      <c r="AR152" s="339"/>
      <c r="AS152" s="339"/>
      <c r="AT152" s="339"/>
      <c r="AU152" s="339"/>
      <c r="AV152" s="339"/>
      <c r="AW152" s="339"/>
      <c r="AX152" s="339"/>
      <c r="AY152" s="339"/>
      <c r="AZ152" s="339"/>
      <c r="BA152" s="339"/>
      <c r="BB152" s="339"/>
      <c r="BC152" s="339"/>
      <c r="BD152" s="339"/>
      <c r="BE152" s="339"/>
      <c r="BF152" s="339"/>
      <c r="BG152" s="339"/>
      <c r="BH152" s="339"/>
      <c r="BI152" s="339"/>
      <c r="BJ152" s="339"/>
      <c r="BK152" s="339"/>
      <c r="BL152" s="339"/>
      <c r="BM152" s="339"/>
      <c r="BN152" s="339"/>
      <c r="BO152" s="339"/>
      <c r="BP152" s="339"/>
      <c r="BQ152" s="339"/>
      <c r="BR152" s="339"/>
    </row>
    <row r="153" spans="1:70" s="378" customFormat="1" ht="18.75" customHeight="1" x14ac:dyDescent="0.4">
      <c r="A153" s="339"/>
      <c r="B153" s="339"/>
      <c r="C153" s="339"/>
      <c r="D153" s="339"/>
      <c r="E153" s="339"/>
      <c r="F153" s="339"/>
      <c r="G153" s="339"/>
      <c r="H153" s="339"/>
      <c r="I153" s="339"/>
      <c r="J153" s="339"/>
      <c r="K153" s="339"/>
      <c r="L153" s="339"/>
      <c r="M153" s="339"/>
      <c r="N153" s="339"/>
      <c r="O153" s="339"/>
      <c r="P153" s="339"/>
      <c r="Q153" s="339"/>
      <c r="R153" s="339"/>
      <c r="S153" s="339"/>
      <c r="T153" s="339"/>
      <c r="U153" s="339"/>
      <c r="V153" s="339"/>
      <c r="W153" s="339"/>
      <c r="X153" s="339"/>
      <c r="Y153" s="339"/>
      <c r="Z153" s="339"/>
      <c r="AA153" s="339"/>
      <c r="AB153" s="339"/>
      <c r="AC153" s="339"/>
      <c r="AD153" s="339"/>
      <c r="AE153" s="339"/>
      <c r="AF153" s="339"/>
      <c r="AG153" s="339"/>
      <c r="AH153" s="339"/>
      <c r="AI153" s="339"/>
      <c r="AJ153" s="339"/>
      <c r="AK153" s="339"/>
      <c r="AL153" s="339"/>
      <c r="AM153" s="339"/>
      <c r="AN153" s="339"/>
      <c r="AO153" s="339"/>
      <c r="AP153" s="339"/>
      <c r="AQ153" s="339"/>
      <c r="AR153" s="339"/>
      <c r="AS153" s="339"/>
      <c r="AT153" s="339"/>
      <c r="AU153" s="339"/>
      <c r="AV153" s="339"/>
      <c r="AW153" s="339"/>
      <c r="AX153" s="339"/>
      <c r="AY153" s="339"/>
      <c r="AZ153" s="339"/>
      <c r="BA153" s="339"/>
      <c r="BB153" s="339"/>
      <c r="BC153" s="339"/>
      <c r="BD153" s="339"/>
      <c r="BE153" s="339"/>
      <c r="BF153" s="339"/>
      <c r="BG153" s="339"/>
      <c r="BH153" s="339"/>
      <c r="BI153" s="339"/>
      <c r="BJ153" s="339"/>
      <c r="BK153" s="339"/>
      <c r="BL153" s="339"/>
      <c r="BM153" s="339"/>
      <c r="BN153" s="339"/>
      <c r="BO153" s="339"/>
      <c r="BP153" s="339"/>
      <c r="BQ153" s="339"/>
      <c r="BR153" s="339"/>
    </row>
    <row r="154" spans="1:70" s="378" customFormat="1" ht="18.75" customHeight="1" x14ac:dyDescent="0.4">
      <c r="A154" s="339"/>
      <c r="B154" s="339"/>
      <c r="C154" s="339"/>
      <c r="D154" s="339"/>
      <c r="E154" s="339"/>
      <c r="F154" s="339"/>
      <c r="G154" s="339"/>
      <c r="H154" s="339"/>
      <c r="I154" s="339"/>
      <c r="J154" s="339"/>
      <c r="K154" s="339"/>
      <c r="L154" s="339"/>
      <c r="M154" s="339"/>
      <c r="N154" s="339"/>
      <c r="O154" s="339"/>
      <c r="P154" s="339"/>
      <c r="Q154" s="339"/>
      <c r="R154" s="339"/>
      <c r="S154" s="339"/>
      <c r="T154" s="339"/>
      <c r="U154" s="339"/>
      <c r="V154" s="339"/>
      <c r="W154" s="339"/>
      <c r="X154" s="339"/>
      <c r="Y154" s="339"/>
      <c r="Z154" s="339"/>
      <c r="AA154" s="339"/>
      <c r="AB154" s="339"/>
      <c r="AC154" s="339"/>
      <c r="AD154" s="339"/>
      <c r="AE154" s="339"/>
      <c r="AF154" s="339"/>
      <c r="AG154" s="339"/>
      <c r="AH154" s="339"/>
      <c r="AI154" s="339"/>
      <c r="AJ154" s="339"/>
      <c r="AK154" s="339"/>
      <c r="AL154" s="339"/>
      <c r="AM154" s="339"/>
      <c r="AN154" s="339"/>
      <c r="AO154" s="339"/>
      <c r="AP154" s="339"/>
      <c r="AQ154" s="339"/>
      <c r="AR154" s="339"/>
      <c r="AS154" s="339"/>
      <c r="AT154" s="339"/>
      <c r="AU154" s="339"/>
      <c r="AV154" s="339"/>
      <c r="AW154" s="339"/>
      <c r="AX154" s="339"/>
      <c r="AY154" s="339"/>
      <c r="AZ154" s="339"/>
      <c r="BA154" s="339"/>
      <c r="BB154" s="339"/>
      <c r="BC154" s="339"/>
      <c r="BD154" s="339"/>
      <c r="BE154" s="339"/>
      <c r="BF154" s="339"/>
      <c r="BG154" s="339"/>
      <c r="BH154" s="339"/>
      <c r="BI154" s="339"/>
      <c r="BJ154" s="339"/>
      <c r="BK154" s="339"/>
      <c r="BL154" s="339"/>
      <c r="BM154" s="339"/>
      <c r="BN154" s="339"/>
      <c r="BO154" s="339"/>
      <c r="BP154" s="339"/>
      <c r="BQ154" s="339"/>
      <c r="BR154" s="339"/>
    </row>
    <row r="155" spans="1:70" s="378" customFormat="1" ht="18.75" customHeight="1" x14ac:dyDescent="0.4">
      <c r="A155" s="339"/>
      <c r="B155" s="339"/>
      <c r="C155" s="339"/>
      <c r="D155" s="339"/>
      <c r="E155" s="339"/>
      <c r="F155" s="339"/>
      <c r="G155" s="339"/>
      <c r="H155" s="339"/>
      <c r="I155" s="339"/>
      <c r="J155" s="339"/>
      <c r="K155" s="339"/>
      <c r="L155" s="339"/>
      <c r="M155" s="339"/>
      <c r="N155" s="339"/>
      <c r="O155" s="339"/>
      <c r="P155" s="339"/>
      <c r="Q155" s="339"/>
      <c r="R155" s="339"/>
      <c r="S155" s="339"/>
      <c r="T155" s="339"/>
      <c r="U155" s="339"/>
      <c r="V155" s="339"/>
      <c r="W155" s="339"/>
      <c r="X155" s="339"/>
      <c r="Y155" s="339"/>
      <c r="Z155" s="339"/>
      <c r="AA155" s="339"/>
      <c r="AB155" s="339"/>
      <c r="AC155" s="339"/>
      <c r="AD155" s="339"/>
      <c r="AE155" s="339"/>
      <c r="AF155" s="339"/>
      <c r="AG155" s="339"/>
      <c r="AH155" s="339"/>
      <c r="AI155" s="339"/>
      <c r="AJ155" s="339"/>
      <c r="AK155" s="339"/>
      <c r="AL155" s="339"/>
      <c r="AM155" s="339"/>
      <c r="AN155" s="339"/>
      <c r="AO155" s="339"/>
      <c r="AP155" s="339"/>
      <c r="AQ155" s="339"/>
      <c r="AR155" s="339"/>
      <c r="AS155" s="339"/>
      <c r="AT155" s="339"/>
      <c r="AU155" s="339"/>
      <c r="AV155" s="339"/>
      <c r="AW155" s="339"/>
      <c r="AX155" s="339"/>
      <c r="AY155" s="339"/>
      <c r="AZ155" s="339"/>
      <c r="BA155" s="339"/>
      <c r="BB155" s="339"/>
      <c r="BC155" s="339"/>
      <c r="BD155" s="339"/>
      <c r="BE155" s="339"/>
      <c r="BF155" s="339"/>
      <c r="BG155" s="339"/>
      <c r="BH155" s="339"/>
      <c r="BI155" s="339"/>
      <c r="BJ155" s="339"/>
      <c r="BK155" s="339"/>
      <c r="BL155" s="339"/>
      <c r="BM155" s="339"/>
      <c r="BN155" s="339"/>
      <c r="BO155" s="339"/>
      <c r="BP155" s="339"/>
      <c r="BQ155" s="339"/>
      <c r="BR155" s="339"/>
    </row>
    <row r="156" spans="1:70" s="378" customFormat="1" ht="18.75" customHeight="1" x14ac:dyDescent="0.4">
      <c r="A156" s="339"/>
      <c r="B156" s="339"/>
      <c r="C156" s="339"/>
      <c r="D156" s="339"/>
      <c r="E156" s="339"/>
      <c r="F156" s="339"/>
      <c r="G156" s="339"/>
      <c r="H156" s="339"/>
      <c r="I156" s="339"/>
      <c r="J156" s="339"/>
      <c r="K156" s="339"/>
      <c r="L156" s="339"/>
      <c r="M156" s="339"/>
      <c r="N156" s="339"/>
      <c r="O156" s="339"/>
      <c r="P156" s="339"/>
      <c r="Q156" s="339"/>
      <c r="R156" s="339"/>
      <c r="S156" s="339"/>
      <c r="T156" s="339"/>
      <c r="U156" s="339"/>
      <c r="V156" s="339"/>
      <c r="W156" s="339"/>
      <c r="X156" s="339"/>
      <c r="Y156" s="339"/>
      <c r="Z156" s="339"/>
      <c r="AA156" s="339"/>
      <c r="AB156" s="339"/>
      <c r="AC156" s="339"/>
      <c r="AD156" s="339"/>
      <c r="AE156" s="339"/>
      <c r="AF156" s="339"/>
      <c r="AG156" s="339"/>
      <c r="AH156" s="339"/>
      <c r="AI156" s="339"/>
      <c r="AJ156" s="339"/>
      <c r="AK156" s="339"/>
      <c r="AL156" s="339"/>
      <c r="AM156" s="339"/>
      <c r="AN156" s="339"/>
      <c r="AO156" s="339"/>
      <c r="AP156" s="339"/>
      <c r="AQ156" s="339"/>
      <c r="AR156" s="339"/>
      <c r="AS156" s="339"/>
      <c r="AT156" s="339"/>
      <c r="AU156" s="339"/>
      <c r="AV156" s="339"/>
      <c r="AW156" s="339"/>
      <c r="AX156" s="339"/>
      <c r="AY156" s="339"/>
      <c r="AZ156" s="339"/>
      <c r="BA156" s="339"/>
      <c r="BB156" s="339"/>
      <c r="BC156" s="339"/>
      <c r="BD156" s="339"/>
      <c r="BE156" s="339"/>
      <c r="BF156" s="339"/>
      <c r="BG156" s="339"/>
      <c r="BH156" s="339"/>
      <c r="BI156" s="339"/>
      <c r="BJ156" s="339"/>
      <c r="BK156" s="339"/>
      <c r="BL156" s="339"/>
      <c r="BM156" s="339"/>
      <c r="BN156" s="339"/>
      <c r="BO156" s="339"/>
      <c r="BP156" s="339"/>
      <c r="BQ156" s="339"/>
      <c r="BR156" s="339"/>
    </row>
    <row r="157" spans="1:70" s="378" customFormat="1" ht="18.75" customHeight="1" x14ac:dyDescent="0.4">
      <c r="A157" s="339"/>
      <c r="B157" s="339"/>
      <c r="C157" s="339"/>
      <c r="D157" s="339"/>
      <c r="E157" s="339"/>
      <c r="F157" s="339"/>
      <c r="G157" s="339"/>
      <c r="H157" s="339"/>
      <c r="I157" s="339"/>
      <c r="J157" s="339"/>
      <c r="K157" s="339"/>
      <c r="L157" s="339"/>
      <c r="M157" s="339"/>
      <c r="N157" s="339"/>
      <c r="O157" s="339"/>
      <c r="P157" s="339"/>
      <c r="Q157" s="339"/>
      <c r="R157" s="339"/>
      <c r="S157" s="339"/>
      <c r="T157" s="339"/>
      <c r="U157" s="339"/>
      <c r="V157" s="339"/>
      <c r="W157" s="339"/>
      <c r="X157" s="339"/>
      <c r="Y157" s="339"/>
      <c r="Z157" s="339"/>
      <c r="AA157" s="339"/>
      <c r="AB157" s="339"/>
      <c r="AC157" s="339"/>
      <c r="AD157" s="339"/>
      <c r="AE157" s="339"/>
      <c r="AF157" s="339"/>
      <c r="AG157" s="339"/>
      <c r="AH157" s="339"/>
      <c r="AI157" s="339"/>
      <c r="AJ157" s="339"/>
      <c r="AK157" s="339"/>
      <c r="AL157" s="339"/>
      <c r="AM157" s="339"/>
      <c r="AN157" s="339"/>
      <c r="AO157" s="339"/>
      <c r="AP157" s="339"/>
      <c r="AQ157" s="339"/>
      <c r="AR157" s="339"/>
      <c r="AS157" s="339"/>
      <c r="AT157" s="339"/>
      <c r="AU157" s="339"/>
      <c r="AV157" s="339"/>
      <c r="AW157" s="339"/>
      <c r="AX157" s="339"/>
      <c r="AY157" s="339"/>
      <c r="AZ157" s="339"/>
      <c r="BA157" s="339"/>
      <c r="BB157" s="339"/>
      <c r="BC157" s="339"/>
      <c r="BD157" s="339"/>
      <c r="BE157" s="339"/>
      <c r="BF157" s="339"/>
      <c r="BG157" s="339"/>
      <c r="BH157" s="339"/>
      <c r="BI157" s="339"/>
      <c r="BJ157" s="339"/>
      <c r="BK157" s="339"/>
      <c r="BL157" s="339"/>
      <c r="BM157" s="339"/>
      <c r="BN157" s="339"/>
      <c r="BO157" s="339"/>
      <c r="BP157" s="339"/>
      <c r="BQ157" s="339"/>
      <c r="BR157" s="339"/>
    </row>
    <row r="158" spans="1:70" s="378" customFormat="1" ht="18.75" customHeight="1" x14ac:dyDescent="0.4">
      <c r="A158" s="339"/>
      <c r="B158" s="339"/>
      <c r="C158" s="339"/>
      <c r="D158" s="339"/>
      <c r="E158" s="339"/>
      <c r="F158" s="339"/>
      <c r="G158" s="339"/>
      <c r="H158" s="339"/>
      <c r="I158" s="339"/>
      <c r="J158" s="339"/>
      <c r="K158" s="339"/>
      <c r="L158" s="339"/>
      <c r="M158" s="339"/>
      <c r="N158" s="339"/>
      <c r="O158" s="339"/>
      <c r="P158" s="339"/>
      <c r="Q158" s="339"/>
      <c r="R158" s="339"/>
      <c r="S158" s="339"/>
      <c r="T158" s="339"/>
      <c r="U158" s="339"/>
      <c r="V158" s="339"/>
      <c r="W158" s="339"/>
      <c r="X158" s="339"/>
      <c r="Y158" s="339"/>
      <c r="Z158" s="339"/>
      <c r="AA158" s="339"/>
      <c r="AB158" s="339"/>
      <c r="AC158" s="339"/>
      <c r="AD158" s="339"/>
      <c r="AE158" s="339"/>
      <c r="AF158" s="339"/>
      <c r="AG158" s="339"/>
      <c r="AH158" s="339"/>
      <c r="AI158" s="339"/>
      <c r="AJ158" s="339"/>
      <c r="AK158" s="339"/>
      <c r="AL158" s="339"/>
      <c r="AM158" s="339"/>
      <c r="AN158" s="339"/>
      <c r="AO158" s="339"/>
      <c r="AP158" s="339"/>
      <c r="AQ158" s="339"/>
      <c r="AR158" s="339"/>
      <c r="AS158" s="339"/>
      <c r="AT158" s="339"/>
      <c r="AU158" s="339"/>
      <c r="AV158" s="339"/>
      <c r="AW158" s="339"/>
      <c r="AX158" s="339"/>
      <c r="AY158" s="339"/>
      <c r="AZ158" s="339"/>
      <c r="BA158" s="339"/>
      <c r="BB158" s="339"/>
      <c r="BC158" s="339"/>
      <c r="BD158" s="339"/>
      <c r="BE158" s="339"/>
      <c r="BF158" s="339"/>
      <c r="BG158" s="339"/>
      <c r="BH158" s="339"/>
      <c r="BI158" s="339"/>
      <c r="BJ158" s="339"/>
      <c r="BK158" s="339"/>
      <c r="BL158" s="339"/>
      <c r="BM158" s="339"/>
      <c r="BN158" s="339"/>
      <c r="BO158" s="339"/>
      <c r="BP158" s="339"/>
      <c r="BQ158" s="339"/>
      <c r="BR158" s="339"/>
    </row>
    <row r="159" spans="1:70" s="378" customFormat="1" ht="18.75" customHeight="1" x14ac:dyDescent="0.4">
      <c r="A159" s="339"/>
      <c r="B159" s="339"/>
      <c r="C159" s="339"/>
      <c r="D159" s="339"/>
      <c r="E159" s="339"/>
      <c r="F159" s="339"/>
      <c r="G159" s="339"/>
      <c r="H159" s="339"/>
      <c r="I159" s="339"/>
      <c r="J159" s="339"/>
      <c r="K159" s="339"/>
      <c r="L159" s="339"/>
      <c r="M159" s="339"/>
      <c r="N159" s="339"/>
      <c r="O159" s="339"/>
      <c r="P159" s="339"/>
      <c r="Q159" s="339"/>
      <c r="R159" s="339"/>
      <c r="S159" s="339"/>
      <c r="T159" s="339"/>
      <c r="U159" s="339"/>
      <c r="V159" s="339"/>
      <c r="W159" s="339"/>
      <c r="X159" s="339"/>
      <c r="Y159" s="339"/>
      <c r="Z159" s="339"/>
      <c r="AA159" s="339"/>
      <c r="AB159" s="339"/>
      <c r="AC159" s="339"/>
      <c r="AD159" s="339"/>
      <c r="AE159" s="339"/>
      <c r="AF159" s="339"/>
      <c r="AG159" s="339"/>
      <c r="AH159" s="339"/>
      <c r="AI159" s="339"/>
      <c r="AJ159" s="339"/>
      <c r="AK159" s="339"/>
      <c r="AL159" s="339"/>
      <c r="AM159" s="339"/>
      <c r="AN159" s="339"/>
      <c r="AO159" s="339"/>
      <c r="AP159" s="339"/>
      <c r="AQ159" s="339"/>
      <c r="AR159" s="339"/>
      <c r="AS159" s="339"/>
      <c r="AT159" s="339"/>
      <c r="AU159" s="339"/>
      <c r="AV159" s="339"/>
      <c r="AW159" s="339"/>
      <c r="AX159" s="339"/>
      <c r="AY159" s="339"/>
      <c r="AZ159" s="339"/>
      <c r="BA159" s="339"/>
      <c r="BB159" s="339"/>
      <c r="BC159" s="339"/>
      <c r="BD159" s="339"/>
      <c r="BE159" s="339"/>
      <c r="BF159" s="339"/>
      <c r="BG159" s="339"/>
      <c r="BH159" s="339"/>
      <c r="BI159" s="339"/>
      <c r="BJ159" s="339"/>
      <c r="BK159" s="339"/>
      <c r="BL159" s="339"/>
      <c r="BM159" s="339"/>
      <c r="BN159" s="339"/>
      <c r="BO159" s="339"/>
      <c r="BP159" s="339"/>
      <c r="BQ159" s="339"/>
      <c r="BR159" s="339"/>
    </row>
    <row r="160" spans="1:70" s="378" customFormat="1" ht="18.75" customHeight="1" x14ac:dyDescent="0.4">
      <c r="A160" s="339"/>
      <c r="B160" s="339"/>
      <c r="C160" s="339"/>
      <c r="D160" s="339"/>
      <c r="E160" s="339"/>
      <c r="F160" s="339"/>
      <c r="G160" s="339"/>
      <c r="H160" s="339"/>
      <c r="I160" s="339"/>
      <c r="J160" s="339"/>
      <c r="K160" s="339"/>
      <c r="L160" s="339"/>
      <c r="M160" s="339"/>
      <c r="N160" s="339"/>
      <c r="O160" s="339"/>
      <c r="P160" s="339"/>
      <c r="Q160" s="339"/>
      <c r="R160" s="339"/>
      <c r="S160" s="339"/>
      <c r="T160" s="339"/>
      <c r="U160" s="339"/>
      <c r="V160" s="339"/>
      <c r="W160" s="339"/>
      <c r="X160" s="339"/>
      <c r="Y160" s="339"/>
      <c r="Z160" s="339"/>
      <c r="AA160" s="339"/>
      <c r="AB160" s="339"/>
      <c r="AC160" s="339"/>
      <c r="AD160" s="339"/>
      <c r="AE160" s="339"/>
      <c r="AF160" s="339"/>
      <c r="AG160" s="339"/>
      <c r="AH160" s="339"/>
      <c r="AI160" s="339"/>
      <c r="AJ160" s="339"/>
      <c r="AK160" s="339"/>
      <c r="AL160" s="339"/>
      <c r="AM160" s="339"/>
      <c r="AN160" s="339"/>
      <c r="AO160" s="339"/>
      <c r="AP160" s="339"/>
      <c r="AQ160" s="339"/>
      <c r="AR160" s="339"/>
      <c r="AS160" s="339"/>
      <c r="AT160" s="339"/>
      <c r="AU160" s="339"/>
      <c r="AV160" s="339"/>
      <c r="AW160" s="339"/>
      <c r="AX160" s="339"/>
      <c r="AY160" s="339"/>
      <c r="AZ160" s="339"/>
      <c r="BA160" s="339"/>
      <c r="BB160" s="339"/>
      <c r="BC160" s="339"/>
      <c r="BD160" s="339"/>
      <c r="BE160" s="339"/>
      <c r="BF160" s="339"/>
      <c r="BG160" s="339"/>
      <c r="BH160" s="339"/>
      <c r="BI160" s="339"/>
      <c r="BJ160" s="339"/>
      <c r="BK160" s="339"/>
      <c r="BL160" s="339"/>
      <c r="BM160" s="339"/>
      <c r="BN160" s="339"/>
      <c r="BO160" s="339"/>
      <c r="BP160" s="339"/>
      <c r="BQ160" s="339"/>
      <c r="BR160" s="339"/>
    </row>
    <row r="161" spans="1:70" s="378" customFormat="1" ht="18.75" customHeight="1" x14ac:dyDescent="0.4">
      <c r="A161" s="339"/>
      <c r="B161" s="339"/>
      <c r="C161" s="339"/>
      <c r="D161" s="339"/>
      <c r="E161" s="339"/>
      <c r="F161" s="339"/>
      <c r="G161" s="339"/>
      <c r="H161" s="339"/>
      <c r="I161" s="339"/>
      <c r="J161" s="339"/>
      <c r="K161" s="339"/>
      <c r="L161" s="339"/>
      <c r="M161" s="339"/>
      <c r="N161" s="339"/>
      <c r="O161" s="339"/>
      <c r="P161" s="339"/>
      <c r="Q161" s="339"/>
      <c r="R161" s="339"/>
      <c r="S161" s="339"/>
      <c r="T161" s="339"/>
      <c r="U161" s="339"/>
      <c r="V161" s="339"/>
      <c r="W161" s="339"/>
      <c r="X161" s="339"/>
      <c r="Y161" s="339"/>
      <c r="Z161" s="339"/>
      <c r="AA161" s="339"/>
      <c r="AB161" s="339"/>
      <c r="AC161" s="339"/>
      <c r="AD161" s="339"/>
      <c r="AE161" s="339"/>
      <c r="AF161" s="339"/>
      <c r="AG161" s="339"/>
      <c r="AH161" s="339"/>
      <c r="AI161" s="339"/>
      <c r="AJ161" s="339"/>
      <c r="AK161" s="339"/>
      <c r="AL161" s="339"/>
      <c r="AM161" s="339"/>
      <c r="AN161" s="339"/>
      <c r="AO161" s="339"/>
      <c r="AP161" s="339"/>
      <c r="AQ161" s="339"/>
      <c r="AR161" s="339"/>
      <c r="AS161" s="339"/>
      <c r="AT161" s="339"/>
      <c r="AU161" s="339"/>
      <c r="AV161" s="339"/>
      <c r="AW161" s="339"/>
      <c r="AX161" s="339"/>
      <c r="AY161" s="339"/>
      <c r="AZ161" s="339"/>
      <c r="BA161" s="339"/>
      <c r="BB161" s="339"/>
      <c r="BC161" s="339"/>
      <c r="BD161" s="339"/>
      <c r="BE161" s="339"/>
      <c r="BF161" s="339"/>
      <c r="BG161" s="339"/>
      <c r="BH161" s="339"/>
      <c r="BI161" s="339"/>
      <c r="BJ161" s="339"/>
      <c r="BK161" s="339"/>
      <c r="BL161" s="339"/>
      <c r="BM161" s="339"/>
      <c r="BN161" s="339"/>
      <c r="BO161" s="339"/>
      <c r="BP161" s="339"/>
      <c r="BQ161" s="339"/>
      <c r="BR161" s="339"/>
    </row>
    <row r="162" spans="1:70" s="378" customFormat="1" ht="18.75" customHeight="1" x14ac:dyDescent="0.4">
      <c r="A162" s="339"/>
      <c r="B162" s="339"/>
      <c r="C162" s="339"/>
      <c r="D162" s="339"/>
      <c r="E162" s="339"/>
      <c r="F162" s="339"/>
      <c r="G162" s="339"/>
      <c r="H162" s="339"/>
      <c r="I162" s="339"/>
      <c r="J162" s="339"/>
      <c r="K162" s="339"/>
      <c r="L162" s="339"/>
      <c r="M162" s="339"/>
      <c r="N162" s="339"/>
      <c r="O162" s="339"/>
      <c r="P162" s="339"/>
      <c r="Q162" s="339"/>
      <c r="R162" s="339"/>
      <c r="S162" s="339"/>
      <c r="T162" s="339"/>
      <c r="U162" s="339"/>
      <c r="V162" s="339"/>
      <c r="W162" s="339"/>
      <c r="X162" s="339"/>
      <c r="Y162" s="339"/>
      <c r="Z162" s="339"/>
      <c r="AA162" s="339"/>
      <c r="AB162" s="339"/>
      <c r="AC162" s="339"/>
      <c r="AD162" s="339"/>
      <c r="AE162" s="339"/>
      <c r="AF162" s="339"/>
      <c r="AG162" s="339"/>
      <c r="AH162" s="339"/>
      <c r="AI162" s="339"/>
      <c r="AJ162" s="339"/>
      <c r="AK162" s="339"/>
      <c r="AL162" s="339"/>
      <c r="AM162" s="339"/>
      <c r="AN162" s="339"/>
      <c r="AO162" s="339"/>
      <c r="AP162" s="339"/>
      <c r="AQ162" s="339"/>
      <c r="AR162" s="339"/>
      <c r="AS162" s="339"/>
      <c r="AT162" s="339"/>
      <c r="AU162" s="339"/>
      <c r="AV162" s="339"/>
      <c r="AW162" s="339"/>
      <c r="AX162" s="339"/>
      <c r="AY162" s="339"/>
      <c r="AZ162" s="339"/>
      <c r="BA162" s="339"/>
      <c r="BB162" s="339"/>
      <c r="BC162" s="339"/>
      <c r="BD162" s="339"/>
      <c r="BE162" s="339"/>
      <c r="BF162" s="339"/>
      <c r="BG162" s="339"/>
      <c r="BH162" s="339"/>
      <c r="BI162" s="339"/>
      <c r="BJ162" s="339"/>
      <c r="BK162" s="339"/>
      <c r="BL162" s="339"/>
      <c r="BM162" s="339"/>
      <c r="BN162" s="339"/>
      <c r="BO162" s="339"/>
      <c r="BP162" s="339"/>
      <c r="BQ162" s="339"/>
      <c r="BR162" s="339"/>
    </row>
    <row r="163" spans="1:70" s="378" customFormat="1" ht="18.75" customHeight="1" x14ac:dyDescent="0.4">
      <c r="A163" s="339"/>
      <c r="B163" s="339"/>
      <c r="C163" s="339"/>
      <c r="D163" s="339"/>
      <c r="E163" s="339"/>
      <c r="F163" s="339"/>
      <c r="G163" s="339"/>
      <c r="H163" s="339"/>
      <c r="I163" s="339"/>
      <c r="J163" s="339"/>
      <c r="K163" s="339"/>
      <c r="L163" s="339"/>
      <c r="M163" s="339"/>
      <c r="N163" s="339"/>
      <c r="O163" s="339"/>
      <c r="P163" s="339"/>
      <c r="Q163" s="339"/>
      <c r="R163" s="339"/>
      <c r="S163" s="339"/>
      <c r="T163" s="339"/>
      <c r="U163" s="339"/>
      <c r="V163" s="339"/>
      <c r="W163" s="339"/>
      <c r="X163" s="339"/>
      <c r="Y163" s="339"/>
      <c r="Z163" s="339"/>
      <c r="AA163" s="339"/>
      <c r="AB163" s="339"/>
      <c r="AC163" s="339"/>
      <c r="AD163" s="339"/>
      <c r="AE163" s="339"/>
      <c r="AF163" s="339"/>
      <c r="AG163" s="339"/>
      <c r="AH163" s="339"/>
      <c r="AI163" s="339"/>
      <c r="AJ163" s="339"/>
      <c r="AK163" s="339"/>
      <c r="AL163" s="339"/>
      <c r="AM163" s="339"/>
      <c r="AN163" s="339"/>
      <c r="AO163" s="339"/>
      <c r="AP163" s="339"/>
      <c r="AQ163" s="339"/>
      <c r="AR163" s="339"/>
      <c r="AS163" s="339"/>
      <c r="AT163" s="339"/>
      <c r="AU163" s="339"/>
      <c r="AV163" s="339"/>
      <c r="AW163" s="339"/>
      <c r="AX163" s="339"/>
      <c r="AY163" s="339"/>
      <c r="AZ163" s="339"/>
      <c r="BA163" s="339"/>
      <c r="BB163" s="339"/>
      <c r="BC163" s="339"/>
      <c r="BD163" s="339"/>
      <c r="BE163" s="339"/>
      <c r="BF163" s="339"/>
      <c r="BG163" s="339"/>
      <c r="BH163" s="339"/>
      <c r="BI163" s="339"/>
      <c r="BJ163" s="339"/>
      <c r="BK163" s="339"/>
      <c r="BL163" s="339"/>
      <c r="BM163" s="339"/>
      <c r="BN163" s="339"/>
      <c r="BO163" s="339"/>
      <c r="BP163" s="339"/>
      <c r="BQ163" s="339"/>
      <c r="BR163" s="339"/>
    </row>
    <row r="164" spans="1:70" s="378" customFormat="1" ht="18.75" customHeight="1" x14ac:dyDescent="0.4">
      <c r="A164" s="339"/>
      <c r="B164" s="339"/>
      <c r="C164" s="339"/>
      <c r="D164" s="339"/>
      <c r="E164" s="339"/>
      <c r="F164" s="339"/>
      <c r="G164" s="339"/>
      <c r="H164" s="339"/>
      <c r="I164" s="339"/>
      <c r="J164" s="339"/>
      <c r="K164" s="339"/>
      <c r="L164" s="339"/>
      <c r="M164" s="339"/>
      <c r="N164" s="339"/>
      <c r="O164" s="339"/>
      <c r="P164" s="339"/>
      <c r="Q164" s="339"/>
      <c r="R164" s="339"/>
      <c r="S164" s="339"/>
      <c r="T164" s="339"/>
      <c r="U164" s="339"/>
      <c r="V164" s="339"/>
      <c r="W164" s="339"/>
      <c r="X164" s="339"/>
      <c r="Y164" s="339"/>
      <c r="Z164" s="339"/>
      <c r="AA164" s="339"/>
      <c r="AB164" s="339"/>
      <c r="AC164" s="339"/>
      <c r="AD164" s="339"/>
      <c r="AE164" s="339"/>
      <c r="AF164" s="339"/>
      <c r="AG164" s="339"/>
      <c r="AH164" s="339"/>
      <c r="AI164" s="339"/>
      <c r="AJ164" s="339"/>
      <c r="AK164" s="339"/>
      <c r="AL164" s="339"/>
      <c r="AM164" s="339"/>
      <c r="AN164" s="339"/>
      <c r="AO164" s="339"/>
      <c r="AP164" s="339"/>
      <c r="AQ164" s="339"/>
      <c r="AR164" s="339"/>
      <c r="AS164" s="339"/>
      <c r="AT164" s="339"/>
      <c r="AU164" s="339"/>
      <c r="AV164" s="339"/>
      <c r="AW164" s="339"/>
      <c r="AX164" s="339"/>
      <c r="AY164" s="339"/>
      <c r="AZ164" s="339"/>
      <c r="BA164" s="339"/>
      <c r="BB164" s="339"/>
      <c r="BC164" s="339"/>
      <c r="BD164" s="339"/>
      <c r="BE164" s="339"/>
      <c r="BF164" s="339"/>
      <c r="BG164" s="339"/>
      <c r="BH164" s="339"/>
      <c r="BI164" s="339"/>
      <c r="BJ164" s="339"/>
      <c r="BK164" s="339"/>
      <c r="BL164" s="339"/>
      <c r="BM164" s="339"/>
      <c r="BN164" s="339"/>
      <c r="BO164" s="339"/>
      <c r="BP164" s="339"/>
      <c r="BQ164" s="339"/>
      <c r="BR164" s="339"/>
    </row>
    <row r="165" spans="1:70" s="378" customFormat="1" ht="18.75" customHeight="1" x14ac:dyDescent="0.4">
      <c r="A165" s="339"/>
      <c r="B165" s="339"/>
      <c r="C165" s="339"/>
      <c r="D165" s="339"/>
      <c r="E165" s="339"/>
      <c r="F165" s="339"/>
      <c r="G165" s="339"/>
      <c r="H165" s="339"/>
      <c r="I165" s="339"/>
      <c r="J165" s="339"/>
      <c r="K165" s="339"/>
      <c r="L165" s="339"/>
      <c r="M165" s="339"/>
      <c r="N165" s="339"/>
      <c r="O165" s="339"/>
      <c r="P165" s="339"/>
      <c r="Q165" s="339"/>
      <c r="R165" s="339"/>
      <c r="S165" s="339"/>
      <c r="T165" s="339"/>
      <c r="U165" s="339"/>
      <c r="V165" s="339"/>
      <c r="W165" s="339"/>
      <c r="X165" s="339"/>
      <c r="Y165" s="339"/>
      <c r="Z165" s="339"/>
      <c r="AA165" s="339"/>
      <c r="AB165" s="339"/>
      <c r="AC165" s="339"/>
      <c r="AD165" s="339"/>
      <c r="AE165" s="339"/>
      <c r="AF165" s="339"/>
      <c r="AG165" s="339"/>
      <c r="AH165" s="339"/>
      <c r="AI165" s="339"/>
      <c r="AJ165" s="339"/>
      <c r="AK165" s="339"/>
      <c r="AL165" s="339"/>
      <c r="AM165" s="339"/>
      <c r="AN165" s="339"/>
      <c r="AO165" s="339"/>
      <c r="AP165" s="339"/>
      <c r="AQ165" s="339"/>
      <c r="AR165" s="339"/>
      <c r="AS165" s="339"/>
      <c r="AT165" s="339"/>
      <c r="AU165" s="339"/>
      <c r="AV165" s="339"/>
      <c r="AW165" s="339"/>
      <c r="AX165" s="339"/>
      <c r="AY165" s="339"/>
      <c r="AZ165" s="339"/>
      <c r="BA165" s="339"/>
      <c r="BB165" s="339"/>
      <c r="BC165" s="339"/>
      <c r="BD165" s="339"/>
      <c r="BE165" s="339"/>
      <c r="BF165" s="339"/>
      <c r="BG165" s="339"/>
      <c r="BH165" s="339"/>
      <c r="BI165" s="339"/>
      <c r="BJ165" s="339"/>
      <c r="BK165" s="339"/>
      <c r="BL165" s="339"/>
      <c r="BM165" s="339"/>
      <c r="BN165" s="339"/>
      <c r="BO165" s="339"/>
      <c r="BP165" s="339"/>
      <c r="BQ165" s="339"/>
      <c r="BR165" s="339"/>
    </row>
    <row r="166" spans="1:70" s="378" customFormat="1" ht="18.75" customHeight="1" x14ac:dyDescent="0.4">
      <c r="A166" s="339"/>
      <c r="B166" s="339"/>
      <c r="C166" s="339"/>
      <c r="D166" s="339"/>
      <c r="E166" s="339"/>
      <c r="F166" s="339"/>
      <c r="G166" s="339"/>
      <c r="H166" s="339"/>
      <c r="I166" s="339"/>
      <c r="J166" s="339"/>
      <c r="K166" s="339"/>
      <c r="L166" s="339"/>
      <c r="M166" s="339"/>
      <c r="N166" s="339"/>
      <c r="O166" s="339"/>
      <c r="P166" s="339"/>
      <c r="Q166" s="339"/>
      <c r="R166" s="339"/>
      <c r="S166" s="339"/>
      <c r="T166" s="339"/>
      <c r="U166" s="339"/>
      <c r="V166" s="339"/>
      <c r="W166" s="339"/>
      <c r="X166" s="339"/>
      <c r="Y166" s="339"/>
      <c r="Z166" s="339"/>
      <c r="AA166" s="339"/>
      <c r="AB166" s="339"/>
      <c r="AC166" s="339"/>
      <c r="AD166" s="339"/>
      <c r="AE166" s="339"/>
      <c r="AF166" s="339"/>
      <c r="AG166" s="339"/>
      <c r="AH166" s="339"/>
      <c r="AI166" s="339"/>
      <c r="AJ166" s="339"/>
      <c r="AK166" s="339"/>
      <c r="AL166" s="339"/>
      <c r="AM166" s="339"/>
      <c r="AN166" s="339"/>
      <c r="AO166" s="339"/>
      <c r="AP166" s="339"/>
      <c r="AQ166" s="339"/>
      <c r="AR166" s="339"/>
      <c r="AS166" s="339"/>
      <c r="AT166" s="339"/>
      <c r="AU166" s="339"/>
      <c r="AV166" s="339"/>
      <c r="AW166" s="339"/>
      <c r="AX166" s="339"/>
      <c r="AY166" s="339"/>
      <c r="AZ166" s="339"/>
      <c r="BA166" s="339"/>
      <c r="BB166" s="339"/>
      <c r="BC166" s="339"/>
      <c r="BD166" s="339"/>
      <c r="BE166" s="339"/>
      <c r="BF166" s="339"/>
      <c r="BG166" s="339"/>
      <c r="BH166" s="339"/>
      <c r="BI166" s="339"/>
      <c r="BJ166" s="339"/>
      <c r="BK166" s="339"/>
      <c r="BL166" s="339"/>
      <c r="BM166" s="339"/>
      <c r="BN166" s="339"/>
      <c r="BO166" s="339"/>
      <c r="BP166" s="339"/>
      <c r="BQ166" s="339"/>
      <c r="BR166" s="339"/>
    </row>
    <row r="167" spans="1:70" s="378" customFormat="1" ht="18.75" customHeight="1" x14ac:dyDescent="0.4">
      <c r="A167" s="339"/>
      <c r="B167" s="339"/>
      <c r="C167" s="339"/>
      <c r="D167" s="339"/>
      <c r="E167" s="339"/>
      <c r="F167" s="339"/>
      <c r="G167" s="339"/>
      <c r="H167" s="339"/>
      <c r="I167" s="339"/>
      <c r="J167" s="339"/>
      <c r="K167" s="339"/>
      <c r="L167" s="339"/>
      <c r="M167" s="339"/>
      <c r="N167" s="339"/>
      <c r="O167" s="339"/>
      <c r="P167" s="339"/>
      <c r="Q167" s="339"/>
      <c r="R167" s="339"/>
      <c r="S167" s="339"/>
      <c r="T167" s="339"/>
      <c r="U167" s="339"/>
      <c r="V167" s="339"/>
      <c r="W167" s="339"/>
      <c r="X167" s="339"/>
      <c r="Y167" s="339"/>
      <c r="Z167" s="339"/>
      <c r="AA167" s="339"/>
      <c r="AB167" s="339"/>
      <c r="AC167" s="339"/>
      <c r="AD167" s="339"/>
      <c r="AE167" s="339"/>
      <c r="AF167" s="339"/>
      <c r="AG167" s="339"/>
      <c r="AH167" s="339"/>
      <c r="AI167" s="339"/>
      <c r="AJ167" s="339"/>
      <c r="AK167" s="339"/>
      <c r="AL167" s="339"/>
      <c r="AM167" s="339"/>
      <c r="AN167" s="339"/>
      <c r="AO167" s="339"/>
      <c r="AP167" s="339"/>
      <c r="AQ167" s="339"/>
      <c r="AR167" s="339"/>
      <c r="AS167" s="339"/>
      <c r="AT167" s="339"/>
      <c r="AU167" s="339"/>
      <c r="AV167" s="339"/>
      <c r="AW167" s="339"/>
      <c r="AX167" s="339"/>
      <c r="AY167" s="339"/>
      <c r="AZ167" s="339"/>
      <c r="BA167" s="339"/>
      <c r="BB167" s="339"/>
      <c r="BC167" s="339"/>
      <c r="BD167" s="339"/>
      <c r="BE167" s="339"/>
      <c r="BF167" s="339"/>
      <c r="BG167" s="339"/>
      <c r="BH167" s="339"/>
      <c r="BI167" s="339"/>
      <c r="BJ167" s="339"/>
      <c r="BK167" s="339"/>
      <c r="BL167" s="339"/>
      <c r="BM167" s="339"/>
      <c r="BN167" s="339"/>
      <c r="BO167" s="339"/>
      <c r="BP167" s="339"/>
      <c r="BQ167" s="339"/>
      <c r="BR167" s="339"/>
    </row>
    <row r="168" spans="1:70" s="378" customFormat="1" ht="18.75" customHeight="1" x14ac:dyDescent="0.4">
      <c r="A168" s="339"/>
      <c r="B168" s="339"/>
      <c r="C168" s="339"/>
      <c r="D168" s="339"/>
      <c r="E168" s="339"/>
      <c r="F168" s="339"/>
      <c r="G168" s="339"/>
      <c r="H168" s="339"/>
      <c r="I168" s="339"/>
      <c r="J168" s="339"/>
      <c r="K168" s="339"/>
      <c r="L168" s="339"/>
      <c r="M168" s="339"/>
      <c r="N168" s="339"/>
      <c r="O168" s="339"/>
      <c r="P168" s="339"/>
      <c r="Q168" s="339"/>
      <c r="R168" s="339"/>
      <c r="S168" s="339"/>
      <c r="T168" s="339"/>
      <c r="U168" s="339"/>
      <c r="V168" s="339"/>
      <c r="W168" s="339"/>
      <c r="X168" s="339"/>
      <c r="Y168" s="339"/>
      <c r="Z168" s="339"/>
      <c r="AA168" s="339"/>
      <c r="AB168" s="339"/>
      <c r="AC168" s="339"/>
      <c r="AD168" s="339"/>
      <c r="AE168" s="339"/>
      <c r="AF168" s="339"/>
      <c r="AG168" s="339"/>
      <c r="AH168" s="339"/>
      <c r="AI168" s="339"/>
      <c r="AJ168" s="339"/>
      <c r="AK168" s="339"/>
      <c r="AL168" s="339"/>
      <c r="AM168" s="339"/>
      <c r="AN168" s="339"/>
      <c r="AO168" s="339"/>
      <c r="AP168" s="339"/>
      <c r="AQ168" s="339"/>
      <c r="AR168" s="339"/>
      <c r="AS168" s="339"/>
      <c r="AT168" s="339"/>
      <c r="AU168" s="339"/>
      <c r="AV168" s="339"/>
      <c r="AW168" s="339"/>
      <c r="AX168" s="339"/>
      <c r="AY168" s="339"/>
      <c r="AZ168" s="339"/>
      <c r="BA168" s="339"/>
      <c r="BB168" s="339"/>
      <c r="BC168" s="339"/>
      <c r="BD168" s="339"/>
      <c r="BE168" s="339"/>
      <c r="BF168" s="339"/>
      <c r="BG168" s="339"/>
      <c r="BH168" s="339"/>
      <c r="BI168" s="339"/>
      <c r="BJ168" s="339"/>
      <c r="BK168" s="339"/>
      <c r="BL168" s="339"/>
      <c r="BM168" s="339"/>
      <c r="BN168" s="339"/>
      <c r="BO168" s="339"/>
      <c r="BP168" s="339"/>
      <c r="BQ168" s="339"/>
      <c r="BR168" s="339"/>
    </row>
    <row r="169" spans="1:70" s="378" customFormat="1" ht="18.75" customHeight="1" x14ac:dyDescent="0.4">
      <c r="A169" s="339"/>
      <c r="B169" s="339"/>
      <c r="C169" s="339"/>
      <c r="D169" s="339"/>
      <c r="E169" s="339"/>
      <c r="F169" s="339"/>
      <c r="G169" s="339"/>
      <c r="H169" s="339"/>
      <c r="I169" s="339"/>
      <c r="J169" s="339"/>
      <c r="K169" s="339"/>
      <c r="L169" s="339"/>
      <c r="M169" s="339"/>
      <c r="N169" s="339"/>
      <c r="O169" s="339"/>
      <c r="P169" s="339"/>
      <c r="Q169" s="339"/>
      <c r="R169" s="339"/>
      <c r="S169" s="339"/>
      <c r="T169" s="339"/>
      <c r="U169" s="339"/>
      <c r="V169" s="339"/>
      <c r="W169" s="339"/>
      <c r="X169" s="339"/>
      <c r="Y169" s="339"/>
      <c r="Z169" s="339"/>
      <c r="AA169" s="339"/>
      <c r="AB169" s="339"/>
      <c r="AC169" s="339"/>
      <c r="AD169" s="339"/>
      <c r="AE169" s="339"/>
      <c r="AF169" s="339"/>
      <c r="AG169" s="339"/>
      <c r="AH169" s="339"/>
      <c r="AI169" s="339"/>
      <c r="AJ169" s="339"/>
      <c r="AK169" s="339"/>
      <c r="AL169" s="339"/>
      <c r="AM169" s="339"/>
      <c r="AN169" s="339"/>
      <c r="AO169" s="339"/>
      <c r="AP169" s="339"/>
      <c r="AQ169" s="339"/>
      <c r="AR169" s="339"/>
      <c r="AS169" s="339"/>
      <c r="AT169" s="339"/>
      <c r="AU169" s="339"/>
      <c r="AV169" s="339"/>
      <c r="AW169" s="339"/>
      <c r="AX169" s="339"/>
      <c r="AY169" s="339"/>
      <c r="AZ169" s="339"/>
      <c r="BA169" s="339"/>
      <c r="BB169" s="339"/>
      <c r="BC169" s="339"/>
      <c r="BD169" s="339"/>
      <c r="BE169" s="339"/>
      <c r="BF169" s="339"/>
      <c r="BG169" s="339"/>
      <c r="BH169" s="339"/>
      <c r="BI169" s="339"/>
      <c r="BJ169" s="339"/>
      <c r="BK169" s="339"/>
      <c r="BL169" s="339"/>
      <c r="BM169" s="339"/>
      <c r="BN169" s="339"/>
      <c r="BO169" s="339"/>
      <c r="BP169" s="339"/>
      <c r="BQ169" s="339"/>
      <c r="BR169" s="339"/>
    </row>
    <row r="170" spans="1:70" s="378" customFormat="1" ht="18.75" customHeight="1" x14ac:dyDescent="0.4">
      <c r="A170" s="339"/>
      <c r="B170" s="339"/>
      <c r="C170" s="339"/>
      <c r="D170" s="339"/>
      <c r="E170" s="339"/>
      <c r="F170" s="339"/>
      <c r="G170" s="339"/>
      <c r="H170" s="339"/>
      <c r="I170" s="339"/>
      <c r="J170" s="339"/>
      <c r="K170" s="339"/>
      <c r="L170" s="339"/>
      <c r="M170" s="339"/>
      <c r="N170" s="339"/>
      <c r="O170" s="339"/>
      <c r="P170" s="339"/>
      <c r="Q170" s="339"/>
      <c r="R170" s="339"/>
      <c r="S170" s="339"/>
      <c r="T170" s="339"/>
      <c r="U170" s="339"/>
      <c r="V170" s="339"/>
      <c r="W170" s="339"/>
      <c r="X170" s="339"/>
      <c r="Y170" s="339"/>
      <c r="Z170" s="339"/>
      <c r="AA170" s="339"/>
      <c r="AB170" s="339"/>
      <c r="AC170" s="339"/>
      <c r="AD170" s="339"/>
      <c r="AE170" s="339"/>
      <c r="AF170" s="339"/>
      <c r="AG170" s="339"/>
      <c r="AH170" s="339"/>
      <c r="AI170" s="339"/>
      <c r="AJ170" s="339"/>
      <c r="AK170" s="339"/>
      <c r="AL170" s="339"/>
      <c r="AM170" s="339"/>
      <c r="AN170" s="339"/>
      <c r="AO170" s="339"/>
      <c r="AP170" s="339"/>
      <c r="AQ170" s="339"/>
      <c r="AR170" s="339"/>
      <c r="AS170" s="339"/>
      <c r="AT170" s="339"/>
      <c r="AU170" s="339"/>
      <c r="AV170" s="339"/>
      <c r="AW170" s="339"/>
      <c r="AX170" s="339"/>
      <c r="AY170" s="339"/>
      <c r="AZ170" s="339"/>
      <c r="BA170" s="339"/>
      <c r="BB170" s="339"/>
      <c r="BC170" s="339"/>
      <c r="BD170" s="339"/>
      <c r="BE170" s="339"/>
      <c r="BF170" s="339"/>
      <c r="BG170" s="339"/>
      <c r="BH170" s="339"/>
      <c r="BI170" s="339"/>
      <c r="BJ170" s="339"/>
      <c r="BK170" s="339"/>
      <c r="BL170" s="339"/>
      <c r="BM170" s="339"/>
      <c r="BN170" s="339"/>
      <c r="BO170" s="339"/>
      <c r="BP170" s="339"/>
      <c r="BQ170" s="339"/>
      <c r="BR170" s="339"/>
    </row>
    <row r="171" spans="1:70" s="378" customFormat="1" ht="18.75" customHeight="1" x14ac:dyDescent="0.4">
      <c r="A171" s="339"/>
      <c r="B171" s="339"/>
      <c r="C171" s="339"/>
      <c r="D171" s="339"/>
      <c r="E171" s="339"/>
      <c r="F171" s="339"/>
      <c r="G171" s="339"/>
      <c r="H171" s="339"/>
      <c r="I171" s="339"/>
      <c r="J171" s="339"/>
      <c r="K171" s="339"/>
      <c r="L171" s="339"/>
      <c r="M171" s="339"/>
      <c r="N171" s="339"/>
      <c r="O171" s="339"/>
      <c r="P171" s="339"/>
      <c r="Q171" s="339"/>
      <c r="R171" s="339"/>
      <c r="S171" s="339"/>
      <c r="T171" s="339"/>
      <c r="U171" s="339"/>
      <c r="V171" s="339"/>
      <c r="W171" s="339"/>
      <c r="X171" s="339"/>
      <c r="Y171" s="339"/>
      <c r="Z171" s="339"/>
      <c r="AA171" s="339"/>
      <c r="AB171" s="339"/>
      <c r="AC171" s="339"/>
      <c r="AD171" s="339"/>
      <c r="AE171" s="339"/>
      <c r="AF171" s="339"/>
      <c r="AG171" s="339"/>
      <c r="AH171" s="339"/>
      <c r="AI171" s="339"/>
      <c r="AJ171" s="339"/>
      <c r="AK171" s="339"/>
      <c r="AL171" s="339"/>
      <c r="AM171" s="339"/>
      <c r="AN171" s="339"/>
      <c r="AO171" s="339"/>
      <c r="AP171" s="339"/>
      <c r="AQ171" s="339"/>
      <c r="AR171" s="339"/>
      <c r="AS171" s="339"/>
      <c r="AT171" s="339"/>
      <c r="AU171" s="339"/>
      <c r="AV171" s="339"/>
      <c r="AW171" s="339"/>
      <c r="AX171" s="339"/>
      <c r="AY171" s="339"/>
      <c r="AZ171" s="339"/>
      <c r="BA171" s="339"/>
      <c r="BB171" s="339"/>
      <c r="BC171" s="339"/>
      <c r="BD171" s="339"/>
      <c r="BE171" s="339"/>
      <c r="BF171" s="339"/>
      <c r="BG171" s="339"/>
      <c r="BH171" s="339"/>
      <c r="BI171" s="339"/>
      <c r="BJ171" s="339"/>
      <c r="BK171" s="339"/>
      <c r="BL171" s="339"/>
      <c r="BM171" s="339"/>
      <c r="BN171" s="339"/>
      <c r="BO171" s="339"/>
      <c r="BP171" s="339"/>
      <c r="BQ171" s="339"/>
      <c r="BR171" s="339"/>
    </row>
    <row r="172" spans="1:70" s="378" customFormat="1" ht="18.75" customHeight="1" x14ac:dyDescent="0.4">
      <c r="A172" s="339"/>
      <c r="B172" s="339"/>
      <c r="C172" s="339"/>
      <c r="D172" s="339"/>
      <c r="E172" s="339"/>
      <c r="F172" s="339"/>
      <c r="G172" s="339"/>
      <c r="H172" s="339"/>
      <c r="I172" s="339"/>
      <c r="J172" s="339"/>
      <c r="K172" s="339"/>
      <c r="L172" s="339"/>
      <c r="M172" s="339"/>
      <c r="N172" s="339"/>
      <c r="O172" s="339"/>
      <c r="P172" s="339"/>
      <c r="Q172" s="339"/>
      <c r="R172" s="339"/>
      <c r="S172" s="339"/>
      <c r="T172" s="339"/>
      <c r="U172" s="339"/>
      <c r="V172" s="339"/>
      <c r="W172" s="339"/>
      <c r="X172" s="339"/>
      <c r="Y172" s="339"/>
      <c r="Z172" s="339"/>
      <c r="AA172" s="339"/>
      <c r="AB172" s="339"/>
      <c r="AC172" s="339"/>
      <c r="AD172" s="339"/>
      <c r="AE172" s="339"/>
      <c r="AF172" s="339"/>
      <c r="AG172" s="339"/>
      <c r="AH172" s="339"/>
      <c r="AI172" s="339"/>
      <c r="AJ172" s="339"/>
      <c r="AK172" s="339"/>
      <c r="AL172" s="339"/>
      <c r="AM172" s="339"/>
      <c r="AN172" s="339"/>
      <c r="AO172" s="339"/>
      <c r="AP172" s="339"/>
      <c r="AQ172" s="339"/>
      <c r="AR172" s="339"/>
      <c r="AS172" s="339"/>
      <c r="AT172" s="339"/>
      <c r="AU172" s="339"/>
      <c r="AV172" s="339"/>
      <c r="AW172" s="339"/>
      <c r="AX172" s="339"/>
      <c r="AY172" s="339"/>
      <c r="AZ172" s="339"/>
      <c r="BA172" s="339"/>
      <c r="BB172" s="339"/>
      <c r="BC172" s="339"/>
      <c r="BD172" s="339"/>
      <c r="BE172" s="339"/>
      <c r="BF172" s="339"/>
      <c r="BG172" s="339"/>
      <c r="BH172" s="339"/>
      <c r="BI172" s="339"/>
      <c r="BJ172" s="339"/>
      <c r="BK172" s="339"/>
      <c r="BL172" s="339"/>
      <c r="BM172" s="339"/>
      <c r="BN172" s="339"/>
      <c r="BO172" s="339"/>
      <c r="BP172" s="339"/>
      <c r="BQ172" s="339"/>
      <c r="BR172" s="339"/>
    </row>
    <row r="173" spans="1:70" s="378" customFormat="1" ht="18.75" customHeight="1" x14ac:dyDescent="0.4">
      <c r="A173" s="339"/>
      <c r="B173" s="339"/>
      <c r="C173" s="339"/>
      <c r="D173" s="339"/>
      <c r="E173" s="339"/>
      <c r="F173" s="339"/>
      <c r="G173" s="339"/>
      <c r="H173" s="339"/>
      <c r="I173" s="339"/>
      <c r="J173" s="339"/>
      <c r="K173" s="339"/>
      <c r="L173" s="339"/>
      <c r="M173" s="339"/>
      <c r="N173" s="339"/>
      <c r="O173" s="339"/>
      <c r="P173" s="339"/>
      <c r="Q173" s="339"/>
      <c r="R173" s="339"/>
      <c r="S173" s="339"/>
      <c r="T173" s="339"/>
      <c r="U173" s="339"/>
      <c r="V173" s="339"/>
      <c r="W173" s="339"/>
      <c r="X173" s="339"/>
      <c r="Y173" s="339"/>
      <c r="Z173" s="339"/>
      <c r="AA173" s="339"/>
      <c r="AB173" s="339"/>
      <c r="AC173" s="339"/>
      <c r="AD173" s="339"/>
      <c r="AE173" s="339"/>
      <c r="AF173" s="339"/>
      <c r="AG173" s="339"/>
      <c r="AH173" s="339"/>
      <c r="AI173" s="339"/>
      <c r="AJ173" s="339"/>
      <c r="AK173" s="339"/>
      <c r="AL173" s="339"/>
      <c r="AM173" s="339"/>
      <c r="AN173" s="339"/>
      <c r="AO173" s="339"/>
      <c r="AP173" s="339"/>
      <c r="AQ173" s="339"/>
      <c r="AR173" s="339"/>
      <c r="AS173" s="339"/>
      <c r="AT173" s="339"/>
      <c r="AU173" s="339"/>
      <c r="AV173" s="339"/>
      <c r="AW173" s="339"/>
      <c r="AX173" s="339"/>
      <c r="AY173" s="339"/>
      <c r="AZ173" s="339"/>
      <c r="BA173" s="339"/>
      <c r="BB173" s="339"/>
      <c r="BC173" s="339"/>
      <c r="BD173" s="339"/>
      <c r="BE173" s="339"/>
      <c r="BF173" s="339"/>
      <c r="BG173" s="339"/>
      <c r="BH173" s="339"/>
      <c r="BI173" s="339"/>
      <c r="BJ173" s="339"/>
      <c r="BK173" s="339"/>
      <c r="BL173" s="339"/>
      <c r="BM173" s="339"/>
      <c r="BN173" s="339"/>
      <c r="BO173" s="339"/>
      <c r="BP173" s="339"/>
      <c r="BQ173" s="339"/>
      <c r="BR173" s="339"/>
    </row>
    <row r="174" spans="1:70" s="378" customFormat="1" ht="18.75" customHeight="1" x14ac:dyDescent="0.4">
      <c r="A174" s="339"/>
      <c r="B174" s="339"/>
      <c r="C174" s="339"/>
      <c r="D174" s="339"/>
      <c r="E174" s="339"/>
      <c r="F174" s="339"/>
      <c r="G174" s="339"/>
      <c r="H174" s="339"/>
      <c r="I174" s="339"/>
      <c r="J174" s="339"/>
      <c r="K174" s="339"/>
      <c r="L174" s="339"/>
      <c r="M174" s="339"/>
      <c r="N174" s="339"/>
      <c r="O174" s="339"/>
      <c r="P174" s="339"/>
      <c r="Q174" s="339"/>
      <c r="R174" s="339"/>
      <c r="S174" s="339"/>
      <c r="T174" s="339"/>
      <c r="U174" s="339"/>
      <c r="V174" s="339"/>
      <c r="W174" s="339"/>
      <c r="X174" s="339"/>
      <c r="Y174" s="339"/>
      <c r="Z174" s="339"/>
      <c r="AA174" s="339"/>
      <c r="AB174" s="339"/>
      <c r="AC174" s="339"/>
      <c r="AD174" s="339"/>
      <c r="AE174" s="339"/>
      <c r="AF174" s="339"/>
      <c r="AG174" s="339"/>
      <c r="AH174" s="339"/>
      <c r="AI174" s="339"/>
      <c r="AJ174" s="339"/>
      <c r="AK174" s="339"/>
      <c r="AL174" s="339"/>
      <c r="AM174" s="339"/>
      <c r="AN174" s="339"/>
      <c r="AO174" s="339"/>
      <c r="AP174" s="339"/>
      <c r="AQ174" s="339"/>
      <c r="AR174" s="339"/>
      <c r="AS174" s="339"/>
      <c r="AT174" s="339"/>
      <c r="AU174" s="339"/>
      <c r="AV174" s="339"/>
      <c r="AW174" s="339"/>
      <c r="AX174" s="339"/>
      <c r="AY174" s="339"/>
      <c r="AZ174" s="339"/>
      <c r="BA174" s="339"/>
      <c r="BB174" s="339"/>
      <c r="BC174" s="339"/>
      <c r="BD174" s="339"/>
      <c r="BE174" s="339"/>
      <c r="BF174" s="339"/>
      <c r="BG174" s="339"/>
      <c r="BH174" s="339"/>
      <c r="BI174" s="339"/>
      <c r="BJ174" s="339"/>
      <c r="BK174" s="339"/>
      <c r="BL174" s="339"/>
      <c r="BM174" s="339"/>
      <c r="BN174" s="339"/>
      <c r="BO174" s="339"/>
      <c r="BP174" s="339"/>
      <c r="BQ174" s="339"/>
      <c r="BR174" s="339"/>
    </row>
    <row r="175" spans="1:70" s="378" customFormat="1" ht="18.75" customHeight="1" x14ac:dyDescent="0.4">
      <c r="A175" s="339"/>
      <c r="B175" s="339"/>
      <c r="C175" s="339"/>
      <c r="D175" s="339"/>
      <c r="E175" s="339"/>
      <c r="F175" s="339"/>
      <c r="G175" s="339"/>
      <c r="H175" s="339"/>
      <c r="I175" s="339"/>
      <c r="J175" s="339"/>
      <c r="K175" s="339"/>
      <c r="L175" s="339"/>
      <c r="M175" s="339"/>
      <c r="N175" s="339"/>
      <c r="O175" s="339"/>
      <c r="P175" s="339"/>
      <c r="Q175" s="339"/>
      <c r="R175" s="339"/>
      <c r="S175" s="339"/>
      <c r="T175" s="339"/>
      <c r="U175" s="339"/>
      <c r="V175" s="339"/>
      <c r="W175" s="339"/>
      <c r="X175" s="339"/>
      <c r="Y175" s="339"/>
      <c r="Z175" s="339"/>
      <c r="AA175" s="339"/>
      <c r="AB175" s="339"/>
      <c r="AC175" s="339"/>
      <c r="AD175" s="339"/>
      <c r="AE175" s="339"/>
      <c r="AF175" s="339"/>
      <c r="AG175" s="339"/>
      <c r="AH175" s="339"/>
      <c r="AI175" s="339"/>
      <c r="AJ175" s="339"/>
      <c r="AK175" s="339"/>
      <c r="AL175" s="339"/>
      <c r="AM175" s="339"/>
      <c r="AN175" s="339"/>
      <c r="AO175" s="339"/>
      <c r="AP175" s="339"/>
      <c r="AQ175" s="339"/>
      <c r="AR175" s="339"/>
      <c r="AS175" s="339"/>
      <c r="AT175" s="339"/>
      <c r="AU175" s="339"/>
      <c r="AV175" s="339"/>
      <c r="AW175" s="339"/>
      <c r="AX175" s="339"/>
      <c r="AY175" s="339"/>
      <c r="AZ175" s="339"/>
      <c r="BA175" s="339"/>
      <c r="BB175" s="339"/>
      <c r="BC175" s="339"/>
      <c r="BD175" s="339"/>
      <c r="BE175" s="339"/>
      <c r="BF175" s="339"/>
      <c r="BG175" s="339"/>
      <c r="BH175" s="339"/>
      <c r="BI175" s="339"/>
      <c r="BJ175" s="339"/>
      <c r="BK175" s="339"/>
      <c r="BL175" s="339"/>
      <c r="BM175" s="339"/>
      <c r="BN175" s="339"/>
      <c r="BO175" s="339"/>
      <c r="BP175" s="339"/>
      <c r="BQ175" s="339"/>
      <c r="BR175" s="339"/>
    </row>
    <row r="176" spans="1:70" s="378" customFormat="1" ht="18.75" customHeight="1" x14ac:dyDescent="0.4">
      <c r="A176" s="339"/>
      <c r="B176" s="339"/>
      <c r="C176" s="339"/>
      <c r="D176" s="339"/>
      <c r="E176" s="339"/>
      <c r="F176" s="339"/>
      <c r="G176" s="339"/>
      <c r="H176" s="339"/>
      <c r="I176" s="339"/>
      <c r="J176" s="339"/>
      <c r="K176" s="339"/>
      <c r="L176" s="339"/>
      <c r="M176" s="339"/>
      <c r="N176" s="339"/>
      <c r="O176" s="339"/>
      <c r="P176" s="339"/>
      <c r="Q176" s="339"/>
      <c r="R176" s="339"/>
      <c r="S176" s="339"/>
      <c r="T176" s="339"/>
      <c r="U176" s="339"/>
      <c r="V176" s="339"/>
      <c r="W176" s="339"/>
      <c r="X176" s="339"/>
      <c r="Y176" s="339"/>
      <c r="Z176" s="339"/>
      <c r="AA176" s="339"/>
      <c r="AB176" s="339"/>
      <c r="AC176" s="339"/>
      <c r="AD176" s="339"/>
      <c r="AE176" s="339"/>
      <c r="AF176" s="339"/>
      <c r="AG176" s="339"/>
      <c r="AH176" s="339"/>
      <c r="AI176" s="339"/>
      <c r="AJ176" s="339"/>
      <c r="AK176" s="339"/>
      <c r="AL176" s="339"/>
      <c r="AM176" s="339"/>
      <c r="AN176" s="339"/>
      <c r="AO176" s="339"/>
      <c r="AP176" s="339"/>
      <c r="AQ176" s="339"/>
      <c r="AR176" s="339"/>
      <c r="AS176" s="339"/>
      <c r="AT176" s="339"/>
      <c r="AU176" s="339"/>
      <c r="AV176" s="339"/>
      <c r="AW176" s="339"/>
      <c r="AX176" s="339"/>
      <c r="AY176" s="339"/>
      <c r="AZ176" s="339"/>
      <c r="BA176" s="339"/>
      <c r="BB176" s="339"/>
      <c r="BC176" s="339"/>
      <c r="BD176" s="339"/>
      <c r="BE176" s="339"/>
      <c r="BF176" s="339"/>
      <c r="BG176" s="339"/>
      <c r="BH176" s="339"/>
      <c r="BI176" s="339"/>
      <c r="BJ176" s="339"/>
      <c r="BK176" s="339"/>
      <c r="BL176" s="339"/>
      <c r="BM176" s="339"/>
      <c r="BN176" s="339"/>
      <c r="BO176" s="339"/>
      <c r="BP176" s="339"/>
      <c r="BQ176" s="339"/>
      <c r="BR176" s="339"/>
    </row>
    <row r="177" spans="1:70" s="378" customFormat="1" ht="18.75" customHeight="1" x14ac:dyDescent="0.4">
      <c r="A177" s="339"/>
      <c r="B177" s="339"/>
      <c r="C177" s="339"/>
      <c r="D177" s="339"/>
      <c r="E177" s="339"/>
      <c r="F177" s="339"/>
      <c r="G177" s="339"/>
      <c r="H177" s="339"/>
      <c r="I177" s="339"/>
      <c r="J177" s="339"/>
      <c r="K177" s="339"/>
      <c r="L177" s="339"/>
      <c r="M177" s="339"/>
      <c r="N177" s="339"/>
      <c r="O177" s="339"/>
      <c r="P177" s="339"/>
      <c r="Q177" s="339"/>
      <c r="R177" s="339"/>
      <c r="S177" s="339"/>
      <c r="T177" s="339"/>
      <c r="U177" s="339"/>
      <c r="V177" s="339"/>
      <c r="W177" s="339"/>
      <c r="X177" s="339"/>
      <c r="Y177" s="339"/>
      <c r="Z177" s="339"/>
      <c r="AA177" s="339"/>
      <c r="AB177" s="339"/>
      <c r="AC177" s="339"/>
      <c r="AD177" s="339"/>
      <c r="AE177" s="339"/>
      <c r="AF177" s="339"/>
      <c r="AG177" s="339"/>
      <c r="AH177" s="339"/>
      <c r="AI177" s="339"/>
      <c r="AJ177" s="339"/>
      <c r="AK177" s="339"/>
      <c r="AL177" s="339"/>
      <c r="AM177" s="339"/>
      <c r="AN177" s="339"/>
      <c r="AO177" s="339"/>
      <c r="AP177" s="339"/>
      <c r="AQ177" s="339"/>
      <c r="AR177" s="339"/>
      <c r="AS177" s="339"/>
      <c r="AT177" s="339"/>
      <c r="AU177" s="339"/>
      <c r="AV177" s="339"/>
      <c r="AW177" s="339"/>
      <c r="AX177" s="339"/>
      <c r="AY177" s="339"/>
      <c r="AZ177" s="339"/>
      <c r="BA177" s="339"/>
      <c r="BB177" s="339"/>
      <c r="BC177" s="339"/>
      <c r="BD177" s="339"/>
      <c r="BE177" s="339"/>
      <c r="BF177" s="339"/>
      <c r="BG177" s="339"/>
      <c r="BH177" s="339"/>
      <c r="BI177" s="339"/>
      <c r="BJ177" s="339"/>
      <c r="BK177" s="339"/>
      <c r="BL177" s="339"/>
      <c r="BM177" s="339"/>
      <c r="BN177" s="339"/>
      <c r="BO177" s="339"/>
      <c r="BP177" s="339"/>
      <c r="BQ177" s="339"/>
      <c r="BR177" s="339"/>
    </row>
    <row r="178" spans="1:70" s="378" customFormat="1" ht="18.75" customHeight="1" x14ac:dyDescent="0.4">
      <c r="A178" s="339"/>
      <c r="B178" s="339"/>
      <c r="C178" s="339"/>
      <c r="D178" s="339"/>
      <c r="E178" s="339"/>
      <c r="F178" s="339"/>
      <c r="G178" s="339"/>
      <c r="H178" s="339"/>
      <c r="I178" s="339"/>
      <c r="J178" s="339"/>
      <c r="K178" s="339"/>
      <c r="L178" s="339"/>
      <c r="M178" s="339"/>
      <c r="N178" s="339"/>
      <c r="O178" s="339"/>
      <c r="P178" s="339"/>
      <c r="Q178" s="339"/>
      <c r="R178" s="339"/>
      <c r="S178" s="339"/>
      <c r="T178" s="339"/>
      <c r="U178" s="339"/>
      <c r="V178" s="339"/>
      <c r="W178" s="339"/>
      <c r="X178" s="339"/>
      <c r="Y178" s="339"/>
      <c r="Z178" s="339"/>
      <c r="AA178" s="339"/>
      <c r="AB178" s="339"/>
      <c r="AC178" s="339"/>
      <c r="AD178" s="339"/>
      <c r="AE178" s="339"/>
      <c r="AF178" s="339"/>
      <c r="AG178" s="339"/>
      <c r="AH178" s="339"/>
      <c r="AI178" s="339"/>
      <c r="AJ178" s="339"/>
      <c r="AK178" s="339"/>
      <c r="AL178" s="339"/>
      <c r="AM178" s="339"/>
      <c r="AN178" s="339"/>
      <c r="AO178" s="339"/>
      <c r="AP178" s="339"/>
      <c r="AQ178" s="339"/>
      <c r="AR178" s="339"/>
      <c r="AS178" s="339"/>
      <c r="AT178" s="339"/>
      <c r="AU178" s="339"/>
      <c r="AV178" s="339"/>
      <c r="AW178" s="339"/>
      <c r="AX178" s="339"/>
      <c r="AY178" s="339"/>
      <c r="AZ178" s="339"/>
      <c r="BA178" s="339"/>
      <c r="BB178" s="339"/>
      <c r="BC178" s="339"/>
      <c r="BD178" s="339"/>
      <c r="BE178" s="339"/>
      <c r="BF178" s="339"/>
      <c r="BG178" s="339"/>
      <c r="BH178" s="339"/>
      <c r="BI178" s="339"/>
      <c r="BJ178" s="339"/>
      <c r="BK178" s="339"/>
      <c r="BL178" s="339"/>
      <c r="BM178" s="339"/>
      <c r="BN178" s="339"/>
      <c r="BO178" s="339"/>
      <c r="BP178" s="339"/>
      <c r="BQ178" s="339"/>
      <c r="BR178" s="339"/>
    </row>
    <row r="179" spans="1:70" s="378" customFormat="1" ht="18.75" customHeight="1" x14ac:dyDescent="0.4">
      <c r="A179" s="339"/>
      <c r="B179" s="339"/>
      <c r="C179" s="339"/>
      <c r="D179" s="339"/>
      <c r="E179" s="339"/>
      <c r="F179" s="339"/>
      <c r="G179" s="339"/>
      <c r="H179" s="339"/>
      <c r="I179" s="339"/>
      <c r="J179" s="339"/>
      <c r="K179" s="339"/>
      <c r="L179" s="339"/>
      <c r="M179" s="339"/>
      <c r="N179" s="339"/>
      <c r="O179" s="339"/>
      <c r="P179" s="339"/>
      <c r="Q179" s="339"/>
      <c r="R179" s="339"/>
      <c r="S179" s="339"/>
      <c r="T179" s="339"/>
      <c r="U179" s="339"/>
      <c r="V179" s="339"/>
      <c r="W179" s="339"/>
      <c r="X179" s="339"/>
      <c r="Y179" s="339"/>
      <c r="Z179" s="339"/>
      <c r="AA179" s="339"/>
      <c r="AB179" s="339"/>
      <c r="AC179" s="339"/>
      <c r="AD179" s="339"/>
      <c r="AE179" s="339"/>
      <c r="AF179" s="339"/>
      <c r="AG179" s="339"/>
      <c r="AH179" s="339"/>
      <c r="AI179" s="339"/>
      <c r="AJ179" s="339"/>
      <c r="AK179" s="339"/>
      <c r="AL179" s="339"/>
      <c r="AM179" s="339"/>
      <c r="AN179" s="339"/>
      <c r="AO179" s="339"/>
      <c r="AP179" s="339"/>
      <c r="AQ179" s="339"/>
      <c r="AR179" s="339"/>
      <c r="AS179" s="339"/>
      <c r="AT179" s="339"/>
      <c r="AU179" s="339"/>
      <c r="AV179" s="339"/>
      <c r="AW179" s="339"/>
      <c r="AX179" s="339"/>
      <c r="AY179" s="339"/>
      <c r="AZ179" s="339"/>
      <c r="BA179" s="339"/>
      <c r="BB179" s="339"/>
      <c r="BC179" s="339"/>
      <c r="BD179" s="339"/>
      <c r="BE179" s="339"/>
      <c r="BF179" s="339"/>
      <c r="BG179" s="339"/>
      <c r="BH179" s="339"/>
      <c r="BI179" s="339"/>
      <c r="BJ179" s="339"/>
      <c r="BK179" s="339"/>
      <c r="BL179" s="339"/>
      <c r="BM179" s="339"/>
      <c r="BN179" s="339"/>
      <c r="BO179" s="339"/>
      <c r="BP179" s="339"/>
      <c r="BQ179" s="339"/>
      <c r="BR179" s="339"/>
    </row>
    <row r="180" spans="1:70" s="378" customFormat="1" ht="18.75" customHeight="1" x14ac:dyDescent="0.4">
      <c r="A180" s="339"/>
      <c r="B180" s="339"/>
      <c r="C180" s="339"/>
      <c r="D180" s="339"/>
      <c r="E180" s="339"/>
      <c r="F180" s="339"/>
      <c r="G180" s="339"/>
      <c r="H180" s="339"/>
      <c r="I180" s="339"/>
      <c r="J180" s="339"/>
      <c r="K180" s="339"/>
      <c r="L180" s="339"/>
      <c r="M180" s="339"/>
      <c r="N180" s="339"/>
      <c r="O180" s="339"/>
      <c r="P180" s="339"/>
      <c r="Q180" s="339"/>
      <c r="R180" s="339"/>
      <c r="S180" s="339"/>
      <c r="T180" s="339"/>
      <c r="U180" s="339"/>
      <c r="V180" s="339"/>
      <c r="W180" s="339"/>
      <c r="X180" s="339"/>
      <c r="Y180" s="339"/>
      <c r="Z180" s="339"/>
      <c r="AA180" s="339"/>
      <c r="AB180" s="339"/>
      <c r="AC180" s="339"/>
      <c r="AD180" s="339"/>
      <c r="AE180" s="339"/>
      <c r="AF180" s="339"/>
      <c r="AG180" s="339"/>
      <c r="AH180" s="339"/>
      <c r="AI180" s="339"/>
      <c r="AJ180" s="339"/>
      <c r="AK180" s="339"/>
      <c r="AL180" s="339"/>
      <c r="AM180" s="339"/>
      <c r="AN180" s="339"/>
      <c r="AO180" s="339"/>
      <c r="AP180" s="339"/>
      <c r="AQ180" s="339"/>
      <c r="AR180" s="339"/>
      <c r="AS180" s="339"/>
      <c r="AT180" s="339"/>
      <c r="AU180" s="339"/>
      <c r="AV180" s="339"/>
      <c r="AW180" s="339"/>
      <c r="AX180" s="339"/>
      <c r="AY180" s="339"/>
      <c r="AZ180" s="339"/>
      <c r="BA180" s="339"/>
      <c r="BB180" s="339"/>
      <c r="BC180" s="339"/>
      <c r="BD180" s="339"/>
      <c r="BE180" s="339"/>
      <c r="BF180" s="339"/>
      <c r="BG180" s="339"/>
      <c r="BH180" s="339"/>
      <c r="BI180" s="339"/>
      <c r="BJ180" s="339"/>
      <c r="BK180" s="339"/>
      <c r="BL180" s="339"/>
      <c r="BM180" s="339"/>
      <c r="BN180" s="339"/>
      <c r="BO180" s="339"/>
      <c r="BP180" s="339"/>
      <c r="BQ180" s="339"/>
      <c r="BR180" s="339"/>
    </row>
    <row r="181" spans="1:70" s="378" customFormat="1" ht="18.75" customHeight="1" x14ac:dyDescent="0.4">
      <c r="A181" s="339"/>
      <c r="B181" s="339"/>
      <c r="C181" s="339"/>
      <c r="D181" s="339"/>
      <c r="E181" s="339"/>
      <c r="F181" s="339"/>
      <c r="G181" s="339"/>
      <c r="H181" s="339"/>
      <c r="I181" s="339"/>
      <c r="J181" s="339"/>
      <c r="K181" s="339"/>
      <c r="L181" s="339"/>
      <c r="M181" s="339"/>
      <c r="N181" s="339"/>
      <c r="O181" s="339"/>
      <c r="P181" s="339"/>
      <c r="Q181" s="339"/>
      <c r="R181" s="339"/>
      <c r="S181" s="339"/>
      <c r="T181" s="339"/>
      <c r="U181" s="339"/>
      <c r="V181" s="339"/>
      <c r="W181" s="339"/>
      <c r="X181" s="339"/>
      <c r="Y181" s="339"/>
      <c r="Z181" s="339"/>
      <c r="AA181" s="339"/>
      <c r="AB181" s="339"/>
      <c r="AC181" s="339"/>
      <c r="AD181" s="339"/>
      <c r="AE181" s="339"/>
      <c r="AF181" s="339"/>
      <c r="AG181" s="339"/>
      <c r="AH181" s="339"/>
      <c r="AI181" s="339"/>
      <c r="AJ181" s="339"/>
      <c r="AK181" s="339"/>
      <c r="AL181" s="339"/>
      <c r="AM181" s="339"/>
      <c r="AN181" s="339"/>
      <c r="AO181" s="339"/>
      <c r="AP181" s="339"/>
      <c r="AQ181" s="339"/>
      <c r="AR181" s="339"/>
      <c r="AS181" s="339"/>
      <c r="AT181" s="339"/>
      <c r="AU181" s="339"/>
      <c r="AV181" s="339"/>
      <c r="AW181" s="339"/>
      <c r="AX181" s="339"/>
      <c r="AY181" s="339"/>
      <c r="AZ181" s="339"/>
      <c r="BA181" s="339"/>
      <c r="BB181" s="339"/>
      <c r="BC181" s="339"/>
      <c r="BD181" s="339"/>
      <c r="BE181" s="339"/>
      <c r="BF181" s="339"/>
      <c r="BG181" s="339"/>
      <c r="BH181" s="339"/>
      <c r="BI181" s="339"/>
      <c r="BJ181" s="339"/>
      <c r="BK181" s="339"/>
      <c r="BL181" s="339"/>
      <c r="BM181" s="339"/>
      <c r="BN181" s="339"/>
      <c r="BO181" s="339"/>
      <c r="BP181" s="339"/>
      <c r="BQ181" s="339"/>
      <c r="BR181" s="339"/>
    </row>
    <row r="182" spans="1:70" s="378" customFormat="1" ht="18.75" customHeight="1" x14ac:dyDescent="0.4">
      <c r="A182" s="339"/>
      <c r="B182" s="339"/>
      <c r="C182" s="339"/>
      <c r="D182" s="339"/>
      <c r="E182" s="339"/>
      <c r="F182" s="339"/>
      <c r="G182" s="339"/>
      <c r="H182" s="339"/>
      <c r="I182" s="339"/>
      <c r="J182" s="339"/>
      <c r="K182" s="339"/>
      <c r="L182" s="339"/>
      <c r="M182" s="339"/>
      <c r="N182" s="339"/>
      <c r="O182" s="339"/>
      <c r="P182" s="339"/>
      <c r="Q182" s="339"/>
      <c r="R182" s="339"/>
      <c r="S182" s="339"/>
      <c r="T182" s="339"/>
      <c r="U182" s="339"/>
      <c r="V182" s="339"/>
      <c r="W182" s="339"/>
      <c r="X182" s="339"/>
      <c r="Y182" s="339"/>
      <c r="Z182" s="339"/>
      <c r="AA182" s="339"/>
      <c r="AB182" s="339"/>
      <c r="AC182" s="339"/>
      <c r="AD182" s="339"/>
      <c r="AE182" s="339"/>
      <c r="AF182" s="339"/>
      <c r="AG182" s="339"/>
      <c r="AH182" s="339"/>
      <c r="AI182" s="339"/>
      <c r="AJ182" s="339"/>
      <c r="AK182" s="339"/>
      <c r="AL182" s="339"/>
      <c r="AM182" s="339"/>
      <c r="AN182" s="339"/>
      <c r="AO182" s="339"/>
      <c r="AP182" s="339"/>
      <c r="AQ182" s="339"/>
      <c r="AR182" s="339"/>
      <c r="AS182" s="339"/>
      <c r="AT182" s="339"/>
      <c r="AU182" s="339"/>
      <c r="AV182" s="339"/>
      <c r="AW182" s="339"/>
      <c r="AX182" s="339"/>
      <c r="AY182" s="339"/>
      <c r="AZ182" s="339"/>
      <c r="BA182" s="339"/>
      <c r="BB182" s="339"/>
      <c r="BC182" s="339"/>
      <c r="BD182" s="339"/>
      <c r="BE182" s="339"/>
      <c r="BF182" s="339"/>
      <c r="BG182" s="339"/>
      <c r="BH182" s="339"/>
      <c r="BI182" s="339"/>
      <c r="BJ182" s="339"/>
      <c r="BK182" s="339"/>
      <c r="BL182" s="339"/>
      <c r="BM182" s="339"/>
      <c r="BN182" s="339"/>
      <c r="BO182" s="339"/>
      <c r="BP182" s="339"/>
      <c r="BQ182" s="339"/>
      <c r="BR182" s="339"/>
    </row>
    <row r="183" spans="1:70" s="378" customFormat="1" ht="18.75" customHeight="1" x14ac:dyDescent="0.4">
      <c r="A183" s="339"/>
      <c r="B183" s="339"/>
      <c r="C183" s="339"/>
      <c r="D183" s="339"/>
      <c r="E183" s="339"/>
      <c r="F183" s="339"/>
      <c r="G183" s="339"/>
      <c r="H183" s="339"/>
      <c r="I183" s="339"/>
      <c r="J183" s="339"/>
      <c r="K183" s="339"/>
      <c r="L183" s="339"/>
      <c r="M183" s="339"/>
      <c r="N183" s="339"/>
      <c r="O183" s="339"/>
      <c r="P183" s="339"/>
      <c r="Q183" s="339"/>
      <c r="R183" s="339"/>
      <c r="S183" s="339"/>
      <c r="T183" s="339"/>
      <c r="U183" s="339"/>
      <c r="V183" s="339"/>
      <c r="W183" s="339"/>
      <c r="X183" s="339"/>
      <c r="Y183" s="339"/>
      <c r="Z183" s="339"/>
      <c r="AA183" s="339"/>
      <c r="AB183" s="339"/>
      <c r="AC183" s="339"/>
      <c r="AD183" s="339"/>
      <c r="AE183" s="339"/>
      <c r="AF183" s="339"/>
      <c r="AG183" s="339"/>
      <c r="AH183" s="339"/>
      <c r="AI183" s="339"/>
      <c r="AJ183" s="339"/>
      <c r="AK183" s="339"/>
      <c r="AL183" s="339"/>
      <c r="AM183" s="339"/>
      <c r="AN183" s="339"/>
      <c r="AO183" s="339"/>
      <c r="AP183" s="339"/>
      <c r="AQ183" s="339"/>
      <c r="AR183" s="339"/>
      <c r="AS183" s="339"/>
      <c r="AT183" s="339"/>
      <c r="AU183" s="339"/>
      <c r="AV183" s="339"/>
      <c r="AW183" s="339"/>
      <c r="AX183" s="339"/>
      <c r="AY183" s="339"/>
      <c r="AZ183" s="339"/>
      <c r="BA183" s="339"/>
      <c r="BB183" s="339"/>
      <c r="BC183" s="339"/>
      <c r="BD183" s="339"/>
      <c r="BE183" s="339"/>
      <c r="BF183" s="339"/>
      <c r="BG183" s="339"/>
      <c r="BH183" s="339"/>
      <c r="BI183" s="339"/>
      <c r="BJ183" s="339"/>
      <c r="BK183" s="339"/>
      <c r="BL183" s="339"/>
      <c r="BM183" s="339"/>
      <c r="BN183" s="339"/>
      <c r="BO183" s="339"/>
      <c r="BP183" s="339"/>
      <c r="BQ183" s="339"/>
      <c r="BR183" s="339"/>
    </row>
    <row r="184" spans="1:70" s="378" customFormat="1" ht="18.75" customHeight="1" x14ac:dyDescent="0.4">
      <c r="A184" s="339"/>
      <c r="B184" s="339"/>
      <c r="C184" s="339"/>
      <c r="D184" s="339"/>
      <c r="E184" s="339"/>
      <c r="F184" s="339"/>
      <c r="G184" s="339"/>
      <c r="H184" s="339"/>
      <c r="I184" s="339"/>
      <c r="J184" s="339"/>
      <c r="K184" s="339"/>
      <c r="L184" s="339"/>
      <c r="M184" s="339"/>
      <c r="N184" s="339"/>
      <c r="O184" s="339"/>
      <c r="P184" s="339"/>
      <c r="Q184" s="339"/>
      <c r="R184" s="339"/>
      <c r="S184" s="339"/>
      <c r="T184" s="339"/>
      <c r="U184" s="339"/>
      <c r="V184" s="339"/>
      <c r="W184" s="339"/>
      <c r="X184" s="339"/>
      <c r="Y184" s="339"/>
      <c r="Z184" s="339"/>
      <c r="AA184" s="339"/>
      <c r="AB184" s="339"/>
      <c r="AC184" s="339"/>
      <c r="AD184" s="339"/>
      <c r="AE184" s="339"/>
      <c r="AF184" s="339"/>
      <c r="AG184" s="339"/>
      <c r="AH184" s="339"/>
      <c r="AI184" s="339"/>
      <c r="AJ184" s="339"/>
      <c r="AK184" s="339"/>
      <c r="AL184" s="339"/>
      <c r="AM184" s="339"/>
      <c r="AN184" s="339"/>
      <c r="AO184" s="339"/>
      <c r="AP184" s="339"/>
      <c r="AQ184" s="339"/>
      <c r="AR184" s="339"/>
      <c r="AS184" s="339"/>
      <c r="AT184" s="339"/>
      <c r="AU184" s="339"/>
      <c r="AV184" s="339"/>
      <c r="AW184" s="339"/>
      <c r="AX184" s="339"/>
      <c r="AY184" s="339"/>
      <c r="AZ184" s="339"/>
      <c r="BA184" s="339"/>
      <c r="BB184" s="339"/>
      <c r="BC184" s="339"/>
      <c r="BD184" s="339"/>
      <c r="BE184" s="339"/>
      <c r="BF184" s="339"/>
      <c r="BG184" s="339"/>
      <c r="BH184" s="339"/>
      <c r="BI184" s="339"/>
      <c r="BJ184" s="339"/>
      <c r="BK184" s="339"/>
      <c r="BL184" s="339"/>
      <c r="BM184" s="339"/>
      <c r="BN184" s="339"/>
      <c r="BO184" s="339"/>
      <c r="BP184" s="339"/>
      <c r="BQ184" s="339"/>
      <c r="BR184" s="339"/>
    </row>
    <row r="185" spans="1:70" s="378" customFormat="1" ht="18.75" customHeight="1" x14ac:dyDescent="0.4">
      <c r="A185" s="339"/>
      <c r="B185" s="339"/>
      <c r="C185" s="339"/>
      <c r="D185" s="339"/>
      <c r="E185" s="339"/>
      <c r="F185" s="339"/>
      <c r="G185" s="339"/>
      <c r="H185" s="339"/>
      <c r="I185" s="339"/>
      <c r="J185" s="339"/>
      <c r="K185" s="339"/>
      <c r="L185" s="339"/>
      <c r="M185" s="339"/>
      <c r="N185" s="339"/>
      <c r="O185" s="339"/>
      <c r="P185" s="339"/>
      <c r="Q185" s="339"/>
      <c r="R185" s="339"/>
      <c r="S185" s="339"/>
      <c r="T185" s="339"/>
      <c r="U185" s="339"/>
      <c r="V185" s="339"/>
      <c r="W185" s="339"/>
      <c r="X185" s="339"/>
      <c r="Y185" s="339"/>
      <c r="Z185" s="339"/>
      <c r="AA185" s="339"/>
      <c r="AB185" s="339"/>
      <c r="AC185" s="339"/>
      <c r="AD185" s="339"/>
      <c r="AE185" s="339"/>
      <c r="AF185" s="339"/>
      <c r="AG185" s="339"/>
      <c r="AH185" s="339"/>
      <c r="AI185" s="339"/>
      <c r="AJ185" s="339"/>
      <c r="AK185" s="339"/>
      <c r="AL185" s="339"/>
      <c r="AM185" s="339"/>
      <c r="AN185" s="339"/>
      <c r="AO185" s="339"/>
      <c r="AP185" s="339"/>
      <c r="AQ185" s="339"/>
      <c r="AR185" s="339"/>
      <c r="AS185" s="339"/>
      <c r="AT185" s="339"/>
      <c r="AU185" s="339"/>
      <c r="AV185" s="339"/>
      <c r="AW185" s="339"/>
      <c r="AX185" s="339"/>
      <c r="AY185" s="339"/>
      <c r="AZ185" s="339"/>
      <c r="BA185" s="339"/>
      <c r="BB185" s="339"/>
      <c r="BC185" s="339"/>
      <c r="BD185" s="339"/>
      <c r="BE185" s="339"/>
      <c r="BF185" s="339"/>
      <c r="BG185" s="339"/>
      <c r="BH185" s="339"/>
      <c r="BI185" s="339"/>
      <c r="BJ185" s="339"/>
      <c r="BK185" s="339"/>
      <c r="BL185" s="339"/>
      <c r="BM185" s="339"/>
      <c r="BN185" s="339"/>
      <c r="BO185" s="339"/>
      <c r="BP185" s="339"/>
      <c r="BQ185" s="339"/>
      <c r="BR185" s="339"/>
    </row>
    <row r="186" spans="1:70" s="378" customFormat="1" ht="18.75" customHeight="1" x14ac:dyDescent="0.4">
      <c r="A186" s="339"/>
      <c r="B186" s="339"/>
      <c r="C186" s="339"/>
      <c r="D186" s="339"/>
      <c r="E186" s="339"/>
      <c r="F186" s="339"/>
      <c r="G186" s="339"/>
      <c r="H186" s="339"/>
      <c r="I186" s="339"/>
      <c r="J186" s="339"/>
      <c r="K186" s="339"/>
      <c r="L186" s="339"/>
      <c r="M186" s="339"/>
      <c r="N186" s="339"/>
      <c r="O186" s="339"/>
      <c r="P186" s="339"/>
      <c r="Q186" s="339"/>
      <c r="R186" s="339"/>
      <c r="S186" s="339"/>
      <c r="T186" s="339"/>
      <c r="U186" s="339"/>
      <c r="V186" s="339"/>
      <c r="W186" s="339"/>
      <c r="X186" s="339"/>
      <c r="Y186" s="339"/>
      <c r="Z186" s="339"/>
      <c r="AA186" s="339"/>
      <c r="AB186" s="339"/>
      <c r="AC186" s="339"/>
      <c r="AD186" s="339"/>
      <c r="AE186" s="339"/>
      <c r="AF186" s="339"/>
      <c r="AG186" s="339"/>
      <c r="AH186" s="339"/>
      <c r="AI186" s="339"/>
      <c r="AJ186" s="339"/>
      <c r="AK186" s="339"/>
      <c r="AL186" s="339"/>
      <c r="AM186" s="339"/>
      <c r="AN186" s="339"/>
      <c r="AO186" s="339"/>
      <c r="AP186" s="339"/>
      <c r="AQ186" s="339"/>
      <c r="AR186" s="339"/>
      <c r="AS186" s="339"/>
      <c r="AT186" s="339"/>
      <c r="AU186" s="339"/>
      <c r="AV186" s="339"/>
      <c r="AW186" s="339"/>
      <c r="AX186" s="339"/>
      <c r="AY186" s="339"/>
      <c r="AZ186" s="339"/>
      <c r="BA186" s="339"/>
      <c r="BB186" s="339"/>
      <c r="BC186" s="339"/>
      <c r="BD186" s="339"/>
      <c r="BE186" s="339"/>
      <c r="BF186" s="339"/>
      <c r="BG186" s="339"/>
      <c r="BH186" s="339"/>
      <c r="BI186" s="339"/>
      <c r="BJ186" s="339"/>
      <c r="BK186" s="339"/>
      <c r="BL186" s="339"/>
      <c r="BM186" s="339"/>
      <c r="BN186" s="339"/>
      <c r="BO186" s="339"/>
      <c r="BP186" s="339"/>
      <c r="BQ186" s="339"/>
      <c r="BR186" s="339"/>
    </row>
    <row r="187" spans="1:70" s="378" customFormat="1" ht="18.75" customHeight="1" x14ac:dyDescent="0.4">
      <c r="A187" s="339"/>
      <c r="B187" s="339"/>
      <c r="C187" s="339"/>
      <c r="D187" s="339"/>
      <c r="E187" s="339"/>
      <c r="F187" s="339"/>
      <c r="G187" s="339"/>
      <c r="H187" s="339"/>
      <c r="I187" s="339"/>
      <c r="J187" s="339"/>
      <c r="K187" s="339"/>
      <c r="L187" s="339"/>
      <c r="M187" s="339"/>
      <c r="N187" s="339"/>
      <c r="O187" s="339"/>
      <c r="P187" s="339"/>
      <c r="Q187" s="339"/>
      <c r="R187" s="339"/>
      <c r="S187" s="339"/>
      <c r="T187" s="339"/>
      <c r="U187" s="339"/>
      <c r="V187" s="339"/>
      <c r="W187" s="339"/>
      <c r="X187" s="339"/>
      <c r="Y187" s="339"/>
      <c r="Z187" s="339"/>
      <c r="AA187" s="339"/>
      <c r="AB187" s="339"/>
      <c r="AC187" s="339"/>
      <c r="AD187" s="339"/>
      <c r="AE187" s="339"/>
      <c r="AF187" s="339"/>
      <c r="AG187" s="339"/>
      <c r="AH187" s="339"/>
      <c r="AI187" s="339"/>
      <c r="AJ187" s="339"/>
      <c r="AK187" s="339"/>
      <c r="AL187" s="339"/>
      <c r="AM187" s="339"/>
      <c r="AN187" s="339"/>
      <c r="AO187" s="339"/>
      <c r="AP187" s="339"/>
      <c r="AQ187" s="339"/>
      <c r="AR187" s="339"/>
      <c r="AS187" s="339"/>
      <c r="AT187" s="339"/>
      <c r="AU187" s="339"/>
      <c r="AV187" s="339"/>
      <c r="AW187" s="339"/>
      <c r="AX187" s="339"/>
      <c r="AY187" s="339"/>
      <c r="AZ187" s="339"/>
      <c r="BA187" s="339"/>
      <c r="BB187" s="339"/>
      <c r="BC187" s="339"/>
      <c r="BD187" s="339"/>
      <c r="BE187" s="339"/>
      <c r="BF187" s="339"/>
      <c r="BG187" s="339"/>
      <c r="BH187" s="339"/>
      <c r="BI187" s="339"/>
      <c r="BJ187" s="339"/>
      <c r="BK187" s="339"/>
      <c r="BL187" s="339"/>
      <c r="BM187" s="339"/>
      <c r="BN187" s="339"/>
      <c r="BO187" s="339"/>
      <c r="BP187" s="339"/>
      <c r="BQ187" s="339"/>
      <c r="BR187" s="339"/>
    </row>
    <row r="188" spans="1:70" s="378" customFormat="1" ht="18.75" customHeight="1" x14ac:dyDescent="0.4">
      <c r="A188" s="339"/>
      <c r="B188" s="339"/>
      <c r="C188" s="339"/>
      <c r="D188" s="339"/>
      <c r="E188" s="339"/>
      <c r="F188" s="339"/>
      <c r="G188" s="339"/>
      <c r="H188" s="339"/>
      <c r="I188" s="339"/>
      <c r="J188" s="339"/>
      <c r="K188" s="339"/>
      <c r="L188" s="339"/>
      <c r="M188" s="339"/>
      <c r="N188" s="339"/>
      <c r="O188" s="339"/>
      <c r="P188" s="339"/>
      <c r="Q188" s="339"/>
      <c r="R188" s="339"/>
      <c r="S188" s="339"/>
      <c r="T188" s="339"/>
      <c r="U188" s="339"/>
      <c r="V188" s="339"/>
      <c r="W188" s="339"/>
      <c r="X188" s="339"/>
      <c r="Y188" s="339"/>
      <c r="Z188" s="339"/>
      <c r="AA188" s="339"/>
      <c r="AB188" s="339"/>
      <c r="AC188" s="339"/>
      <c r="AD188" s="339"/>
      <c r="AE188" s="339"/>
      <c r="AF188" s="339"/>
      <c r="AG188" s="339"/>
      <c r="AH188" s="339"/>
      <c r="AI188" s="339"/>
      <c r="AJ188" s="339"/>
      <c r="AK188" s="339"/>
      <c r="AL188" s="339"/>
      <c r="AM188" s="339"/>
      <c r="AN188" s="339"/>
      <c r="AO188" s="339"/>
      <c r="AP188" s="339"/>
      <c r="AQ188" s="339"/>
      <c r="AR188" s="339"/>
      <c r="AS188" s="339"/>
      <c r="AT188" s="339"/>
      <c r="AU188" s="339"/>
      <c r="AV188" s="339"/>
      <c r="AW188" s="339"/>
      <c r="AX188" s="339"/>
      <c r="AY188" s="339"/>
      <c r="AZ188" s="339"/>
      <c r="BA188" s="339"/>
      <c r="BB188" s="339"/>
      <c r="BC188" s="339"/>
      <c r="BD188" s="339"/>
      <c r="BE188" s="339"/>
      <c r="BF188" s="339"/>
      <c r="BG188" s="339"/>
      <c r="BH188" s="339"/>
      <c r="BI188" s="339"/>
      <c r="BJ188" s="339"/>
      <c r="BK188" s="339"/>
      <c r="BL188" s="339"/>
      <c r="BM188" s="339"/>
      <c r="BN188" s="339"/>
      <c r="BO188" s="339"/>
      <c r="BP188" s="339"/>
      <c r="BQ188" s="339"/>
      <c r="BR188" s="339"/>
    </row>
    <row r="189" spans="1:70" s="378" customFormat="1" ht="18.75" customHeight="1" x14ac:dyDescent="0.4">
      <c r="A189" s="339"/>
      <c r="B189" s="339"/>
      <c r="C189" s="339"/>
      <c r="D189" s="339"/>
      <c r="E189" s="339"/>
      <c r="F189" s="339"/>
      <c r="G189" s="339"/>
      <c r="H189" s="339"/>
      <c r="I189" s="339"/>
      <c r="J189" s="339"/>
      <c r="K189" s="339"/>
      <c r="L189" s="339"/>
      <c r="M189" s="339"/>
      <c r="N189" s="339"/>
      <c r="O189" s="339"/>
      <c r="P189" s="339"/>
      <c r="Q189" s="339"/>
      <c r="R189" s="339"/>
      <c r="S189" s="339"/>
      <c r="T189" s="339"/>
      <c r="U189" s="339"/>
      <c r="V189" s="339"/>
      <c r="W189" s="339"/>
      <c r="X189" s="339"/>
      <c r="Y189" s="339"/>
      <c r="Z189" s="339"/>
      <c r="AA189" s="339"/>
      <c r="AB189" s="339"/>
      <c r="AC189" s="339"/>
      <c r="AD189" s="339"/>
      <c r="AE189" s="339"/>
      <c r="AF189" s="339"/>
      <c r="AG189" s="339"/>
      <c r="AH189" s="339"/>
      <c r="AI189" s="339"/>
      <c r="AJ189" s="339"/>
      <c r="AK189" s="339"/>
      <c r="AL189" s="339"/>
      <c r="AM189" s="339"/>
      <c r="AN189" s="339"/>
      <c r="AO189" s="339"/>
      <c r="AP189" s="339"/>
      <c r="AQ189" s="339"/>
      <c r="AR189" s="339"/>
      <c r="AS189" s="339"/>
      <c r="AT189" s="339"/>
      <c r="AU189" s="339"/>
      <c r="AV189" s="339"/>
      <c r="AW189" s="339"/>
      <c r="AX189" s="339"/>
      <c r="AY189" s="339"/>
      <c r="AZ189" s="339"/>
      <c r="BA189" s="339"/>
      <c r="BB189" s="339"/>
      <c r="BC189" s="339"/>
      <c r="BD189" s="339"/>
      <c r="BE189" s="339"/>
      <c r="BF189" s="339"/>
      <c r="BG189" s="339"/>
      <c r="BH189" s="339"/>
      <c r="BI189" s="339"/>
      <c r="BJ189" s="339"/>
      <c r="BK189" s="339"/>
      <c r="BL189" s="339"/>
      <c r="BM189" s="339"/>
      <c r="BN189" s="339"/>
      <c r="BO189" s="339"/>
      <c r="BP189" s="339"/>
      <c r="BQ189" s="339"/>
      <c r="BR189" s="339"/>
    </row>
    <row r="190" spans="1:70" s="378" customFormat="1" ht="18.75" customHeight="1" x14ac:dyDescent="0.4">
      <c r="A190" s="339"/>
      <c r="B190" s="339"/>
      <c r="C190" s="339"/>
      <c r="D190" s="339"/>
      <c r="E190" s="339"/>
      <c r="F190" s="339"/>
      <c r="G190" s="339"/>
      <c r="H190" s="339"/>
      <c r="I190" s="339"/>
      <c r="J190" s="339"/>
      <c r="K190" s="339"/>
      <c r="L190" s="339"/>
      <c r="M190" s="339"/>
      <c r="N190" s="339"/>
      <c r="O190" s="339"/>
      <c r="P190" s="339"/>
      <c r="Q190" s="339"/>
      <c r="R190" s="339"/>
      <c r="S190" s="339"/>
      <c r="T190" s="339"/>
      <c r="U190" s="339"/>
      <c r="V190" s="339"/>
      <c r="W190" s="339"/>
      <c r="X190" s="339"/>
      <c r="Y190" s="339"/>
      <c r="Z190" s="339"/>
      <c r="AA190" s="339"/>
      <c r="AB190" s="339"/>
      <c r="AC190" s="339"/>
      <c r="AD190" s="339"/>
      <c r="AE190" s="339"/>
      <c r="AF190" s="339"/>
      <c r="AG190" s="339"/>
      <c r="AH190" s="339"/>
      <c r="AI190" s="339"/>
      <c r="AJ190" s="339"/>
      <c r="AK190" s="339"/>
      <c r="AL190" s="339"/>
      <c r="AM190" s="339"/>
      <c r="AN190" s="339"/>
      <c r="AO190" s="339"/>
      <c r="AP190" s="339"/>
      <c r="AQ190" s="339"/>
      <c r="AR190" s="339"/>
      <c r="AS190" s="339"/>
      <c r="AT190" s="339"/>
      <c r="AU190" s="339"/>
      <c r="AV190" s="339"/>
      <c r="AW190" s="339"/>
      <c r="AX190" s="339"/>
      <c r="AY190" s="339"/>
      <c r="AZ190" s="339"/>
      <c r="BA190" s="339"/>
      <c r="BB190" s="339"/>
      <c r="BC190" s="339"/>
      <c r="BD190" s="339"/>
      <c r="BE190" s="339"/>
      <c r="BF190" s="339"/>
      <c r="BG190" s="339"/>
      <c r="BH190" s="339"/>
      <c r="BI190" s="339"/>
      <c r="BJ190" s="339"/>
      <c r="BK190" s="339"/>
      <c r="BL190" s="339"/>
      <c r="BM190" s="339"/>
      <c r="BN190" s="339"/>
      <c r="BO190" s="339"/>
      <c r="BP190" s="339"/>
      <c r="BQ190" s="339"/>
      <c r="BR190" s="339"/>
    </row>
    <row r="191" spans="1:70" s="378" customFormat="1" ht="18.75" customHeight="1" x14ac:dyDescent="0.4">
      <c r="A191" s="339"/>
      <c r="B191" s="339"/>
      <c r="C191" s="339"/>
      <c r="D191" s="339"/>
      <c r="E191" s="339"/>
      <c r="F191" s="339"/>
      <c r="G191" s="339"/>
      <c r="H191" s="339"/>
      <c r="I191" s="339"/>
      <c r="J191" s="339"/>
      <c r="K191" s="339"/>
      <c r="L191" s="339"/>
      <c r="M191" s="339"/>
      <c r="N191" s="339"/>
      <c r="O191" s="339"/>
      <c r="P191" s="339"/>
      <c r="Q191" s="339"/>
      <c r="R191" s="339"/>
      <c r="S191" s="339"/>
      <c r="T191" s="339"/>
      <c r="U191" s="339"/>
      <c r="V191" s="339"/>
      <c r="W191" s="339"/>
      <c r="X191" s="339"/>
      <c r="Y191" s="339"/>
      <c r="Z191" s="339"/>
      <c r="AA191" s="339"/>
      <c r="AB191" s="339"/>
      <c r="AC191" s="339"/>
      <c r="AD191" s="339"/>
      <c r="AE191" s="339"/>
      <c r="AF191" s="339"/>
      <c r="AG191" s="339"/>
      <c r="AH191" s="339"/>
      <c r="AI191" s="339"/>
      <c r="AJ191" s="339"/>
      <c r="AK191" s="339"/>
      <c r="AL191" s="339"/>
      <c r="AM191" s="339"/>
      <c r="AN191" s="339"/>
      <c r="AO191" s="339"/>
      <c r="AP191" s="339"/>
      <c r="AQ191" s="339"/>
      <c r="AR191" s="339"/>
      <c r="AS191" s="339"/>
      <c r="AT191" s="339"/>
      <c r="AU191" s="339"/>
      <c r="AV191" s="339"/>
      <c r="AW191" s="339"/>
      <c r="AX191" s="339"/>
      <c r="AY191" s="339"/>
      <c r="AZ191" s="339"/>
      <c r="BA191" s="339"/>
      <c r="BB191" s="339"/>
      <c r="BC191" s="339"/>
      <c r="BD191" s="339"/>
      <c r="BE191" s="339"/>
      <c r="BF191" s="339"/>
      <c r="BG191" s="339"/>
      <c r="BH191" s="339"/>
      <c r="BI191" s="339"/>
      <c r="BJ191" s="339"/>
      <c r="BK191" s="339"/>
      <c r="BL191" s="339"/>
      <c r="BM191" s="339"/>
      <c r="BN191" s="339"/>
      <c r="BO191" s="339"/>
      <c r="BP191" s="339"/>
      <c r="BQ191" s="339"/>
      <c r="BR191" s="339"/>
    </row>
    <row r="192" spans="1:70" s="378" customFormat="1" ht="18.75" customHeight="1" x14ac:dyDescent="0.4">
      <c r="A192" s="339"/>
      <c r="B192" s="339"/>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AO192" s="339"/>
      <c r="AP192" s="339"/>
      <c r="AQ192" s="339"/>
      <c r="AR192" s="339"/>
      <c r="AS192" s="339"/>
      <c r="AT192" s="339"/>
      <c r="AU192" s="339"/>
      <c r="AV192" s="339"/>
      <c r="AW192" s="339"/>
      <c r="AX192" s="339"/>
      <c r="AY192" s="339"/>
      <c r="AZ192" s="339"/>
      <c r="BA192" s="339"/>
      <c r="BB192" s="339"/>
      <c r="BC192" s="339"/>
      <c r="BD192" s="339"/>
      <c r="BE192" s="339"/>
      <c r="BF192" s="339"/>
      <c r="BG192" s="339"/>
      <c r="BH192" s="339"/>
      <c r="BI192" s="339"/>
      <c r="BJ192" s="339"/>
      <c r="BK192" s="339"/>
      <c r="BL192" s="339"/>
      <c r="BM192" s="339"/>
      <c r="BN192" s="339"/>
      <c r="BO192" s="339"/>
      <c r="BP192" s="339"/>
      <c r="BQ192" s="339"/>
      <c r="BR192" s="339"/>
    </row>
    <row r="193" spans="1:70" s="378" customFormat="1" ht="18.75" customHeight="1" x14ac:dyDescent="0.4">
      <c r="A193" s="339"/>
      <c r="B193" s="339"/>
      <c r="C193" s="339"/>
      <c r="D193" s="339"/>
      <c r="E193" s="339"/>
      <c r="F193" s="339"/>
      <c r="G193" s="339"/>
      <c r="H193" s="339"/>
      <c r="I193" s="339"/>
      <c r="J193" s="339"/>
      <c r="K193" s="339"/>
      <c r="L193" s="339"/>
      <c r="M193" s="339"/>
      <c r="N193" s="339"/>
      <c r="O193" s="339"/>
      <c r="P193" s="339"/>
      <c r="Q193" s="339"/>
      <c r="R193" s="339"/>
      <c r="S193" s="339"/>
      <c r="T193" s="339"/>
      <c r="U193" s="339"/>
      <c r="V193" s="339"/>
      <c r="W193" s="339"/>
      <c r="X193" s="339"/>
      <c r="Y193" s="339"/>
      <c r="Z193" s="339"/>
      <c r="AA193" s="339"/>
      <c r="AB193" s="339"/>
      <c r="AC193" s="339"/>
      <c r="AD193" s="339"/>
      <c r="AE193" s="339"/>
      <c r="AF193" s="339"/>
      <c r="AG193" s="339"/>
      <c r="AH193" s="339"/>
      <c r="AI193" s="339"/>
      <c r="AJ193" s="339"/>
      <c r="AK193" s="339"/>
      <c r="AL193" s="339"/>
      <c r="AM193" s="339"/>
      <c r="AN193" s="339"/>
      <c r="AO193" s="339"/>
      <c r="AP193" s="339"/>
      <c r="AQ193" s="339"/>
      <c r="AR193" s="339"/>
      <c r="AS193" s="339"/>
      <c r="AT193" s="339"/>
      <c r="AU193" s="339"/>
      <c r="AV193" s="339"/>
      <c r="AW193" s="339"/>
      <c r="AX193" s="339"/>
      <c r="AY193" s="339"/>
      <c r="AZ193" s="339"/>
      <c r="BA193" s="339"/>
      <c r="BB193" s="339"/>
      <c r="BC193" s="339"/>
      <c r="BD193" s="339"/>
      <c r="BE193" s="339"/>
      <c r="BF193" s="339"/>
      <c r="BG193" s="339"/>
      <c r="BH193" s="339"/>
      <c r="BI193" s="339"/>
      <c r="BJ193" s="339"/>
      <c r="BK193" s="339"/>
      <c r="BL193" s="339"/>
      <c r="BM193" s="339"/>
      <c r="BN193" s="339"/>
      <c r="BO193" s="339"/>
      <c r="BP193" s="339"/>
      <c r="BQ193" s="339"/>
      <c r="BR193" s="339"/>
    </row>
    <row r="194" spans="1:70" s="378" customFormat="1" ht="18.75" customHeight="1" x14ac:dyDescent="0.4">
      <c r="A194" s="339"/>
      <c r="B194" s="339"/>
      <c r="C194" s="339"/>
      <c r="D194" s="339"/>
      <c r="E194" s="339"/>
      <c r="F194" s="339"/>
      <c r="G194" s="339"/>
      <c r="H194" s="339"/>
      <c r="I194" s="339"/>
      <c r="J194" s="339"/>
      <c r="K194" s="339"/>
      <c r="L194" s="339"/>
      <c r="M194" s="339"/>
      <c r="N194" s="339"/>
      <c r="O194" s="339"/>
      <c r="P194" s="339"/>
      <c r="Q194" s="339"/>
      <c r="R194" s="339"/>
      <c r="S194" s="339"/>
      <c r="T194" s="339"/>
      <c r="U194" s="339"/>
      <c r="V194" s="339"/>
      <c r="W194" s="339"/>
      <c r="X194" s="339"/>
      <c r="Y194" s="339"/>
      <c r="Z194" s="339"/>
      <c r="AA194" s="339"/>
      <c r="AB194" s="339"/>
      <c r="AC194" s="339"/>
      <c r="AD194" s="339"/>
      <c r="AE194" s="339"/>
      <c r="AF194" s="339"/>
      <c r="AG194" s="339"/>
      <c r="AH194" s="339"/>
      <c r="AI194" s="339"/>
      <c r="AJ194" s="339"/>
      <c r="AK194" s="339"/>
      <c r="AL194" s="339"/>
      <c r="AM194" s="339"/>
      <c r="AN194" s="339"/>
      <c r="AO194" s="339"/>
      <c r="AP194" s="339"/>
      <c r="AQ194" s="339"/>
      <c r="AR194" s="339"/>
      <c r="AS194" s="339"/>
      <c r="AT194" s="339"/>
      <c r="AU194" s="339"/>
      <c r="AV194" s="339"/>
      <c r="AW194" s="339"/>
      <c r="AX194" s="339"/>
      <c r="AY194" s="339"/>
      <c r="AZ194" s="339"/>
      <c r="BA194" s="339"/>
      <c r="BB194" s="339"/>
      <c r="BC194" s="339"/>
      <c r="BD194" s="339"/>
      <c r="BE194" s="339"/>
      <c r="BF194" s="339"/>
      <c r="BG194" s="339"/>
      <c r="BH194" s="339"/>
      <c r="BI194" s="339"/>
      <c r="BJ194" s="339"/>
      <c r="BK194" s="339"/>
      <c r="BL194" s="339"/>
      <c r="BM194" s="339"/>
      <c r="BN194" s="339"/>
      <c r="BO194" s="339"/>
      <c r="BP194" s="339"/>
      <c r="BQ194" s="339"/>
      <c r="BR194" s="339"/>
    </row>
    <row r="195" spans="1:70" s="378" customFormat="1" ht="18.75" customHeight="1" x14ac:dyDescent="0.4">
      <c r="A195" s="339"/>
      <c r="B195" s="339"/>
      <c r="C195" s="339"/>
      <c r="D195" s="339"/>
      <c r="E195" s="339"/>
      <c r="F195" s="339"/>
      <c r="G195" s="339"/>
      <c r="H195" s="339"/>
      <c r="I195" s="339"/>
      <c r="J195" s="339"/>
      <c r="K195" s="339"/>
      <c r="L195" s="339"/>
      <c r="M195" s="339"/>
      <c r="N195" s="339"/>
      <c r="O195" s="339"/>
      <c r="P195" s="339"/>
      <c r="Q195" s="339"/>
      <c r="R195" s="339"/>
      <c r="S195" s="339"/>
      <c r="T195" s="339"/>
      <c r="U195" s="339"/>
      <c r="V195" s="339"/>
      <c r="W195" s="339"/>
      <c r="X195" s="339"/>
      <c r="Y195" s="339"/>
      <c r="Z195" s="339"/>
      <c r="AA195" s="339"/>
      <c r="AB195" s="339"/>
      <c r="AC195" s="339"/>
      <c r="AD195" s="339"/>
      <c r="AE195" s="339"/>
      <c r="AF195" s="339"/>
      <c r="AG195" s="339"/>
      <c r="AH195" s="339"/>
      <c r="AI195" s="339"/>
      <c r="AJ195" s="339"/>
      <c r="AK195" s="339"/>
      <c r="AL195" s="339"/>
      <c r="AM195" s="339"/>
      <c r="AN195" s="339"/>
      <c r="AO195" s="339"/>
      <c r="AP195" s="339"/>
      <c r="AQ195" s="339"/>
      <c r="AR195" s="339"/>
      <c r="AS195" s="339"/>
      <c r="AT195" s="339"/>
      <c r="AU195" s="339"/>
      <c r="AV195" s="339"/>
      <c r="AW195" s="339"/>
      <c r="AX195" s="339"/>
      <c r="AY195" s="339"/>
      <c r="AZ195" s="339"/>
      <c r="BA195" s="339"/>
      <c r="BB195" s="339"/>
      <c r="BC195" s="339"/>
      <c r="BD195" s="339"/>
      <c r="BE195" s="339"/>
      <c r="BF195" s="339"/>
      <c r="BG195" s="339"/>
      <c r="BH195" s="339"/>
      <c r="BI195" s="339"/>
      <c r="BJ195" s="339"/>
      <c r="BK195" s="339"/>
      <c r="BL195" s="339"/>
      <c r="BM195" s="339"/>
      <c r="BN195" s="339"/>
      <c r="BO195" s="339"/>
      <c r="BP195" s="339"/>
      <c r="BQ195" s="339"/>
      <c r="BR195" s="339"/>
    </row>
    <row r="196" spans="1:70" s="378" customFormat="1" ht="18.75" customHeight="1" x14ac:dyDescent="0.4">
      <c r="A196" s="339"/>
      <c r="B196" s="339"/>
      <c r="C196" s="339"/>
      <c r="D196" s="339"/>
      <c r="E196" s="339"/>
      <c r="F196" s="339"/>
      <c r="G196" s="339"/>
      <c r="H196" s="339"/>
      <c r="I196" s="339"/>
      <c r="J196" s="339"/>
      <c r="K196" s="339"/>
      <c r="L196" s="339"/>
      <c r="M196" s="339"/>
      <c r="N196" s="339"/>
      <c r="O196" s="339"/>
      <c r="P196" s="339"/>
      <c r="Q196" s="339"/>
      <c r="R196" s="339"/>
      <c r="S196" s="339"/>
      <c r="T196" s="339"/>
      <c r="U196" s="339"/>
      <c r="V196" s="339"/>
      <c r="W196" s="339"/>
      <c r="X196" s="339"/>
      <c r="Y196" s="339"/>
      <c r="Z196" s="339"/>
      <c r="AA196" s="339"/>
      <c r="AB196" s="339"/>
      <c r="AC196" s="339"/>
      <c r="AD196" s="339"/>
      <c r="AE196" s="339"/>
      <c r="AF196" s="339"/>
      <c r="AG196" s="339"/>
      <c r="AH196" s="339"/>
      <c r="AI196" s="339"/>
      <c r="AJ196" s="339"/>
      <c r="AK196" s="339"/>
      <c r="AL196" s="339"/>
      <c r="AM196" s="339"/>
      <c r="AN196" s="339"/>
      <c r="AO196" s="339"/>
      <c r="AP196" s="339"/>
      <c r="AQ196" s="339"/>
      <c r="AR196" s="339"/>
      <c r="AS196" s="339"/>
      <c r="AT196" s="339"/>
      <c r="AU196" s="339"/>
      <c r="AV196" s="339"/>
      <c r="AW196" s="339"/>
      <c r="AX196" s="339"/>
      <c r="AY196" s="339"/>
      <c r="AZ196" s="339"/>
      <c r="BA196" s="339"/>
      <c r="BB196" s="339"/>
      <c r="BC196" s="339"/>
      <c r="BD196" s="339"/>
      <c r="BE196" s="339"/>
      <c r="BF196" s="339"/>
      <c r="BG196" s="339"/>
      <c r="BH196" s="339"/>
      <c r="BI196" s="339"/>
      <c r="BJ196" s="339"/>
      <c r="BK196" s="339"/>
      <c r="BL196" s="339"/>
      <c r="BM196" s="339"/>
      <c r="BN196" s="339"/>
      <c r="BO196" s="339"/>
      <c r="BP196" s="339"/>
      <c r="BQ196" s="339"/>
      <c r="BR196" s="339"/>
    </row>
    <row r="197" spans="1:70" s="378" customFormat="1" ht="18.75" customHeight="1" x14ac:dyDescent="0.4">
      <c r="A197" s="339"/>
      <c r="B197" s="339"/>
      <c r="C197" s="339"/>
      <c r="D197" s="339"/>
      <c r="E197" s="339"/>
      <c r="F197" s="339"/>
      <c r="G197" s="339"/>
      <c r="H197" s="339"/>
      <c r="I197" s="339"/>
      <c r="J197" s="339"/>
      <c r="K197" s="339"/>
      <c r="L197" s="339"/>
      <c r="M197" s="339"/>
      <c r="N197" s="339"/>
      <c r="O197" s="339"/>
      <c r="P197" s="339"/>
      <c r="Q197" s="339"/>
      <c r="R197" s="339"/>
      <c r="S197" s="339"/>
      <c r="T197" s="339"/>
      <c r="U197" s="339"/>
      <c r="V197" s="339"/>
      <c r="W197" s="339"/>
      <c r="X197" s="339"/>
      <c r="Y197" s="339"/>
      <c r="Z197" s="339"/>
      <c r="AA197" s="339"/>
      <c r="AB197" s="339"/>
      <c r="AC197" s="339"/>
      <c r="AD197" s="339"/>
      <c r="AE197" s="339"/>
      <c r="AF197" s="339"/>
      <c r="AG197" s="339"/>
      <c r="AH197" s="339"/>
      <c r="AI197" s="339"/>
      <c r="AJ197" s="339"/>
      <c r="AK197" s="339"/>
      <c r="AL197" s="339"/>
      <c r="AM197" s="339"/>
      <c r="AN197" s="339"/>
      <c r="AO197" s="339"/>
      <c r="AP197" s="339"/>
      <c r="AQ197" s="339"/>
      <c r="AR197" s="339"/>
      <c r="AS197" s="339"/>
      <c r="AT197" s="339"/>
      <c r="AU197" s="339"/>
      <c r="AV197" s="339"/>
      <c r="AW197" s="339"/>
      <c r="AX197" s="339"/>
      <c r="AY197" s="339"/>
      <c r="AZ197" s="339"/>
      <c r="BA197" s="339"/>
      <c r="BB197" s="339"/>
      <c r="BC197" s="339"/>
      <c r="BD197" s="339"/>
      <c r="BE197" s="339"/>
      <c r="BF197" s="339"/>
      <c r="BG197" s="339"/>
      <c r="BH197" s="339"/>
      <c r="BI197" s="339"/>
      <c r="BJ197" s="339"/>
      <c r="BK197" s="339"/>
      <c r="BL197" s="339"/>
      <c r="BM197" s="339"/>
      <c r="BN197" s="339"/>
      <c r="BO197" s="339"/>
      <c r="BP197" s="339"/>
      <c r="BQ197" s="339"/>
      <c r="BR197" s="339"/>
    </row>
    <row r="198" spans="1:70" s="378" customFormat="1" ht="18.75" customHeight="1" x14ac:dyDescent="0.4">
      <c r="A198" s="339"/>
      <c r="B198" s="339"/>
      <c r="C198" s="339"/>
      <c r="D198" s="339"/>
      <c r="E198" s="339"/>
      <c r="F198" s="339"/>
      <c r="G198" s="339"/>
      <c r="H198" s="339"/>
      <c r="I198" s="339"/>
      <c r="J198" s="339"/>
      <c r="K198" s="339"/>
      <c r="L198" s="339"/>
      <c r="M198" s="339"/>
      <c r="N198" s="339"/>
      <c r="O198" s="339"/>
      <c r="P198" s="339"/>
      <c r="Q198" s="339"/>
      <c r="R198" s="339"/>
      <c r="S198" s="339"/>
      <c r="T198" s="339"/>
      <c r="U198" s="339"/>
      <c r="V198" s="339"/>
      <c r="W198" s="339"/>
      <c r="X198" s="339"/>
      <c r="Y198" s="339"/>
      <c r="Z198" s="339"/>
      <c r="AA198" s="339"/>
      <c r="AB198" s="339"/>
      <c r="AC198" s="339"/>
      <c r="AD198" s="339"/>
      <c r="AE198" s="339"/>
      <c r="AF198" s="339"/>
      <c r="AG198" s="339"/>
      <c r="AH198" s="339"/>
      <c r="AI198" s="339"/>
      <c r="AJ198" s="339"/>
      <c r="AK198" s="339"/>
      <c r="AL198" s="339"/>
      <c r="AM198" s="339"/>
      <c r="AN198" s="339"/>
      <c r="AO198" s="339"/>
      <c r="AP198" s="339"/>
      <c r="AQ198" s="339"/>
      <c r="AR198" s="339"/>
      <c r="AS198" s="339"/>
      <c r="AT198" s="339"/>
      <c r="AU198" s="339"/>
      <c r="AV198" s="339"/>
      <c r="AW198" s="339"/>
      <c r="AX198" s="339"/>
      <c r="AY198" s="339"/>
      <c r="AZ198" s="339"/>
      <c r="BA198" s="339"/>
      <c r="BB198" s="339"/>
      <c r="BC198" s="339"/>
      <c r="BD198" s="339"/>
      <c r="BE198" s="339"/>
      <c r="BF198" s="339"/>
      <c r="BG198" s="339"/>
      <c r="BH198" s="339"/>
      <c r="BI198" s="339"/>
      <c r="BJ198" s="339"/>
      <c r="BK198" s="339"/>
      <c r="BL198" s="339"/>
      <c r="BM198" s="339"/>
      <c r="BN198" s="339"/>
      <c r="BO198" s="339"/>
      <c r="BP198" s="339"/>
      <c r="BQ198" s="339"/>
      <c r="BR198" s="339"/>
    </row>
    <row r="199" spans="1:70" s="378" customFormat="1" ht="18.75" customHeight="1" x14ac:dyDescent="0.4">
      <c r="A199" s="339"/>
      <c r="B199" s="339"/>
      <c r="C199" s="339"/>
      <c r="D199" s="339"/>
      <c r="E199" s="339"/>
      <c r="F199" s="339"/>
      <c r="G199" s="339"/>
      <c r="H199" s="339"/>
      <c r="I199" s="339"/>
      <c r="J199" s="339"/>
      <c r="K199" s="339"/>
      <c r="L199" s="339"/>
      <c r="M199" s="339"/>
      <c r="N199" s="339"/>
      <c r="O199" s="339"/>
      <c r="P199" s="339"/>
      <c r="Q199" s="339"/>
      <c r="R199" s="339"/>
      <c r="S199" s="339"/>
      <c r="T199" s="339"/>
      <c r="U199" s="339"/>
      <c r="V199" s="339"/>
      <c r="W199" s="339"/>
      <c r="X199" s="339"/>
      <c r="Y199" s="339"/>
      <c r="Z199" s="339"/>
      <c r="AA199" s="339"/>
      <c r="AB199" s="339"/>
      <c r="AC199" s="339"/>
      <c r="AD199" s="339"/>
      <c r="AE199" s="339"/>
      <c r="AF199" s="339"/>
      <c r="AG199" s="339"/>
      <c r="AH199" s="339"/>
      <c r="AI199" s="339"/>
      <c r="AJ199" s="339"/>
      <c r="AK199" s="339"/>
      <c r="AL199" s="339"/>
      <c r="AM199" s="339"/>
      <c r="AN199" s="339"/>
      <c r="AO199" s="339"/>
      <c r="AP199" s="339"/>
      <c r="AQ199" s="339"/>
      <c r="AR199" s="339"/>
      <c r="AS199" s="339"/>
      <c r="AT199" s="339"/>
      <c r="AU199" s="339"/>
      <c r="AV199" s="339"/>
      <c r="AW199" s="339"/>
      <c r="AX199" s="339"/>
      <c r="AY199" s="339"/>
      <c r="AZ199" s="339"/>
      <c r="BA199" s="339"/>
      <c r="BB199" s="339"/>
      <c r="BC199" s="339"/>
      <c r="BD199" s="339"/>
      <c r="BE199" s="339"/>
      <c r="BF199" s="339"/>
      <c r="BG199" s="339"/>
      <c r="BH199" s="339"/>
      <c r="BI199" s="339"/>
      <c r="BJ199" s="339"/>
      <c r="BK199" s="339"/>
      <c r="BL199" s="339"/>
      <c r="BM199" s="339"/>
      <c r="BN199" s="339"/>
      <c r="BO199" s="339"/>
      <c r="BP199" s="339"/>
      <c r="BQ199" s="339"/>
      <c r="BR199" s="339"/>
    </row>
    <row r="200" spans="1:70" s="378" customFormat="1" ht="18.75" customHeight="1" x14ac:dyDescent="0.4">
      <c r="A200" s="339"/>
      <c r="B200" s="339"/>
      <c r="C200" s="339"/>
      <c r="D200" s="339"/>
      <c r="E200" s="339"/>
      <c r="F200" s="339"/>
      <c r="G200" s="339"/>
      <c r="H200" s="339"/>
      <c r="I200" s="339"/>
      <c r="J200" s="339"/>
      <c r="K200" s="339"/>
      <c r="L200" s="339"/>
      <c r="M200" s="339"/>
      <c r="N200" s="339"/>
      <c r="O200" s="339"/>
      <c r="P200" s="339"/>
      <c r="Q200" s="339"/>
      <c r="R200" s="339"/>
      <c r="S200" s="339"/>
      <c r="T200" s="339"/>
      <c r="U200" s="339"/>
      <c r="V200" s="339"/>
      <c r="W200" s="339"/>
      <c r="X200" s="339"/>
      <c r="Y200" s="339"/>
      <c r="Z200" s="339"/>
      <c r="AA200" s="339"/>
      <c r="AB200" s="339"/>
      <c r="AC200" s="339"/>
      <c r="AD200" s="339"/>
      <c r="AE200" s="339"/>
      <c r="AF200" s="339"/>
      <c r="AG200" s="339"/>
      <c r="AH200" s="339"/>
      <c r="AI200" s="339"/>
      <c r="AJ200" s="339"/>
      <c r="AK200" s="339"/>
      <c r="AL200" s="339"/>
      <c r="AM200" s="339"/>
      <c r="AN200" s="339"/>
      <c r="AO200" s="339"/>
      <c r="AP200" s="339"/>
      <c r="AQ200" s="339"/>
      <c r="AR200" s="339"/>
      <c r="AS200" s="339"/>
      <c r="AT200" s="339"/>
      <c r="AU200" s="339"/>
      <c r="AV200" s="339"/>
      <c r="AW200" s="339"/>
      <c r="AX200" s="339"/>
      <c r="AY200" s="339"/>
      <c r="AZ200" s="339"/>
      <c r="BA200" s="339"/>
      <c r="BB200" s="339"/>
      <c r="BC200" s="339"/>
      <c r="BD200" s="339"/>
      <c r="BE200" s="339"/>
      <c r="BF200" s="339"/>
      <c r="BG200" s="339"/>
      <c r="BH200" s="339"/>
      <c r="BI200" s="339"/>
      <c r="BJ200" s="339"/>
      <c r="BK200" s="339"/>
      <c r="BL200" s="339"/>
      <c r="BM200" s="339"/>
      <c r="BN200" s="339"/>
      <c r="BO200" s="339"/>
      <c r="BP200" s="339"/>
      <c r="BQ200" s="339"/>
      <c r="BR200" s="339"/>
    </row>
    <row r="201" spans="1:70" s="378" customFormat="1" ht="18.75" customHeight="1" x14ac:dyDescent="0.4">
      <c r="A201" s="339"/>
      <c r="B201" s="339"/>
      <c r="C201" s="339"/>
      <c r="D201" s="339"/>
      <c r="E201" s="339"/>
      <c r="F201" s="339"/>
      <c r="G201" s="339"/>
      <c r="H201" s="339"/>
      <c r="I201" s="339"/>
      <c r="J201" s="339"/>
      <c r="K201" s="339"/>
      <c r="L201" s="339"/>
      <c r="M201" s="339"/>
      <c r="N201" s="339"/>
      <c r="O201" s="339"/>
      <c r="P201" s="339"/>
      <c r="Q201" s="339"/>
      <c r="R201" s="339"/>
      <c r="S201" s="339"/>
      <c r="T201" s="339"/>
      <c r="U201" s="339"/>
      <c r="V201" s="339"/>
      <c r="W201" s="339"/>
      <c r="X201" s="339"/>
      <c r="Y201" s="339"/>
      <c r="Z201" s="339"/>
      <c r="AA201" s="339"/>
      <c r="AB201" s="339"/>
      <c r="AC201" s="339"/>
      <c r="AD201" s="339"/>
      <c r="AE201" s="339"/>
      <c r="AF201" s="339"/>
      <c r="AG201" s="339"/>
      <c r="AH201" s="339"/>
      <c r="AI201" s="339"/>
      <c r="AJ201" s="339"/>
      <c r="AK201" s="339"/>
      <c r="AL201" s="339"/>
      <c r="AM201" s="339"/>
      <c r="AN201" s="339"/>
      <c r="AO201" s="339"/>
      <c r="AP201" s="339"/>
      <c r="AQ201" s="339"/>
      <c r="AR201" s="339"/>
      <c r="AS201" s="339"/>
      <c r="AT201" s="339"/>
      <c r="AU201" s="339"/>
      <c r="AV201" s="339"/>
      <c r="AW201" s="339"/>
      <c r="AX201" s="339"/>
      <c r="AY201" s="339"/>
      <c r="AZ201" s="339"/>
      <c r="BA201" s="339"/>
      <c r="BB201" s="339"/>
      <c r="BC201" s="339"/>
      <c r="BD201" s="339"/>
      <c r="BE201" s="339"/>
      <c r="BF201" s="339"/>
      <c r="BG201" s="339"/>
      <c r="BH201" s="339"/>
      <c r="BI201" s="339"/>
      <c r="BJ201" s="339"/>
      <c r="BK201" s="339"/>
      <c r="BL201" s="339"/>
      <c r="BM201" s="339"/>
      <c r="BN201" s="339"/>
      <c r="BO201" s="339"/>
      <c r="BP201" s="339"/>
      <c r="BQ201" s="339"/>
      <c r="BR201" s="339"/>
    </row>
    <row r="202" spans="1:70" s="378" customFormat="1" ht="18.75" customHeight="1" x14ac:dyDescent="0.4">
      <c r="A202" s="339"/>
      <c r="B202" s="339"/>
      <c r="C202" s="339"/>
      <c r="D202" s="339"/>
      <c r="E202" s="339"/>
      <c r="F202" s="339"/>
      <c r="G202" s="339"/>
      <c r="H202" s="339"/>
      <c r="I202" s="339"/>
      <c r="J202" s="339"/>
      <c r="K202" s="339"/>
      <c r="L202" s="339"/>
      <c r="M202" s="339"/>
      <c r="N202" s="339"/>
      <c r="O202" s="339"/>
      <c r="P202" s="339"/>
      <c r="Q202" s="339"/>
      <c r="R202" s="339"/>
      <c r="S202" s="339"/>
      <c r="T202" s="339"/>
      <c r="U202" s="339"/>
      <c r="V202" s="339"/>
      <c r="W202" s="339"/>
      <c r="X202" s="339"/>
      <c r="Y202" s="339"/>
      <c r="Z202" s="339"/>
      <c r="AA202" s="339"/>
      <c r="AB202" s="339"/>
      <c r="AC202" s="339"/>
      <c r="AD202" s="339"/>
      <c r="AE202" s="339"/>
      <c r="AF202" s="339"/>
      <c r="AG202" s="339"/>
      <c r="AH202" s="339"/>
      <c r="AI202" s="339"/>
      <c r="AJ202" s="339"/>
      <c r="AK202" s="339"/>
      <c r="AL202" s="339"/>
      <c r="AM202" s="339"/>
      <c r="AN202" s="339"/>
      <c r="AO202" s="339"/>
      <c r="AP202" s="339"/>
      <c r="AQ202" s="339"/>
      <c r="AR202" s="339"/>
      <c r="AS202" s="339"/>
      <c r="AT202" s="339"/>
      <c r="AU202" s="339"/>
      <c r="AV202" s="339"/>
      <c r="AW202" s="339"/>
      <c r="AX202" s="339"/>
      <c r="AY202" s="339"/>
      <c r="AZ202" s="339"/>
      <c r="BA202" s="339"/>
      <c r="BB202" s="339"/>
      <c r="BC202" s="339"/>
      <c r="BD202" s="339"/>
      <c r="BE202" s="339"/>
      <c r="BF202" s="339"/>
      <c r="BG202" s="339"/>
      <c r="BH202" s="339"/>
      <c r="BI202" s="339"/>
      <c r="BJ202" s="339"/>
      <c r="BK202" s="339"/>
      <c r="BL202" s="339"/>
      <c r="BM202" s="339"/>
      <c r="BN202" s="339"/>
      <c r="BO202" s="339"/>
      <c r="BP202" s="339"/>
      <c r="BQ202" s="339"/>
      <c r="BR202" s="339"/>
    </row>
    <row r="203" spans="1:70" s="378" customFormat="1" ht="18.75" customHeight="1" x14ac:dyDescent="0.4">
      <c r="A203" s="339"/>
      <c r="B203" s="339"/>
      <c r="C203" s="339"/>
      <c r="D203" s="339"/>
      <c r="E203" s="339"/>
      <c r="F203" s="339"/>
      <c r="G203" s="339"/>
      <c r="H203" s="339"/>
      <c r="I203" s="339"/>
      <c r="J203" s="339"/>
      <c r="K203" s="339"/>
      <c r="L203" s="339"/>
      <c r="M203" s="339"/>
      <c r="N203" s="339"/>
      <c r="O203" s="339"/>
      <c r="P203" s="339"/>
      <c r="Q203" s="339"/>
      <c r="R203" s="339"/>
      <c r="S203" s="339"/>
      <c r="T203" s="339"/>
      <c r="U203" s="339"/>
      <c r="V203" s="339"/>
      <c r="W203" s="339"/>
      <c r="X203" s="339"/>
      <c r="Y203" s="339"/>
      <c r="Z203" s="339"/>
      <c r="AA203" s="339"/>
      <c r="AB203" s="339"/>
      <c r="AC203" s="339"/>
      <c r="AD203" s="339"/>
      <c r="AE203" s="339"/>
      <c r="AF203" s="339"/>
      <c r="AG203" s="339"/>
      <c r="AH203" s="339"/>
      <c r="AI203" s="339"/>
      <c r="AJ203" s="339"/>
      <c r="AK203" s="339"/>
      <c r="AL203" s="339"/>
      <c r="AM203" s="339"/>
      <c r="AN203" s="339"/>
      <c r="AO203" s="339"/>
      <c r="AP203" s="339"/>
      <c r="AQ203" s="339"/>
      <c r="AR203" s="339"/>
      <c r="AS203" s="339"/>
      <c r="AT203" s="339"/>
      <c r="AU203" s="339"/>
      <c r="AV203" s="339"/>
      <c r="AW203" s="339"/>
      <c r="AX203" s="339"/>
      <c r="AY203" s="339"/>
      <c r="AZ203" s="339"/>
      <c r="BA203" s="339"/>
      <c r="BB203" s="339"/>
      <c r="BC203" s="339"/>
      <c r="BD203" s="339"/>
      <c r="BE203" s="339"/>
      <c r="BF203" s="339"/>
      <c r="BG203" s="339"/>
      <c r="BH203" s="339"/>
      <c r="BI203" s="339"/>
      <c r="BJ203" s="339"/>
      <c r="BK203" s="339"/>
      <c r="BL203" s="339"/>
      <c r="BM203" s="339"/>
      <c r="BN203" s="339"/>
      <c r="BO203" s="339"/>
      <c r="BP203" s="339"/>
      <c r="BQ203" s="339"/>
      <c r="BR203" s="339"/>
    </row>
    <row r="204" spans="1:70" s="378" customFormat="1" ht="18.75" customHeight="1" x14ac:dyDescent="0.4">
      <c r="A204" s="339"/>
      <c r="B204" s="339"/>
      <c r="C204" s="339"/>
      <c r="D204" s="339"/>
      <c r="E204" s="339"/>
      <c r="F204" s="339"/>
      <c r="G204" s="339"/>
      <c r="H204" s="339"/>
      <c r="I204" s="339"/>
      <c r="J204" s="339"/>
      <c r="K204" s="339"/>
      <c r="L204" s="339"/>
      <c r="M204" s="339"/>
      <c r="N204" s="339"/>
      <c r="O204" s="339"/>
      <c r="P204" s="339"/>
      <c r="Q204" s="339"/>
      <c r="R204" s="339"/>
      <c r="S204" s="339"/>
      <c r="T204" s="339"/>
      <c r="U204" s="339"/>
      <c r="V204" s="339"/>
      <c r="W204" s="339"/>
      <c r="X204" s="339"/>
      <c r="Y204" s="339"/>
      <c r="Z204" s="339"/>
      <c r="AA204" s="339"/>
      <c r="AB204" s="339"/>
      <c r="AC204" s="339"/>
      <c r="AD204" s="339"/>
      <c r="AE204" s="339"/>
      <c r="AF204" s="339"/>
      <c r="AG204" s="339"/>
      <c r="AH204" s="339"/>
      <c r="AI204" s="339"/>
      <c r="AJ204" s="339"/>
      <c r="AK204" s="339"/>
      <c r="AL204" s="339"/>
      <c r="AM204" s="339"/>
      <c r="AN204" s="339"/>
      <c r="AO204" s="339"/>
      <c r="AP204" s="339"/>
      <c r="AQ204" s="339"/>
      <c r="AR204" s="339"/>
      <c r="AS204" s="339"/>
      <c r="AT204" s="339"/>
      <c r="AU204" s="339"/>
      <c r="AV204" s="339"/>
      <c r="AW204" s="339"/>
      <c r="AX204" s="339"/>
      <c r="AY204" s="339"/>
      <c r="AZ204" s="339"/>
      <c r="BA204" s="339"/>
      <c r="BB204" s="339"/>
      <c r="BC204" s="339"/>
      <c r="BD204" s="339"/>
      <c r="BE204" s="339"/>
      <c r="BF204" s="339"/>
      <c r="BG204" s="339"/>
      <c r="BH204" s="339"/>
      <c r="BI204" s="339"/>
      <c r="BJ204" s="339"/>
      <c r="BK204" s="339"/>
      <c r="BL204" s="339"/>
      <c r="BM204" s="339"/>
      <c r="BN204" s="339"/>
      <c r="BO204" s="339"/>
      <c r="BP204" s="339"/>
      <c r="BQ204" s="339"/>
      <c r="BR204" s="339"/>
    </row>
    <row r="205" spans="1:70" s="378" customFormat="1" ht="18.75" customHeight="1" x14ac:dyDescent="0.4">
      <c r="A205" s="339"/>
      <c r="B205" s="339"/>
      <c r="C205" s="339"/>
      <c r="D205" s="339"/>
      <c r="E205" s="339"/>
      <c r="F205" s="339"/>
      <c r="G205" s="339"/>
      <c r="H205" s="339"/>
      <c r="I205" s="339"/>
      <c r="J205" s="339"/>
      <c r="K205" s="339"/>
      <c r="L205" s="339"/>
      <c r="M205" s="339"/>
      <c r="N205" s="339"/>
      <c r="O205" s="339"/>
      <c r="P205" s="339"/>
      <c r="Q205" s="339"/>
      <c r="R205" s="339"/>
      <c r="S205" s="339"/>
      <c r="T205" s="339"/>
      <c r="U205" s="339"/>
      <c r="V205" s="339"/>
      <c r="W205" s="339"/>
      <c r="X205" s="339"/>
      <c r="Y205" s="339"/>
      <c r="Z205" s="339"/>
      <c r="AA205" s="339"/>
      <c r="AB205" s="339"/>
      <c r="AC205" s="339"/>
      <c r="AD205" s="339"/>
      <c r="AE205" s="339"/>
      <c r="AF205" s="339"/>
      <c r="AG205" s="339"/>
      <c r="AH205" s="339"/>
      <c r="AI205" s="339"/>
      <c r="AJ205" s="339"/>
      <c r="AK205" s="339"/>
      <c r="AL205" s="339"/>
      <c r="AM205" s="339"/>
      <c r="AN205" s="339"/>
      <c r="AO205" s="339"/>
      <c r="AP205" s="339"/>
      <c r="AQ205" s="339"/>
      <c r="AR205" s="339"/>
      <c r="AS205" s="339"/>
      <c r="AT205" s="339"/>
      <c r="AU205" s="339"/>
      <c r="AV205" s="339"/>
      <c r="AW205" s="339"/>
      <c r="AX205" s="339"/>
      <c r="AY205" s="339"/>
      <c r="AZ205" s="339"/>
      <c r="BA205" s="339"/>
      <c r="BB205" s="339"/>
      <c r="BC205" s="339"/>
      <c r="BD205" s="339"/>
      <c r="BE205" s="339"/>
      <c r="BF205" s="339"/>
      <c r="BG205" s="339"/>
      <c r="BH205" s="339"/>
      <c r="BI205" s="339"/>
      <c r="BJ205" s="339"/>
      <c r="BK205" s="339"/>
      <c r="BL205" s="339"/>
      <c r="BM205" s="339"/>
      <c r="BN205" s="339"/>
      <c r="BO205" s="339"/>
      <c r="BP205" s="339"/>
      <c r="BQ205" s="339"/>
      <c r="BR205" s="339"/>
    </row>
    <row r="206" spans="1:70" s="378" customFormat="1" ht="18.75" customHeight="1" x14ac:dyDescent="0.4">
      <c r="A206" s="339"/>
      <c r="B206" s="339"/>
      <c r="C206" s="339"/>
      <c r="D206" s="339"/>
      <c r="E206" s="339"/>
      <c r="F206" s="339"/>
      <c r="G206" s="339"/>
      <c r="H206" s="339"/>
      <c r="I206" s="339"/>
      <c r="J206" s="339"/>
      <c r="K206" s="339"/>
      <c r="L206" s="339"/>
      <c r="M206" s="339"/>
      <c r="N206" s="339"/>
      <c r="O206" s="339"/>
      <c r="P206" s="339"/>
      <c r="Q206" s="339"/>
      <c r="R206" s="339"/>
      <c r="S206" s="339"/>
      <c r="T206" s="339"/>
      <c r="U206" s="339"/>
      <c r="V206" s="339"/>
      <c r="W206" s="339"/>
      <c r="X206" s="339"/>
      <c r="Y206" s="339"/>
      <c r="Z206" s="339"/>
      <c r="AA206" s="339"/>
      <c r="AB206" s="339"/>
      <c r="AC206" s="339"/>
      <c r="AD206" s="339"/>
      <c r="AE206" s="339"/>
      <c r="AF206" s="339"/>
      <c r="AG206" s="339"/>
      <c r="AH206" s="339"/>
      <c r="AI206" s="339"/>
      <c r="AJ206" s="339"/>
      <c r="AK206" s="339"/>
      <c r="AL206" s="339"/>
      <c r="AM206" s="339"/>
      <c r="AN206" s="339"/>
      <c r="AO206" s="339"/>
      <c r="AP206" s="339"/>
      <c r="AQ206" s="339"/>
      <c r="AR206" s="339"/>
      <c r="AS206" s="339"/>
      <c r="AT206" s="339"/>
      <c r="AU206" s="339"/>
      <c r="AV206" s="339"/>
      <c r="AW206" s="339"/>
      <c r="AX206" s="339"/>
      <c r="AY206" s="339"/>
      <c r="AZ206" s="339"/>
      <c r="BA206" s="339"/>
      <c r="BB206" s="339"/>
      <c r="BC206" s="339"/>
      <c r="BD206" s="339"/>
      <c r="BE206" s="339"/>
      <c r="BF206" s="339"/>
      <c r="BG206" s="339"/>
      <c r="BH206" s="339"/>
      <c r="BI206" s="339"/>
      <c r="BJ206" s="339"/>
      <c r="BK206" s="339"/>
      <c r="BL206" s="339"/>
      <c r="BM206" s="339"/>
      <c r="BN206" s="339"/>
      <c r="BO206" s="339"/>
      <c r="BP206" s="339"/>
      <c r="BQ206" s="339"/>
      <c r="BR206" s="339"/>
    </row>
    <row r="207" spans="1:70" s="378" customFormat="1" ht="18.75" customHeight="1" x14ac:dyDescent="0.4">
      <c r="A207" s="339"/>
      <c r="B207" s="339"/>
      <c r="C207" s="339"/>
      <c r="D207" s="339"/>
      <c r="E207" s="339"/>
      <c r="F207" s="339"/>
      <c r="G207" s="339"/>
      <c r="H207" s="339"/>
      <c r="I207" s="339"/>
      <c r="J207" s="339"/>
      <c r="K207" s="339"/>
      <c r="L207" s="339"/>
      <c r="M207" s="339"/>
      <c r="N207" s="339"/>
      <c r="O207" s="339"/>
      <c r="P207" s="339"/>
      <c r="Q207" s="339"/>
      <c r="R207" s="339"/>
      <c r="S207" s="339"/>
      <c r="T207" s="339"/>
      <c r="U207" s="339"/>
      <c r="V207" s="339"/>
      <c r="W207" s="339"/>
      <c r="X207" s="339"/>
      <c r="Y207" s="339"/>
      <c r="Z207" s="339"/>
      <c r="AA207" s="339"/>
      <c r="AB207" s="339"/>
      <c r="AC207" s="339"/>
      <c r="AD207" s="339"/>
      <c r="AE207" s="339"/>
      <c r="AF207" s="339"/>
      <c r="AG207" s="339"/>
      <c r="AH207" s="339"/>
      <c r="AI207" s="339"/>
      <c r="AJ207" s="339"/>
      <c r="AK207" s="339"/>
      <c r="AL207" s="339"/>
      <c r="AM207" s="339"/>
      <c r="AN207" s="339"/>
      <c r="AO207" s="339"/>
      <c r="AP207" s="339"/>
      <c r="AQ207" s="339"/>
      <c r="AR207" s="339"/>
      <c r="AS207" s="339"/>
      <c r="AT207" s="339"/>
      <c r="AU207" s="339"/>
      <c r="AV207" s="339"/>
      <c r="AW207" s="339"/>
      <c r="AX207" s="339"/>
      <c r="AY207" s="339"/>
      <c r="AZ207" s="339"/>
      <c r="BA207" s="339"/>
      <c r="BB207" s="339"/>
      <c r="BC207" s="339"/>
      <c r="BD207" s="339"/>
      <c r="BE207" s="339"/>
      <c r="BF207" s="339"/>
      <c r="BG207" s="339"/>
      <c r="BH207" s="339"/>
      <c r="BI207" s="339"/>
      <c r="BJ207" s="339"/>
      <c r="BK207" s="339"/>
      <c r="BL207" s="339"/>
      <c r="BM207" s="339"/>
      <c r="BN207" s="339"/>
      <c r="BO207" s="339"/>
      <c r="BP207" s="339"/>
      <c r="BQ207" s="339"/>
      <c r="BR207" s="339"/>
    </row>
    <row r="208" spans="1:70" s="378" customFormat="1" ht="18.75" customHeight="1" x14ac:dyDescent="0.4">
      <c r="A208" s="339"/>
      <c r="B208" s="339"/>
      <c r="C208" s="339"/>
      <c r="D208" s="339"/>
      <c r="E208" s="339"/>
      <c r="F208" s="339"/>
      <c r="G208" s="339"/>
      <c r="H208" s="339"/>
      <c r="I208" s="339"/>
      <c r="J208" s="339"/>
      <c r="K208" s="339"/>
      <c r="L208" s="339"/>
      <c r="M208" s="339"/>
      <c r="N208" s="339"/>
      <c r="O208" s="339"/>
      <c r="P208" s="339"/>
      <c r="Q208" s="339"/>
      <c r="R208" s="339"/>
      <c r="S208" s="339"/>
      <c r="T208" s="339"/>
      <c r="U208" s="339"/>
      <c r="V208" s="339"/>
      <c r="W208" s="339"/>
      <c r="X208" s="339"/>
      <c r="Y208" s="339"/>
      <c r="Z208" s="339"/>
      <c r="AA208" s="339"/>
      <c r="AB208" s="339"/>
      <c r="AC208" s="339"/>
      <c r="AD208" s="339"/>
      <c r="AE208" s="339"/>
      <c r="AF208" s="339"/>
      <c r="AG208" s="339"/>
      <c r="AH208" s="339"/>
      <c r="AI208" s="339"/>
      <c r="AJ208" s="339"/>
      <c r="AK208" s="339"/>
      <c r="AL208" s="339"/>
      <c r="AM208" s="339"/>
      <c r="AN208" s="339"/>
      <c r="AO208" s="339"/>
      <c r="AP208" s="339"/>
      <c r="AQ208" s="339"/>
      <c r="AR208" s="339"/>
      <c r="AS208" s="339"/>
      <c r="AT208" s="339"/>
      <c r="AU208" s="339"/>
      <c r="AV208" s="339"/>
      <c r="AW208" s="339"/>
      <c r="AX208" s="339"/>
      <c r="AY208" s="339"/>
      <c r="AZ208" s="339"/>
      <c r="BA208" s="339"/>
      <c r="BB208" s="339"/>
      <c r="BC208" s="339"/>
      <c r="BD208" s="339"/>
      <c r="BE208" s="339"/>
      <c r="BF208" s="339"/>
      <c r="BG208" s="339"/>
      <c r="BH208" s="339"/>
      <c r="BI208" s="339"/>
      <c r="BJ208" s="339"/>
      <c r="BK208" s="339"/>
      <c r="BL208" s="339"/>
      <c r="BM208" s="339"/>
      <c r="BN208" s="339"/>
      <c r="BO208" s="339"/>
      <c r="BP208" s="339"/>
      <c r="BQ208" s="339"/>
      <c r="BR208" s="339"/>
    </row>
    <row r="209" spans="1:70" s="378" customFormat="1" ht="18.75" customHeight="1" x14ac:dyDescent="0.4">
      <c r="A209" s="339"/>
      <c r="B209" s="339"/>
      <c r="C209" s="339"/>
      <c r="D209" s="339"/>
      <c r="E209" s="339"/>
      <c r="F209" s="339"/>
      <c r="G209" s="339"/>
      <c r="H209" s="339"/>
      <c r="I209" s="339"/>
      <c r="J209" s="339"/>
      <c r="K209" s="339"/>
      <c r="L209" s="339"/>
      <c r="M209" s="339"/>
      <c r="N209" s="339"/>
      <c r="O209" s="339"/>
      <c r="P209" s="339"/>
      <c r="Q209" s="339"/>
      <c r="R209" s="339"/>
      <c r="S209" s="339"/>
      <c r="T209" s="339"/>
      <c r="U209" s="339"/>
      <c r="V209" s="339"/>
      <c r="W209" s="339"/>
      <c r="X209" s="339"/>
      <c r="Y209" s="339"/>
      <c r="Z209" s="339"/>
      <c r="AA209" s="339"/>
      <c r="AB209" s="339"/>
      <c r="AC209" s="339"/>
      <c r="AD209" s="339"/>
      <c r="AE209" s="339"/>
      <c r="AF209" s="339"/>
      <c r="AG209" s="339"/>
      <c r="AH209" s="339"/>
      <c r="AI209" s="339"/>
      <c r="AJ209" s="339"/>
      <c r="AK209" s="339"/>
      <c r="AL209" s="339"/>
      <c r="AM209" s="339"/>
      <c r="AN209" s="339"/>
      <c r="AO209" s="339"/>
      <c r="AP209" s="339"/>
      <c r="AQ209" s="339"/>
      <c r="AR209" s="339"/>
      <c r="AS209" s="339"/>
      <c r="AT209" s="339"/>
      <c r="AU209" s="339"/>
      <c r="AV209" s="339"/>
      <c r="AW209" s="339"/>
      <c r="AX209" s="339"/>
      <c r="AY209" s="339"/>
      <c r="AZ209" s="339"/>
      <c r="BA209" s="339"/>
      <c r="BB209" s="339"/>
      <c r="BC209" s="339"/>
      <c r="BD209" s="339"/>
      <c r="BE209" s="339"/>
      <c r="BF209" s="339"/>
      <c r="BG209" s="339"/>
      <c r="BH209" s="339"/>
      <c r="BI209" s="339"/>
      <c r="BJ209" s="339"/>
      <c r="BK209" s="339"/>
      <c r="BL209" s="339"/>
      <c r="BM209" s="339"/>
      <c r="BN209" s="339"/>
      <c r="BO209" s="339"/>
      <c r="BP209" s="339"/>
      <c r="BQ209" s="339"/>
      <c r="BR209" s="339"/>
    </row>
    <row r="210" spans="1:70" s="378" customFormat="1" ht="18.75" customHeight="1" x14ac:dyDescent="0.4">
      <c r="A210" s="339"/>
      <c r="B210" s="339"/>
      <c r="C210" s="339"/>
      <c r="D210" s="339"/>
      <c r="E210" s="339"/>
      <c r="F210" s="339"/>
      <c r="G210" s="339"/>
      <c r="H210" s="339"/>
      <c r="I210" s="339"/>
      <c r="J210" s="339"/>
      <c r="K210" s="339"/>
      <c r="L210" s="339"/>
      <c r="M210" s="339"/>
      <c r="N210" s="339"/>
      <c r="O210" s="339"/>
      <c r="P210" s="339"/>
      <c r="Q210" s="339"/>
      <c r="R210" s="339"/>
      <c r="S210" s="339"/>
      <c r="T210" s="339"/>
      <c r="U210" s="339"/>
      <c r="V210" s="339"/>
      <c r="W210" s="339"/>
      <c r="X210" s="339"/>
      <c r="Y210" s="339"/>
      <c r="Z210" s="339"/>
      <c r="AA210" s="339"/>
      <c r="AB210" s="339"/>
      <c r="AC210" s="339"/>
      <c r="AD210" s="339"/>
      <c r="AE210" s="339"/>
      <c r="AF210" s="339"/>
      <c r="AG210" s="339"/>
      <c r="AH210" s="339"/>
      <c r="AI210" s="339"/>
      <c r="AJ210" s="339"/>
      <c r="AK210" s="339"/>
      <c r="AL210" s="339"/>
      <c r="AM210" s="339"/>
      <c r="AN210" s="339"/>
      <c r="AO210" s="339"/>
      <c r="AP210" s="339"/>
      <c r="AQ210" s="339"/>
      <c r="AR210" s="339"/>
      <c r="AS210" s="339"/>
      <c r="AT210" s="339"/>
      <c r="AU210" s="339"/>
      <c r="AV210" s="339"/>
      <c r="AW210" s="339"/>
      <c r="AX210" s="339"/>
      <c r="AY210" s="339"/>
      <c r="AZ210" s="339"/>
      <c r="BA210" s="339"/>
      <c r="BB210" s="339"/>
      <c r="BC210" s="339"/>
      <c r="BD210" s="339"/>
      <c r="BE210" s="339"/>
      <c r="BF210" s="339"/>
      <c r="BG210" s="339"/>
      <c r="BH210" s="339"/>
      <c r="BI210" s="339"/>
      <c r="BJ210" s="339"/>
      <c r="BK210" s="339"/>
      <c r="BL210" s="339"/>
      <c r="BM210" s="339"/>
      <c r="BN210" s="339"/>
      <c r="BO210" s="339"/>
      <c r="BP210" s="339"/>
      <c r="BQ210" s="339"/>
      <c r="BR210" s="339"/>
    </row>
    <row r="211" spans="1:70" s="378" customFormat="1" ht="18.75" customHeight="1" x14ac:dyDescent="0.4">
      <c r="A211" s="339"/>
      <c r="B211" s="339"/>
      <c r="C211" s="339"/>
      <c r="D211" s="339"/>
      <c r="E211" s="339"/>
      <c r="F211" s="339"/>
      <c r="G211" s="339"/>
      <c r="H211" s="339"/>
      <c r="I211" s="339"/>
      <c r="J211" s="339"/>
      <c r="K211" s="339"/>
      <c r="L211" s="339"/>
      <c r="M211" s="339"/>
      <c r="N211" s="339"/>
      <c r="O211" s="339"/>
      <c r="P211" s="339"/>
      <c r="Q211" s="339"/>
      <c r="R211" s="339"/>
      <c r="S211" s="339"/>
      <c r="T211" s="339"/>
      <c r="U211" s="339"/>
      <c r="V211" s="339"/>
      <c r="W211" s="339"/>
      <c r="X211" s="339"/>
      <c r="Y211" s="339"/>
      <c r="Z211" s="339"/>
      <c r="AA211" s="339"/>
      <c r="AB211" s="339"/>
      <c r="AC211" s="339"/>
      <c r="AD211" s="339"/>
      <c r="AE211" s="339"/>
      <c r="AF211" s="339"/>
      <c r="AG211" s="339"/>
      <c r="AH211" s="339"/>
      <c r="AI211" s="339"/>
      <c r="AJ211" s="339"/>
      <c r="AK211" s="339"/>
      <c r="AL211" s="339"/>
      <c r="AM211" s="339"/>
      <c r="AN211" s="339"/>
      <c r="AO211" s="339"/>
      <c r="AP211" s="339"/>
      <c r="AQ211" s="339"/>
      <c r="AR211" s="339"/>
      <c r="AS211" s="339"/>
      <c r="AT211" s="339"/>
      <c r="AU211" s="339"/>
      <c r="AV211" s="339"/>
      <c r="AW211" s="339"/>
      <c r="AX211" s="339"/>
      <c r="AY211" s="339"/>
      <c r="AZ211" s="339"/>
      <c r="BA211" s="339"/>
      <c r="BB211" s="339"/>
      <c r="BC211" s="339"/>
      <c r="BD211" s="339"/>
      <c r="BE211" s="339"/>
      <c r="BF211" s="339"/>
      <c r="BG211" s="339"/>
      <c r="BH211" s="339"/>
      <c r="BI211" s="339"/>
      <c r="BJ211" s="339"/>
      <c r="BK211" s="339"/>
      <c r="BL211" s="339"/>
      <c r="BM211" s="339"/>
      <c r="BN211" s="339"/>
      <c r="BO211" s="339"/>
      <c r="BP211" s="339"/>
      <c r="BQ211" s="339"/>
      <c r="BR211" s="339"/>
    </row>
    <row r="212" spans="1:70" s="378" customFormat="1" ht="18.75" customHeight="1" x14ac:dyDescent="0.4">
      <c r="A212" s="339"/>
      <c r="B212" s="339"/>
      <c r="C212" s="339"/>
      <c r="D212" s="339"/>
      <c r="E212" s="339"/>
      <c r="F212" s="339"/>
      <c r="G212" s="339"/>
      <c r="H212" s="339"/>
      <c r="I212" s="339"/>
      <c r="J212" s="339"/>
      <c r="K212" s="339"/>
      <c r="L212" s="339"/>
      <c r="M212" s="339"/>
      <c r="N212" s="339"/>
      <c r="O212" s="339"/>
      <c r="P212" s="339"/>
      <c r="Q212" s="339"/>
      <c r="R212" s="339"/>
      <c r="S212" s="339"/>
      <c r="T212" s="339"/>
      <c r="U212" s="339"/>
      <c r="V212" s="339"/>
      <c r="W212" s="339"/>
      <c r="X212" s="339"/>
      <c r="Y212" s="339"/>
      <c r="Z212" s="339"/>
      <c r="AA212" s="339"/>
      <c r="AB212" s="339"/>
      <c r="AC212" s="339"/>
      <c r="AD212" s="339"/>
      <c r="AE212" s="339"/>
      <c r="AF212" s="339"/>
      <c r="AG212" s="339"/>
      <c r="AH212" s="339"/>
      <c r="AI212" s="339"/>
      <c r="AJ212" s="339"/>
      <c r="AK212" s="339"/>
      <c r="AL212" s="339"/>
      <c r="AM212" s="339"/>
      <c r="AN212" s="339"/>
      <c r="AO212" s="339"/>
      <c r="AP212" s="339"/>
      <c r="AQ212" s="339"/>
      <c r="AR212" s="339"/>
      <c r="AS212" s="339"/>
      <c r="AT212" s="339"/>
      <c r="AU212" s="339"/>
      <c r="AV212" s="339"/>
      <c r="AW212" s="339"/>
      <c r="AX212" s="339"/>
      <c r="AY212" s="339"/>
      <c r="AZ212" s="339"/>
      <c r="BA212" s="339"/>
      <c r="BB212" s="339"/>
      <c r="BC212" s="339"/>
      <c r="BD212" s="339"/>
      <c r="BE212" s="339"/>
      <c r="BF212" s="339"/>
      <c r="BG212" s="339"/>
      <c r="BH212" s="339"/>
      <c r="BI212" s="339"/>
      <c r="BJ212" s="339"/>
      <c r="BK212" s="339"/>
      <c r="BL212" s="339"/>
      <c r="BM212" s="339"/>
      <c r="BN212" s="339"/>
      <c r="BO212" s="339"/>
      <c r="BP212" s="339"/>
      <c r="BQ212" s="339"/>
      <c r="BR212" s="339"/>
    </row>
    <row r="213" spans="1:70" s="378" customFormat="1" ht="18.75" customHeight="1" x14ac:dyDescent="0.4">
      <c r="A213" s="339"/>
      <c r="B213" s="339"/>
      <c r="C213" s="339"/>
      <c r="D213" s="339"/>
      <c r="E213" s="339"/>
      <c r="F213" s="339"/>
      <c r="G213" s="339"/>
      <c r="H213" s="339"/>
      <c r="I213" s="339"/>
      <c r="J213" s="339"/>
      <c r="K213" s="339"/>
      <c r="L213" s="339"/>
      <c r="M213" s="339"/>
      <c r="N213" s="339"/>
      <c r="O213" s="339"/>
      <c r="P213" s="339"/>
      <c r="Q213" s="339"/>
      <c r="R213" s="339"/>
      <c r="S213" s="339"/>
      <c r="T213" s="339"/>
      <c r="U213" s="339"/>
      <c r="V213" s="339"/>
      <c r="W213" s="339"/>
      <c r="X213" s="339"/>
      <c r="Y213" s="339"/>
      <c r="Z213" s="339"/>
      <c r="AA213" s="339"/>
      <c r="AB213" s="339"/>
      <c r="AC213" s="339"/>
      <c r="AD213" s="339"/>
      <c r="AE213" s="339"/>
      <c r="AF213" s="339"/>
      <c r="AG213" s="339"/>
      <c r="AH213" s="339"/>
      <c r="AI213" s="339"/>
      <c r="AJ213" s="339"/>
      <c r="AK213" s="339"/>
      <c r="AL213" s="339"/>
      <c r="AM213" s="339"/>
      <c r="AN213" s="339"/>
      <c r="AO213" s="339"/>
      <c r="AP213" s="339"/>
      <c r="AQ213" s="339"/>
      <c r="AR213" s="339"/>
      <c r="AS213" s="339"/>
      <c r="AT213" s="339"/>
      <c r="AU213" s="339"/>
      <c r="AV213" s="339"/>
      <c r="AW213" s="339"/>
      <c r="AX213" s="339"/>
      <c r="AY213" s="339"/>
      <c r="AZ213" s="339"/>
      <c r="BA213" s="339"/>
      <c r="BB213" s="339"/>
      <c r="BC213" s="339"/>
      <c r="BD213" s="339"/>
      <c r="BE213" s="339"/>
      <c r="BF213" s="339"/>
      <c r="BG213" s="339"/>
      <c r="BH213" s="339"/>
      <c r="BI213" s="339"/>
      <c r="BJ213" s="339"/>
      <c r="BK213" s="339"/>
      <c r="BL213" s="339"/>
      <c r="BM213" s="339"/>
      <c r="BN213" s="339"/>
      <c r="BO213" s="339"/>
      <c r="BP213" s="339"/>
      <c r="BQ213" s="339"/>
      <c r="BR213" s="339"/>
    </row>
    <row r="214" spans="1:70" s="378" customFormat="1" ht="18.75" customHeight="1" x14ac:dyDescent="0.4">
      <c r="A214" s="339"/>
      <c r="B214" s="339"/>
      <c r="C214" s="339"/>
      <c r="D214" s="339"/>
      <c r="E214" s="339"/>
      <c r="F214" s="339"/>
      <c r="G214" s="339"/>
      <c r="H214" s="339"/>
      <c r="I214" s="339"/>
      <c r="J214" s="339"/>
      <c r="K214" s="339"/>
      <c r="L214" s="339"/>
      <c r="M214" s="339"/>
      <c r="N214" s="339"/>
      <c r="O214" s="339"/>
      <c r="P214" s="339"/>
      <c r="Q214" s="339"/>
      <c r="R214" s="339"/>
      <c r="S214" s="339"/>
      <c r="T214" s="339"/>
      <c r="U214" s="339"/>
      <c r="V214" s="339"/>
      <c r="W214" s="339"/>
      <c r="X214" s="339"/>
      <c r="Y214" s="339"/>
      <c r="Z214" s="339"/>
      <c r="AA214" s="339"/>
      <c r="AB214" s="339"/>
      <c r="AC214" s="339"/>
      <c r="AD214" s="339"/>
      <c r="AE214" s="339"/>
      <c r="AF214" s="339"/>
      <c r="AG214" s="339"/>
      <c r="AH214" s="339"/>
      <c r="AI214" s="339"/>
      <c r="AJ214" s="339"/>
      <c r="AK214" s="339"/>
      <c r="AL214" s="339"/>
      <c r="AM214" s="339"/>
      <c r="AN214" s="339"/>
      <c r="AO214" s="339"/>
      <c r="AP214" s="339"/>
      <c r="AQ214" s="339"/>
      <c r="AR214" s="339"/>
      <c r="AS214" s="339"/>
      <c r="AT214" s="339"/>
      <c r="AU214" s="339"/>
      <c r="AV214" s="339"/>
      <c r="AW214" s="339"/>
      <c r="AX214" s="339"/>
      <c r="AY214" s="339"/>
      <c r="AZ214" s="339"/>
      <c r="BA214" s="339"/>
      <c r="BB214" s="339"/>
      <c r="BC214" s="339"/>
      <c r="BD214" s="339"/>
      <c r="BE214" s="339"/>
      <c r="BF214" s="339"/>
      <c r="BG214" s="339"/>
      <c r="BH214" s="339"/>
      <c r="BI214" s="339"/>
      <c r="BJ214" s="339"/>
      <c r="BK214" s="339"/>
      <c r="BL214" s="339"/>
      <c r="BM214" s="339"/>
      <c r="BN214" s="339"/>
      <c r="BO214" s="339"/>
      <c r="BP214" s="339"/>
      <c r="BQ214" s="339"/>
      <c r="BR214" s="339"/>
    </row>
    <row r="215" spans="1:70" s="378" customFormat="1" ht="18.75" customHeight="1" x14ac:dyDescent="0.4">
      <c r="A215" s="339"/>
      <c r="B215" s="339"/>
      <c r="C215" s="339"/>
      <c r="D215" s="339"/>
      <c r="E215" s="339"/>
      <c r="F215" s="339"/>
      <c r="G215" s="339"/>
      <c r="H215" s="339"/>
      <c r="I215" s="339"/>
      <c r="J215" s="339"/>
      <c r="K215" s="339"/>
      <c r="L215" s="339"/>
      <c r="M215" s="339"/>
      <c r="N215" s="339"/>
      <c r="O215" s="339"/>
      <c r="P215" s="339"/>
      <c r="Q215" s="339"/>
      <c r="R215" s="339"/>
      <c r="S215" s="339"/>
      <c r="T215" s="339"/>
      <c r="U215" s="339"/>
      <c r="V215" s="339"/>
      <c r="W215" s="339"/>
      <c r="X215" s="339"/>
      <c r="Y215" s="339"/>
      <c r="Z215" s="339"/>
      <c r="AA215" s="339"/>
      <c r="AB215" s="339"/>
      <c r="AC215" s="339"/>
      <c r="AD215" s="339"/>
      <c r="AE215" s="339"/>
      <c r="AF215" s="339"/>
      <c r="AG215" s="339"/>
      <c r="AH215" s="339"/>
      <c r="AI215" s="339"/>
      <c r="AJ215" s="339"/>
      <c r="AK215" s="339"/>
      <c r="AL215" s="339"/>
      <c r="AM215" s="339"/>
      <c r="AN215" s="339"/>
      <c r="AO215" s="339"/>
      <c r="AP215" s="339"/>
      <c r="AQ215" s="339"/>
      <c r="AR215" s="339"/>
      <c r="AS215" s="339"/>
      <c r="AT215" s="339"/>
      <c r="AU215" s="339"/>
      <c r="AV215" s="339"/>
      <c r="AW215" s="339"/>
      <c r="AX215" s="339"/>
      <c r="AY215" s="339"/>
      <c r="AZ215" s="339"/>
      <c r="BA215" s="339"/>
      <c r="BB215" s="339"/>
      <c r="BC215" s="339"/>
      <c r="BD215" s="339"/>
      <c r="BE215" s="339"/>
      <c r="BF215" s="339"/>
      <c r="BG215" s="339"/>
      <c r="BH215" s="339"/>
      <c r="BI215" s="339"/>
      <c r="BJ215" s="339"/>
      <c r="BK215" s="339"/>
      <c r="BL215" s="339"/>
      <c r="BM215" s="339"/>
      <c r="BN215" s="339"/>
      <c r="BO215" s="339"/>
      <c r="BP215" s="339"/>
      <c r="BQ215" s="339"/>
      <c r="BR215" s="339"/>
    </row>
    <row r="216" spans="1:70" s="378" customFormat="1" ht="18.75" customHeight="1" x14ac:dyDescent="0.4">
      <c r="A216" s="339"/>
      <c r="B216" s="339"/>
      <c r="C216" s="339"/>
      <c r="D216" s="339"/>
      <c r="E216" s="339"/>
      <c r="F216" s="339"/>
      <c r="G216" s="339"/>
      <c r="H216" s="339"/>
      <c r="I216" s="339"/>
      <c r="J216" s="339"/>
      <c r="K216" s="339"/>
      <c r="L216" s="339"/>
      <c r="M216" s="339"/>
      <c r="N216" s="339"/>
      <c r="O216" s="339"/>
      <c r="P216" s="339"/>
      <c r="Q216" s="339"/>
      <c r="R216" s="339"/>
      <c r="S216" s="339"/>
      <c r="T216" s="339"/>
      <c r="U216" s="339"/>
      <c r="V216" s="339"/>
      <c r="W216" s="339"/>
      <c r="X216" s="339"/>
      <c r="Y216" s="339"/>
      <c r="Z216" s="339"/>
      <c r="AA216" s="339"/>
      <c r="AB216" s="339"/>
      <c r="AC216" s="339"/>
      <c r="AD216" s="339"/>
      <c r="AE216" s="339"/>
      <c r="AF216" s="339"/>
      <c r="AG216" s="339"/>
      <c r="AH216" s="339"/>
      <c r="AI216" s="339"/>
      <c r="AJ216" s="339"/>
      <c r="AK216" s="339"/>
      <c r="AL216" s="339"/>
      <c r="AM216" s="339"/>
      <c r="AN216" s="339"/>
      <c r="AO216" s="339"/>
      <c r="AP216" s="339"/>
      <c r="AQ216" s="339"/>
      <c r="AR216" s="339"/>
      <c r="AS216" s="339"/>
      <c r="AT216" s="339"/>
      <c r="AU216" s="339"/>
      <c r="AV216" s="339"/>
      <c r="AW216" s="339"/>
      <c r="AX216" s="339"/>
      <c r="AY216" s="339"/>
      <c r="AZ216" s="339"/>
      <c r="BA216" s="339"/>
      <c r="BB216" s="339"/>
      <c r="BC216" s="339"/>
      <c r="BD216" s="339"/>
      <c r="BE216" s="339"/>
      <c r="BF216" s="339"/>
      <c r="BG216" s="339"/>
      <c r="BH216" s="339"/>
      <c r="BI216" s="339"/>
      <c r="BJ216" s="339"/>
      <c r="BK216" s="339"/>
      <c r="BL216" s="339"/>
      <c r="BM216" s="339"/>
      <c r="BN216" s="339"/>
      <c r="BO216" s="339"/>
      <c r="BP216" s="339"/>
      <c r="BQ216" s="339"/>
      <c r="BR216" s="339"/>
    </row>
    <row r="217" spans="1:70" s="378" customFormat="1" ht="18.75" customHeight="1" x14ac:dyDescent="0.4">
      <c r="A217" s="339"/>
      <c r="B217" s="339"/>
      <c r="C217" s="339"/>
      <c r="D217" s="339"/>
      <c r="E217" s="339"/>
      <c r="F217" s="339"/>
      <c r="G217" s="339"/>
      <c r="H217" s="339"/>
      <c r="I217" s="339"/>
      <c r="J217" s="339"/>
      <c r="K217" s="339"/>
      <c r="L217" s="339"/>
      <c r="M217" s="339"/>
      <c r="N217" s="339"/>
      <c r="O217" s="339"/>
      <c r="P217" s="339"/>
      <c r="Q217" s="339"/>
      <c r="R217" s="339"/>
      <c r="S217" s="339"/>
      <c r="T217" s="339"/>
      <c r="U217" s="339"/>
      <c r="V217" s="339"/>
      <c r="W217" s="339"/>
      <c r="X217" s="339"/>
      <c r="Y217" s="339"/>
      <c r="Z217" s="339"/>
      <c r="AA217" s="339"/>
      <c r="AB217" s="339"/>
      <c r="AC217" s="339"/>
      <c r="AD217" s="339"/>
      <c r="AE217" s="339"/>
      <c r="AF217" s="339"/>
      <c r="AG217" s="339"/>
      <c r="AH217" s="339"/>
      <c r="AI217" s="339"/>
      <c r="AJ217" s="339"/>
      <c r="AK217" s="339"/>
      <c r="AL217" s="339"/>
      <c r="AM217" s="339"/>
      <c r="AN217" s="339"/>
      <c r="AO217" s="339"/>
      <c r="AP217" s="339"/>
      <c r="AQ217" s="339"/>
      <c r="AR217" s="339"/>
      <c r="AS217" s="339"/>
      <c r="AT217" s="339"/>
      <c r="AU217" s="339"/>
      <c r="AV217" s="339"/>
      <c r="AW217" s="339"/>
      <c r="AX217" s="339"/>
      <c r="AY217" s="339"/>
      <c r="AZ217" s="339"/>
      <c r="BA217" s="339"/>
      <c r="BB217" s="339"/>
      <c r="BC217" s="339"/>
      <c r="BD217" s="339"/>
      <c r="BE217" s="339"/>
      <c r="BF217" s="339"/>
      <c r="BG217" s="339"/>
      <c r="BH217" s="339"/>
      <c r="BI217" s="339"/>
      <c r="BJ217" s="339"/>
      <c r="BK217" s="339"/>
      <c r="BL217" s="339"/>
      <c r="BM217" s="339"/>
      <c r="BN217" s="339"/>
      <c r="BO217" s="339"/>
      <c r="BP217" s="339"/>
      <c r="BQ217" s="339"/>
      <c r="BR217" s="339"/>
    </row>
    <row r="218" spans="1:70" s="378" customFormat="1" ht="18.75" customHeight="1" x14ac:dyDescent="0.4">
      <c r="A218" s="339"/>
      <c r="B218" s="339"/>
      <c r="C218" s="339"/>
      <c r="D218" s="339"/>
      <c r="E218" s="339"/>
      <c r="F218" s="339"/>
      <c r="G218" s="339"/>
      <c r="H218" s="339"/>
      <c r="I218" s="339"/>
      <c r="J218" s="339"/>
      <c r="K218" s="339"/>
      <c r="L218" s="339"/>
      <c r="M218" s="339"/>
      <c r="N218" s="339"/>
      <c r="O218" s="339"/>
      <c r="P218" s="339"/>
      <c r="Q218" s="339"/>
      <c r="R218" s="339"/>
      <c r="S218" s="339"/>
      <c r="T218" s="339"/>
      <c r="U218" s="339"/>
      <c r="V218" s="339"/>
      <c r="W218" s="339"/>
      <c r="X218" s="339"/>
      <c r="Y218" s="339"/>
      <c r="Z218" s="339"/>
      <c r="AA218" s="339"/>
      <c r="AB218" s="339"/>
      <c r="AC218" s="339"/>
      <c r="AD218" s="339"/>
      <c r="AE218" s="339"/>
      <c r="AF218" s="339"/>
      <c r="AG218" s="339"/>
      <c r="AH218" s="339"/>
      <c r="AI218" s="339"/>
      <c r="AJ218" s="339"/>
      <c r="AK218" s="339"/>
      <c r="AL218" s="339"/>
      <c r="AM218" s="339"/>
      <c r="AN218" s="339"/>
      <c r="AO218" s="339"/>
      <c r="AP218" s="339"/>
      <c r="AQ218" s="339"/>
      <c r="AR218" s="339"/>
      <c r="AS218" s="339"/>
      <c r="AT218" s="339"/>
      <c r="AU218" s="339"/>
      <c r="AV218" s="339"/>
      <c r="AW218" s="339"/>
      <c r="AX218" s="339"/>
      <c r="AY218" s="339"/>
      <c r="AZ218" s="339"/>
      <c r="BA218" s="339"/>
      <c r="BB218" s="339"/>
      <c r="BC218" s="339"/>
      <c r="BD218" s="339"/>
      <c r="BE218" s="339"/>
      <c r="BF218" s="339"/>
      <c r="BG218" s="339"/>
      <c r="BH218" s="339"/>
      <c r="BI218" s="339"/>
      <c r="BJ218" s="339"/>
      <c r="BK218" s="339"/>
      <c r="BL218" s="339"/>
      <c r="BM218" s="339"/>
      <c r="BN218" s="339"/>
      <c r="BO218" s="339"/>
      <c r="BP218" s="339"/>
      <c r="BQ218" s="339"/>
      <c r="BR218" s="339"/>
    </row>
    <row r="219" spans="1:70" s="378" customFormat="1" ht="18.75" customHeight="1" x14ac:dyDescent="0.4">
      <c r="A219" s="339"/>
      <c r="B219" s="339"/>
      <c r="C219" s="339"/>
      <c r="D219" s="339"/>
      <c r="E219" s="339"/>
      <c r="F219" s="339"/>
      <c r="G219" s="339"/>
      <c r="H219" s="339"/>
      <c r="I219" s="339"/>
      <c r="J219" s="339"/>
      <c r="K219" s="339"/>
      <c r="L219" s="339"/>
      <c r="M219" s="339"/>
      <c r="N219" s="339"/>
      <c r="O219" s="339"/>
      <c r="P219" s="339"/>
      <c r="Q219" s="339"/>
      <c r="R219" s="339"/>
      <c r="S219" s="339"/>
      <c r="T219" s="339"/>
      <c r="U219" s="339"/>
      <c r="V219" s="339"/>
      <c r="W219" s="339"/>
      <c r="X219" s="339"/>
      <c r="Y219" s="339"/>
      <c r="Z219" s="339"/>
      <c r="AA219" s="339"/>
      <c r="AB219" s="339"/>
      <c r="AC219" s="339"/>
      <c r="AD219" s="339"/>
      <c r="AE219" s="339"/>
      <c r="AF219" s="339"/>
      <c r="AG219" s="339"/>
      <c r="AH219" s="339"/>
      <c r="AI219" s="339"/>
      <c r="AJ219" s="339"/>
      <c r="AK219" s="339"/>
      <c r="AL219" s="339"/>
      <c r="AM219" s="339"/>
      <c r="AN219" s="339"/>
      <c r="AO219" s="339"/>
      <c r="AP219" s="339"/>
      <c r="AQ219" s="339"/>
      <c r="AR219" s="339"/>
      <c r="AS219" s="339"/>
      <c r="AT219" s="339"/>
      <c r="AU219" s="339"/>
      <c r="AV219" s="339"/>
      <c r="AW219" s="339"/>
      <c r="AX219" s="339"/>
      <c r="AY219" s="339"/>
      <c r="AZ219" s="339"/>
      <c r="BA219" s="339"/>
      <c r="BB219" s="339"/>
      <c r="BC219" s="339"/>
      <c r="BD219" s="339"/>
      <c r="BE219" s="339"/>
      <c r="BF219" s="339"/>
      <c r="BG219" s="339"/>
      <c r="BH219" s="339"/>
      <c r="BI219" s="339"/>
      <c r="BJ219" s="339"/>
      <c r="BK219" s="339"/>
      <c r="BL219" s="339"/>
      <c r="BM219" s="339"/>
      <c r="BN219" s="339"/>
      <c r="BO219" s="339"/>
      <c r="BP219" s="339"/>
      <c r="BQ219" s="339"/>
      <c r="BR219" s="339"/>
    </row>
    <row r="220" spans="1:70" s="378" customFormat="1" ht="18.75" customHeight="1" x14ac:dyDescent="0.4">
      <c r="A220" s="339"/>
      <c r="B220" s="339"/>
      <c r="C220" s="339"/>
      <c r="D220" s="339"/>
      <c r="E220" s="339"/>
      <c r="F220" s="339"/>
      <c r="G220" s="339"/>
      <c r="H220" s="339"/>
      <c r="I220" s="339"/>
      <c r="J220" s="339"/>
      <c r="K220" s="339"/>
      <c r="L220" s="339"/>
      <c r="M220" s="339"/>
      <c r="N220" s="339"/>
      <c r="O220" s="339"/>
      <c r="P220" s="339"/>
      <c r="Q220" s="339"/>
      <c r="R220" s="339"/>
      <c r="S220" s="339"/>
      <c r="T220" s="339"/>
      <c r="U220" s="339"/>
      <c r="V220" s="339"/>
      <c r="W220" s="339"/>
      <c r="X220" s="339"/>
      <c r="Y220" s="339"/>
      <c r="Z220" s="339"/>
      <c r="AA220" s="339"/>
      <c r="AB220" s="339"/>
      <c r="AC220" s="339"/>
      <c r="AD220" s="339"/>
      <c r="AE220" s="339"/>
      <c r="AF220" s="339"/>
      <c r="AG220" s="339"/>
      <c r="AH220" s="339"/>
      <c r="AI220" s="339"/>
      <c r="AJ220" s="339"/>
      <c r="AK220" s="339"/>
      <c r="AL220" s="339"/>
      <c r="AM220" s="339"/>
      <c r="AN220" s="339"/>
      <c r="AO220" s="339"/>
      <c r="AP220" s="339"/>
      <c r="AQ220" s="339"/>
      <c r="AR220" s="339"/>
      <c r="AS220" s="339"/>
      <c r="AT220" s="339"/>
      <c r="AU220" s="339"/>
      <c r="AV220" s="339"/>
      <c r="AW220" s="339"/>
      <c r="AX220" s="339"/>
      <c r="AY220" s="339"/>
      <c r="AZ220" s="339"/>
      <c r="BA220" s="339"/>
      <c r="BB220" s="339"/>
      <c r="BC220" s="339"/>
      <c r="BD220" s="339"/>
      <c r="BE220" s="339"/>
      <c r="BF220" s="339"/>
      <c r="BG220" s="339"/>
      <c r="BH220" s="339"/>
      <c r="BI220" s="339"/>
      <c r="BJ220" s="339"/>
      <c r="BK220" s="339"/>
      <c r="BL220" s="339"/>
      <c r="BM220" s="339"/>
      <c r="BN220" s="339"/>
      <c r="BO220" s="339"/>
      <c r="BP220" s="339"/>
      <c r="BQ220" s="339"/>
      <c r="BR220" s="339"/>
    </row>
    <row r="221" spans="1:70" s="378" customFormat="1" ht="18.75" customHeight="1" x14ac:dyDescent="0.4">
      <c r="A221" s="339"/>
      <c r="B221" s="339"/>
      <c r="C221" s="339"/>
      <c r="D221" s="339"/>
      <c r="E221" s="339"/>
      <c r="F221" s="339"/>
      <c r="G221" s="339"/>
      <c r="H221" s="339"/>
      <c r="I221" s="339"/>
      <c r="J221" s="339"/>
      <c r="K221" s="339"/>
      <c r="L221" s="339"/>
      <c r="M221" s="339"/>
      <c r="N221" s="339"/>
      <c r="O221" s="339"/>
      <c r="P221" s="339"/>
      <c r="Q221" s="339"/>
      <c r="R221" s="339"/>
      <c r="S221" s="339"/>
      <c r="T221" s="339"/>
      <c r="U221" s="339"/>
      <c r="V221" s="339"/>
      <c r="W221" s="339"/>
      <c r="X221" s="339"/>
      <c r="Y221" s="339"/>
      <c r="Z221" s="339"/>
      <c r="AA221" s="339"/>
      <c r="AB221" s="339"/>
      <c r="AC221" s="339"/>
      <c r="AD221" s="339"/>
      <c r="AE221" s="339"/>
      <c r="AF221" s="339"/>
      <c r="AG221" s="339"/>
      <c r="AH221" s="339"/>
      <c r="AI221" s="339"/>
      <c r="AJ221" s="339"/>
      <c r="AK221" s="339"/>
      <c r="AL221" s="339"/>
      <c r="AM221" s="339"/>
      <c r="AN221" s="339"/>
      <c r="AO221" s="339"/>
      <c r="AP221" s="339"/>
      <c r="AQ221" s="339"/>
      <c r="AR221" s="339"/>
      <c r="AS221" s="339"/>
      <c r="AT221" s="339"/>
      <c r="AU221" s="339"/>
      <c r="AV221" s="339"/>
      <c r="AW221" s="339"/>
      <c r="AX221" s="339"/>
      <c r="AY221" s="339"/>
      <c r="AZ221" s="339"/>
      <c r="BA221" s="339"/>
      <c r="BB221" s="339"/>
      <c r="BC221" s="339"/>
      <c r="BD221" s="339"/>
      <c r="BE221" s="339"/>
      <c r="BF221" s="339"/>
      <c r="BG221" s="339"/>
      <c r="BH221" s="339"/>
      <c r="BI221" s="339"/>
      <c r="BJ221" s="339"/>
      <c r="BK221" s="339"/>
      <c r="BL221" s="339"/>
      <c r="BM221" s="339"/>
      <c r="BN221" s="339"/>
      <c r="BO221" s="339"/>
      <c r="BP221" s="339"/>
      <c r="BQ221" s="339"/>
      <c r="BR221" s="339"/>
    </row>
    <row r="222" spans="1:70" s="378" customFormat="1" ht="18.75" customHeight="1" x14ac:dyDescent="0.4">
      <c r="A222" s="339"/>
      <c r="B222" s="339"/>
      <c r="C222" s="339"/>
      <c r="D222" s="339"/>
      <c r="E222" s="339"/>
      <c r="F222" s="339"/>
      <c r="G222" s="339"/>
      <c r="H222" s="339"/>
      <c r="I222" s="339"/>
      <c r="J222" s="339"/>
      <c r="K222" s="339"/>
      <c r="L222" s="339"/>
      <c r="M222" s="339"/>
      <c r="N222" s="339"/>
      <c r="O222" s="339"/>
      <c r="P222" s="339"/>
      <c r="Q222" s="339"/>
      <c r="R222" s="339"/>
      <c r="S222" s="339"/>
      <c r="T222" s="339"/>
      <c r="U222" s="339"/>
      <c r="V222" s="339"/>
      <c r="W222" s="339"/>
      <c r="X222" s="339"/>
      <c r="Y222" s="339"/>
      <c r="Z222" s="339"/>
      <c r="AA222" s="339"/>
      <c r="AB222" s="339"/>
      <c r="AC222" s="339"/>
      <c r="AD222" s="339"/>
      <c r="AE222" s="339"/>
      <c r="AF222" s="339"/>
      <c r="AG222" s="339"/>
      <c r="AH222" s="339"/>
      <c r="AI222" s="339"/>
      <c r="AJ222" s="339"/>
      <c r="AK222" s="339"/>
      <c r="AL222" s="339"/>
      <c r="AM222" s="339"/>
      <c r="AN222" s="339"/>
      <c r="AO222" s="339"/>
      <c r="AP222" s="339"/>
      <c r="AQ222" s="339"/>
      <c r="AR222" s="339"/>
      <c r="AS222" s="339"/>
      <c r="AT222" s="339"/>
      <c r="AU222" s="339"/>
      <c r="AV222" s="339"/>
      <c r="AW222" s="339"/>
      <c r="AX222" s="339"/>
      <c r="AY222" s="339"/>
      <c r="AZ222" s="339"/>
      <c r="BA222" s="339"/>
      <c r="BB222" s="339"/>
      <c r="BC222" s="339"/>
      <c r="BD222" s="339"/>
      <c r="BE222" s="339"/>
      <c r="BF222" s="339"/>
      <c r="BG222" s="339"/>
      <c r="BH222" s="339"/>
      <c r="BI222" s="339"/>
      <c r="BJ222" s="339"/>
      <c r="BK222" s="339"/>
      <c r="BL222" s="339"/>
      <c r="BM222" s="339"/>
      <c r="BN222" s="339"/>
      <c r="BO222" s="339"/>
      <c r="BP222" s="339"/>
      <c r="BQ222" s="339"/>
      <c r="BR222" s="339"/>
    </row>
    <row r="223" spans="1:70" s="378" customFormat="1" ht="18.75" customHeight="1" x14ac:dyDescent="0.4">
      <c r="A223" s="339"/>
      <c r="B223" s="339"/>
      <c r="C223" s="339"/>
      <c r="D223" s="339"/>
      <c r="E223" s="339"/>
      <c r="F223" s="339"/>
      <c r="G223" s="339"/>
      <c r="H223" s="339"/>
      <c r="I223" s="339"/>
      <c r="J223" s="339"/>
      <c r="K223" s="339"/>
      <c r="L223" s="339"/>
      <c r="M223" s="339"/>
      <c r="N223" s="339"/>
      <c r="O223" s="339"/>
      <c r="P223" s="339"/>
      <c r="Q223" s="339"/>
      <c r="R223" s="339"/>
      <c r="S223" s="339"/>
      <c r="T223" s="339"/>
      <c r="U223" s="339"/>
      <c r="V223" s="339"/>
      <c r="W223" s="339"/>
      <c r="X223" s="339"/>
      <c r="Y223" s="339"/>
      <c r="Z223" s="339"/>
      <c r="AA223" s="339"/>
      <c r="AB223" s="339"/>
      <c r="AC223" s="339"/>
      <c r="AD223" s="339"/>
      <c r="AE223" s="339"/>
      <c r="AF223" s="339"/>
      <c r="AG223" s="339"/>
      <c r="AH223" s="339"/>
      <c r="AI223" s="339"/>
      <c r="AJ223" s="339"/>
      <c r="AK223" s="339"/>
      <c r="AL223" s="339"/>
      <c r="AM223" s="339"/>
      <c r="AN223" s="339"/>
      <c r="AO223" s="339"/>
      <c r="AP223" s="339"/>
      <c r="AQ223" s="339"/>
      <c r="AR223" s="339"/>
      <c r="AS223" s="339"/>
      <c r="AT223" s="339"/>
      <c r="AU223" s="339"/>
      <c r="AV223" s="339"/>
      <c r="AW223" s="339"/>
      <c r="AX223" s="339"/>
      <c r="AY223" s="339"/>
      <c r="AZ223" s="339"/>
      <c r="BA223" s="339"/>
      <c r="BB223" s="339"/>
      <c r="BC223" s="339"/>
      <c r="BD223" s="339"/>
      <c r="BE223" s="339"/>
      <c r="BF223" s="339"/>
      <c r="BG223" s="339"/>
      <c r="BH223" s="339"/>
      <c r="BI223" s="339"/>
      <c r="BJ223" s="339"/>
      <c r="BK223" s="339"/>
      <c r="BL223" s="339"/>
      <c r="BM223" s="339"/>
      <c r="BN223" s="339"/>
      <c r="BO223" s="339"/>
      <c r="BP223" s="339"/>
      <c r="BQ223" s="339"/>
      <c r="BR223" s="339"/>
    </row>
    <row r="224" spans="1:70" s="378" customFormat="1" ht="18.75" customHeight="1" x14ac:dyDescent="0.4">
      <c r="A224" s="339"/>
      <c r="B224" s="339"/>
      <c r="C224" s="339"/>
      <c r="D224" s="339"/>
      <c r="E224" s="339"/>
      <c r="F224" s="339"/>
      <c r="G224" s="339"/>
      <c r="H224" s="339"/>
      <c r="I224" s="339"/>
      <c r="J224" s="339"/>
      <c r="K224" s="339"/>
      <c r="L224" s="339"/>
      <c r="M224" s="339"/>
      <c r="N224" s="339"/>
      <c r="O224" s="339"/>
      <c r="P224" s="339"/>
      <c r="Q224" s="339"/>
      <c r="R224" s="339"/>
      <c r="S224" s="339"/>
      <c r="T224" s="339"/>
      <c r="U224" s="339"/>
      <c r="V224" s="339"/>
      <c r="W224" s="339"/>
      <c r="X224" s="339"/>
      <c r="Y224" s="339"/>
      <c r="Z224" s="339"/>
      <c r="AA224" s="339"/>
      <c r="AB224" s="339"/>
      <c r="AC224" s="339"/>
      <c r="AD224" s="339"/>
      <c r="AE224" s="339"/>
      <c r="AF224" s="339"/>
      <c r="AG224" s="339"/>
      <c r="AH224" s="339"/>
      <c r="AI224" s="339"/>
      <c r="AJ224" s="339"/>
      <c r="AK224" s="339"/>
      <c r="AL224" s="339"/>
      <c r="AM224" s="339"/>
      <c r="AN224" s="339"/>
      <c r="AO224" s="339"/>
      <c r="AP224" s="339"/>
      <c r="AQ224" s="339"/>
      <c r="AR224" s="339"/>
      <c r="AS224" s="339"/>
      <c r="AT224" s="339"/>
      <c r="AU224" s="339"/>
      <c r="AV224" s="339"/>
      <c r="AW224" s="339"/>
      <c r="AX224" s="339"/>
      <c r="AY224" s="339"/>
      <c r="AZ224" s="339"/>
      <c r="BA224" s="339"/>
      <c r="BB224" s="339"/>
      <c r="BC224" s="339"/>
      <c r="BD224" s="339"/>
      <c r="BE224" s="339"/>
      <c r="BF224" s="339"/>
      <c r="BG224" s="339"/>
      <c r="BH224" s="339"/>
      <c r="BI224" s="339"/>
      <c r="BJ224" s="339"/>
      <c r="BK224" s="339"/>
      <c r="BL224" s="339"/>
      <c r="BM224" s="339"/>
      <c r="BN224" s="339"/>
      <c r="BO224" s="339"/>
      <c r="BP224" s="339"/>
      <c r="BQ224" s="339"/>
      <c r="BR224" s="339"/>
    </row>
    <row r="225" spans="1:70" s="378" customFormat="1" ht="18.75" customHeight="1" x14ac:dyDescent="0.4">
      <c r="A225" s="339"/>
      <c r="B225" s="339"/>
      <c r="C225" s="339"/>
      <c r="D225" s="339"/>
      <c r="E225" s="339"/>
      <c r="F225" s="339"/>
      <c r="G225" s="339"/>
      <c r="H225" s="339"/>
      <c r="I225" s="339"/>
      <c r="J225" s="339"/>
      <c r="K225" s="339"/>
      <c r="L225" s="339"/>
      <c r="M225" s="339"/>
      <c r="N225" s="339"/>
      <c r="O225" s="339"/>
      <c r="P225" s="339"/>
      <c r="Q225" s="339"/>
      <c r="R225" s="339"/>
      <c r="S225" s="339"/>
      <c r="T225" s="339"/>
      <c r="U225" s="339"/>
      <c r="V225" s="339"/>
      <c r="W225" s="339"/>
      <c r="X225" s="339"/>
      <c r="Y225" s="339"/>
      <c r="Z225" s="339"/>
      <c r="AA225" s="339"/>
      <c r="AB225" s="339"/>
      <c r="AC225" s="339"/>
      <c r="AD225" s="339"/>
      <c r="AE225" s="339"/>
      <c r="AF225" s="339"/>
      <c r="AG225" s="339"/>
      <c r="AH225" s="339"/>
      <c r="AI225" s="339"/>
      <c r="AJ225" s="339"/>
      <c r="AK225" s="339"/>
      <c r="AL225" s="339"/>
      <c r="AM225" s="339"/>
      <c r="AN225" s="339"/>
      <c r="AO225" s="339"/>
      <c r="AP225" s="339"/>
      <c r="AQ225" s="339"/>
      <c r="AR225" s="339"/>
      <c r="AS225" s="339"/>
      <c r="AT225" s="339"/>
      <c r="AU225" s="339"/>
      <c r="AV225" s="339"/>
      <c r="AW225" s="339"/>
      <c r="AX225" s="339"/>
      <c r="AY225" s="339"/>
      <c r="AZ225" s="339"/>
      <c r="BA225" s="339"/>
      <c r="BB225" s="339"/>
      <c r="BC225" s="339"/>
      <c r="BD225" s="339"/>
      <c r="BE225" s="339"/>
      <c r="BF225" s="339"/>
      <c r="BG225" s="339"/>
      <c r="BH225" s="339"/>
      <c r="BI225" s="339"/>
      <c r="BJ225" s="339"/>
      <c r="BK225" s="339"/>
      <c r="BL225" s="339"/>
      <c r="BM225" s="339"/>
      <c r="BN225" s="339"/>
      <c r="BO225" s="339"/>
      <c r="BP225" s="339"/>
      <c r="BQ225" s="339"/>
      <c r="BR225" s="339"/>
    </row>
    <row r="226" spans="1:70" s="378" customFormat="1" ht="18.75" customHeight="1" x14ac:dyDescent="0.4">
      <c r="A226" s="339"/>
      <c r="B226" s="339"/>
      <c r="C226" s="339"/>
      <c r="D226" s="339"/>
      <c r="E226" s="339"/>
      <c r="F226" s="339"/>
      <c r="G226" s="339"/>
      <c r="H226" s="339"/>
      <c r="I226" s="339"/>
      <c r="J226" s="339"/>
      <c r="K226" s="339"/>
      <c r="L226" s="339"/>
      <c r="M226" s="339"/>
      <c r="N226" s="339"/>
      <c r="O226" s="339"/>
      <c r="P226" s="339"/>
      <c r="Q226" s="339"/>
      <c r="R226" s="339"/>
      <c r="S226" s="339"/>
      <c r="T226" s="339"/>
      <c r="U226" s="339"/>
      <c r="V226" s="339"/>
      <c r="W226" s="339"/>
      <c r="X226" s="339"/>
      <c r="Y226" s="339"/>
      <c r="Z226" s="339"/>
      <c r="AA226" s="339"/>
      <c r="AB226" s="339"/>
      <c r="AC226" s="339"/>
      <c r="AD226" s="339"/>
      <c r="AE226" s="339"/>
      <c r="AF226" s="339"/>
      <c r="AG226" s="339"/>
      <c r="AH226" s="339"/>
      <c r="AI226" s="339"/>
      <c r="AJ226" s="339"/>
      <c r="AK226" s="339"/>
      <c r="AL226" s="339"/>
      <c r="AM226" s="339"/>
      <c r="AN226" s="339"/>
      <c r="AO226" s="339"/>
      <c r="AP226" s="339"/>
      <c r="AQ226" s="339"/>
      <c r="AR226" s="339"/>
      <c r="AS226" s="339"/>
      <c r="AT226" s="339"/>
      <c r="AU226" s="339"/>
      <c r="AV226" s="339"/>
      <c r="AW226" s="339"/>
      <c r="AX226" s="339"/>
      <c r="AY226" s="339"/>
      <c r="AZ226" s="339"/>
      <c r="BA226" s="339"/>
      <c r="BB226" s="339"/>
      <c r="BC226" s="339"/>
      <c r="BD226" s="339"/>
      <c r="BE226" s="339"/>
      <c r="BF226" s="339"/>
      <c r="BG226" s="339"/>
      <c r="BH226" s="339"/>
      <c r="BI226" s="339"/>
      <c r="BJ226" s="339"/>
      <c r="BK226" s="339"/>
      <c r="BL226" s="339"/>
      <c r="BM226" s="339"/>
      <c r="BN226" s="339"/>
      <c r="BO226" s="339"/>
      <c r="BP226" s="339"/>
      <c r="BQ226" s="339"/>
      <c r="BR226" s="339"/>
    </row>
    <row r="227" spans="1:70" s="378" customFormat="1" ht="18.75" customHeight="1" x14ac:dyDescent="0.4">
      <c r="A227" s="339"/>
      <c r="B227" s="339"/>
      <c r="C227" s="339"/>
      <c r="D227" s="339"/>
      <c r="E227" s="339"/>
      <c r="F227" s="339"/>
      <c r="G227" s="339"/>
      <c r="H227" s="339"/>
      <c r="I227" s="339"/>
      <c r="J227" s="339"/>
      <c r="K227" s="339"/>
      <c r="L227" s="339"/>
      <c r="M227" s="339"/>
      <c r="N227" s="339"/>
      <c r="O227" s="339"/>
      <c r="P227" s="339"/>
      <c r="Q227" s="339"/>
      <c r="R227" s="339"/>
      <c r="S227" s="339"/>
      <c r="T227" s="339"/>
      <c r="U227" s="339"/>
      <c r="V227" s="339"/>
      <c r="W227" s="339"/>
      <c r="X227" s="339"/>
      <c r="Y227" s="339"/>
      <c r="Z227" s="339"/>
      <c r="AA227" s="339"/>
      <c r="AB227" s="339"/>
      <c r="AC227" s="339"/>
      <c r="AD227" s="339"/>
      <c r="AE227" s="339"/>
      <c r="AF227" s="339"/>
      <c r="AG227" s="339"/>
      <c r="AH227" s="339"/>
      <c r="AI227" s="339"/>
      <c r="AJ227" s="339"/>
      <c r="AK227" s="339"/>
      <c r="AL227" s="339"/>
      <c r="AM227" s="339"/>
      <c r="AN227" s="339"/>
      <c r="AO227" s="339"/>
      <c r="AP227" s="339"/>
      <c r="AQ227" s="339"/>
      <c r="AR227" s="339"/>
      <c r="AS227" s="339"/>
      <c r="AT227" s="339"/>
      <c r="AU227" s="339"/>
      <c r="AV227" s="339"/>
      <c r="AW227" s="339"/>
      <c r="AX227" s="339"/>
      <c r="AY227" s="339"/>
      <c r="AZ227" s="339"/>
      <c r="BA227" s="339"/>
      <c r="BB227" s="339"/>
      <c r="BC227" s="339"/>
      <c r="BD227" s="339"/>
      <c r="BE227" s="339"/>
      <c r="BF227" s="339"/>
      <c r="BG227" s="339"/>
      <c r="BH227" s="339"/>
      <c r="BI227" s="339"/>
      <c r="BJ227" s="339"/>
      <c r="BK227" s="339"/>
      <c r="BL227" s="339"/>
      <c r="BM227" s="339"/>
      <c r="BN227" s="339"/>
      <c r="BO227" s="339"/>
      <c r="BP227" s="339"/>
      <c r="BQ227" s="339"/>
      <c r="BR227" s="339"/>
    </row>
    <row r="228" spans="1:70" s="378" customFormat="1" ht="18.75" customHeight="1" x14ac:dyDescent="0.4">
      <c r="A228" s="339"/>
      <c r="B228" s="339"/>
      <c r="C228" s="339"/>
      <c r="D228" s="339"/>
      <c r="E228" s="339"/>
      <c r="F228" s="339"/>
      <c r="G228" s="339"/>
      <c r="H228" s="339"/>
      <c r="I228" s="339"/>
      <c r="J228" s="339"/>
      <c r="K228" s="339"/>
      <c r="L228" s="339"/>
      <c r="M228" s="339"/>
      <c r="N228" s="339"/>
      <c r="O228" s="339"/>
      <c r="P228" s="339"/>
      <c r="Q228" s="339"/>
      <c r="R228" s="339"/>
      <c r="S228" s="339"/>
      <c r="T228" s="339"/>
      <c r="U228" s="339"/>
      <c r="V228" s="339"/>
      <c r="W228" s="339"/>
      <c r="X228" s="339"/>
      <c r="Y228" s="339"/>
      <c r="Z228" s="339"/>
      <c r="AA228" s="339"/>
      <c r="AB228" s="339"/>
      <c r="AC228" s="339"/>
      <c r="AD228" s="339"/>
      <c r="AE228" s="339"/>
      <c r="AF228" s="339"/>
      <c r="AG228" s="339"/>
      <c r="AH228" s="339"/>
      <c r="AI228" s="339"/>
      <c r="AJ228" s="339"/>
      <c r="AK228" s="339"/>
      <c r="AL228" s="339"/>
      <c r="AM228" s="339"/>
      <c r="AN228" s="339"/>
      <c r="AO228" s="339"/>
      <c r="AP228" s="339"/>
      <c r="AQ228" s="339"/>
      <c r="AR228" s="339"/>
      <c r="AS228" s="339"/>
      <c r="AT228" s="339"/>
      <c r="AU228" s="339"/>
      <c r="AV228" s="339"/>
      <c r="AW228" s="339"/>
      <c r="AX228" s="339"/>
      <c r="AY228" s="339"/>
      <c r="AZ228" s="339"/>
      <c r="BA228" s="339"/>
      <c r="BB228" s="339"/>
      <c r="BC228" s="339"/>
      <c r="BD228" s="339"/>
      <c r="BE228" s="339"/>
      <c r="BF228" s="339"/>
      <c r="BG228" s="339"/>
      <c r="BH228" s="339"/>
      <c r="BI228" s="339"/>
      <c r="BJ228" s="339"/>
      <c r="BK228" s="339"/>
      <c r="BL228" s="339"/>
      <c r="BM228" s="339"/>
      <c r="BN228" s="339"/>
      <c r="BO228" s="339"/>
      <c r="BP228" s="339"/>
      <c r="BQ228" s="339"/>
      <c r="BR228" s="339"/>
    </row>
    <row r="229" spans="1:70" s="378" customFormat="1" ht="18.75" customHeight="1" x14ac:dyDescent="0.4">
      <c r="A229" s="339"/>
      <c r="B229" s="339"/>
      <c r="C229" s="339"/>
      <c r="D229" s="339"/>
      <c r="E229" s="339"/>
      <c r="F229" s="339"/>
      <c r="G229" s="339"/>
      <c r="H229" s="339"/>
      <c r="I229" s="339"/>
      <c r="J229" s="339"/>
      <c r="K229" s="339"/>
      <c r="L229" s="339"/>
      <c r="M229" s="339"/>
      <c r="N229" s="339"/>
      <c r="O229" s="339"/>
      <c r="P229" s="339"/>
      <c r="Q229" s="339"/>
      <c r="R229" s="339"/>
      <c r="S229" s="339"/>
      <c r="T229" s="339"/>
      <c r="U229" s="339"/>
      <c r="V229" s="339"/>
      <c r="W229" s="339"/>
      <c r="X229" s="339"/>
      <c r="Y229" s="339"/>
      <c r="Z229" s="339"/>
      <c r="AA229" s="339"/>
      <c r="AB229" s="339"/>
      <c r="AC229" s="339"/>
      <c r="AD229" s="339"/>
      <c r="AE229" s="339"/>
      <c r="AF229" s="339"/>
      <c r="AG229" s="339"/>
      <c r="AH229" s="339"/>
      <c r="AI229" s="339"/>
      <c r="AJ229" s="339"/>
      <c r="AK229" s="339"/>
      <c r="AL229" s="339"/>
      <c r="AM229" s="339"/>
      <c r="AN229" s="339"/>
      <c r="AO229" s="339"/>
      <c r="AP229" s="339"/>
      <c r="AQ229" s="339"/>
      <c r="AR229" s="339"/>
      <c r="AS229" s="339"/>
      <c r="AT229" s="339"/>
      <c r="AU229" s="339"/>
      <c r="AV229" s="339"/>
      <c r="AW229" s="339"/>
      <c r="AX229" s="339"/>
      <c r="AY229" s="339"/>
      <c r="AZ229" s="339"/>
      <c r="BA229" s="339"/>
      <c r="BB229" s="339"/>
      <c r="BC229" s="339"/>
      <c r="BD229" s="339"/>
      <c r="BE229" s="339"/>
      <c r="BF229" s="339"/>
      <c r="BG229" s="339"/>
      <c r="BH229" s="339"/>
      <c r="BI229" s="339"/>
      <c r="BJ229" s="339"/>
      <c r="BK229" s="339"/>
      <c r="BL229" s="339"/>
      <c r="BM229" s="339"/>
      <c r="BN229" s="339"/>
      <c r="BO229" s="339"/>
      <c r="BP229" s="339"/>
      <c r="BQ229" s="339"/>
      <c r="BR229" s="339"/>
    </row>
    <row r="230" spans="1:70" s="378" customFormat="1" ht="18.75" customHeight="1" x14ac:dyDescent="0.4">
      <c r="A230" s="339"/>
      <c r="B230" s="339"/>
      <c r="C230" s="339"/>
      <c r="D230" s="339"/>
      <c r="E230" s="339"/>
      <c r="F230" s="339"/>
      <c r="G230" s="339"/>
      <c r="H230" s="339"/>
      <c r="I230" s="339"/>
      <c r="J230" s="339"/>
      <c r="K230" s="339"/>
      <c r="L230" s="339"/>
      <c r="M230" s="339"/>
      <c r="N230" s="339"/>
      <c r="O230" s="339"/>
      <c r="P230" s="339"/>
      <c r="Q230" s="339"/>
      <c r="R230" s="339"/>
      <c r="S230" s="339"/>
      <c r="T230" s="339"/>
      <c r="U230" s="339"/>
      <c r="V230" s="339"/>
      <c r="W230" s="339"/>
      <c r="X230" s="339"/>
      <c r="Y230" s="339"/>
      <c r="Z230" s="339"/>
      <c r="AA230" s="339"/>
      <c r="AB230" s="339"/>
      <c r="AC230" s="339"/>
      <c r="AD230" s="339"/>
      <c r="AE230" s="339"/>
      <c r="AF230" s="339"/>
      <c r="AG230" s="339"/>
      <c r="AH230" s="339"/>
      <c r="AI230" s="339"/>
      <c r="AJ230" s="339"/>
      <c r="AK230" s="339"/>
      <c r="AL230" s="339"/>
      <c r="AM230" s="339"/>
      <c r="AN230" s="339"/>
      <c r="AO230" s="339"/>
      <c r="AP230" s="339"/>
      <c r="AQ230" s="339"/>
      <c r="AR230" s="339"/>
      <c r="AS230" s="339"/>
      <c r="AT230" s="339"/>
      <c r="AU230" s="339"/>
      <c r="AV230" s="339"/>
      <c r="AW230" s="339"/>
      <c r="AX230" s="339"/>
      <c r="AY230" s="339"/>
      <c r="AZ230" s="339"/>
      <c r="BA230" s="339"/>
      <c r="BB230" s="339"/>
      <c r="BC230" s="339"/>
      <c r="BD230" s="339"/>
      <c r="BE230" s="339"/>
      <c r="BF230" s="339"/>
      <c r="BG230" s="339"/>
      <c r="BH230" s="339"/>
      <c r="BI230" s="339"/>
      <c r="BJ230" s="339"/>
      <c r="BK230" s="339"/>
      <c r="BL230" s="339"/>
      <c r="BM230" s="339"/>
      <c r="BN230" s="339"/>
      <c r="BO230" s="339"/>
      <c r="BP230" s="339"/>
      <c r="BQ230" s="339"/>
      <c r="BR230" s="339"/>
    </row>
    <row r="231" spans="1:70" s="378" customFormat="1" ht="18.75" customHeight="1" x14ac:dyDescent="0.4">
      <c r="A231" s="339"/>
      <c r="B231" s="339"/>
      <c r="C231" s="339"/>
      <c r="D231" s="339"/>
      <c r="E231" s="339"/>
      <c r="F231" s="339"/>
      <c r="G231" s="339"/>
      <c r="H231" s="339"/>
      <c r="I231" s="339"/>
      <c r="J231" s="339"/>
      <c r="K231" s="339"/>
      <c r="L231" s="339"/>
      <c r="M231" s="339"/>
      <c r="N231" s="339"/>
      <c r="O231" s="339"/>
      <c r="P231" s="339"/>
      <c r="Q231" s="339"/>
      <c r="R231" s="339"/>
      <c r="S231" s="339"/>
      <c r="T231" s="339"/>
      <c r="U231" s="339"/>
      <c r="V231" s="339"/>
      <c r="W231" s="339"/>
      <c r="X231" s="339"/>
      <c r="Y231" s="339"/>
      <c r="Z231" s="339"/>
      <c r="AA231" s="339"/>
      <c r="AB231" s="339"/>
      <c r="AC231" s="339"/>
      <c r="AD231" s="339"/>
      <c r="AE231" s="339"/>
      <c r="AF231" s="339"/>
      <c r="AG231" s="339"/>
      <c r="AH231" s="339"/>
      <c r="AI231" s="339"/>
      <c r="AJ231" s="339"/>
      <c r="AK231" s="339"/>
      <c r="AL231" s="339"/>
      <c r="AM231" s="339"/>
      <c r="AN231" s="339"/>
      <c r="AO231" s="339"/>
      <c r="AP231" s="339"/>
      <c r="AQ231" s="339"/>
      <c r="AR231" s="339"/>
      <c r="AS231" s="339"/>
      <c r="AT231" s="339"/>
      <c r="AU231" s="339"/>
      <c r="AV231" s="339"/>
      <c r="AW231" s="339"/>
      <c r="AX231" s="339"/>
      <c r="AY231" s="339"/>
      <c r="AZ231" s="339"/>
      <c r="BA231" s="339"/>
      <c r="BB231" s="339"/>
      <c r="BC231" s="339"/>
      <c r="BD231" s="339"/>
      <c r="BE231" s="339"/>
      <c r="BF231" s="339"/>
      <c r="BG231" s="339"/>
      <c r="BH231" s="339"/>
      <c r="BI231" s="339"/>
      <c r="BJ231" s="339"/>
      <c r="BK231" s="339"/>
      <c r="BL231" s="339"/>
      <c r="BM231" s="339"/>
      <c r="BN231" s="339"/>
      <c r="BO231" s="339"/>
      <c r="BP231" s="339"/>
      <c r="BQ231" s="339"/>
      <c r="BR231" s="339"/>
    </row>
    <row r="232" spans="1:70" s="378" customFormat="1" ht="18.75" customHeight="1" x14ac:dyDescent="0.4">
      <c r="A232" s="339"/>
      <c r="B232" s="339"/>
      <c r="C232" s="339"/>
      <c r="D232" s="339"/>
      <c r="E232" s="339"/>
      <c r="F232" s="339"/>
      <c r="G232" s="339"/>
      <c r="H232" s="339"/>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c r="AF232" s="339"/>
      <c r="AG232" s="339"/>
      <c r="AH232" s="339"/>
      <c r="AI232" s="339"/>
      <c r="AJ232" s="339"/>
      <c r="AK232" s="339"/>
      <c r="AL232" s="339"/>
      <c r="AM232" s="339"/>
      <c r="AN232" s="339"/>
      <c r="AO232" s="339"/>
      <c r="AP232" s="339"/>
      <c r="AQ232" s="339"/>
      <c r="AR232" s="339"/>
      <c r="AS232" s="339"/>
      <c r="AT232" s="339"/>
      <c r="AU232" s="339"/>
      <c r="AV232" s="339"/>
      <c r="AW232" s="339"/>
      <c r="AX232" s="339"/>
      <c r="AY232" s="339"/>
      <c r="AZ232" s="339"/>
      <c r="BA232" s="339"/>
      <c r="BB232" s="339"/>
      <c r="BC232" s="339"/>
      <c r="BD232" s="339"/>
      <c r="BE232" s="339"/>
      <c r="BF232" s="339"/>
      <c r="BG232" s="339"/>
      <c r="BH232" s="339"/>
      <c r="BI232" s="339"/>
      <c r="BJ232" s="339"/>
      <c r="BK232" s="339"/>
      <c r="BL232" s="339"/>
      <c r="BM232" s="339"/>
      <c r="BN232" s="339"/>
      <c r="BO232" s="339"/>
      <c r="BP232" s="339"/>
      <c r="BQ232" s="339"/>
      <c r="BR232" s="339"/>
    </row>
    <row r="233" spans="1:70" s="378" customFormat="1" ht="18.75" customHeight="1" x14ac:dyDescent="0.4">
      <c r="A233" s="339"/>
      <c r="B233" s="339"/>
      <c r="C233" s="339"/>
      <c r="D233" s="339"/>
      <c r="E233" s="339"/>
      <c r="F233" s="339"/>
      <c r="G233" s="339"/>
      <c r="H233" s="339"/>
      <c r="I233" s="339"/>
      <c r="J233" s="339"/>
      <c r="K233" s="339"/>
      <c r="L233" s="339"/>
      <c r="M233" s="339"/>
      <c r="N233" s="339"/>
      <c r="O233" s="339"/>
      <c r="P233" s="339"/>
      <c r="Q233" s="339"/>
      <c r="R233" s="339"/>
      <c r="S233" s="339"/>
      <c r="T233" s="339"/>
      <c r="U233" s="339"/>
      <c r="V233" s="339"/>
      <c r="W233" s="339"/>
      <c r="X233" s="339"/>
      <c r="Y233" s="339"/>
      <c r="Z233" s="339"/>
      <c r="AA233" s="339"/>
      <c r="AB233" s="339"/>
      <c r="AC233" s="339"/>
      <c r="AD233" s="339"/>
      <c r="AE233" s="339"/>
      <c r="AF233" s="339"/>
      <c r="AG233" s="339"/>
      <c r="AH233" s="339"/>
      <c r="AI233" s="339"/>
      <c r="AJ233" s="339"/>
      <c r="AK233" s="339"/>
      <c r="AL233" s="339"/>
      <c r="AM233" s="339"/>
      <c r="AN233" s="339"/>
      <c r="AO233" s="339"/>
      <c r="AP233" s="339"/>
      <c r="AQ233" s="339"/>
      <c r="AR233" s="339"/>
      <c r="AS233" s="339"/>
      <c r="AT233" s="339"/>
      <c r="AU233" s="339"/>
      <c r="AV233" s="339"/>
      <c r="AW233" s="339"/>
      <c r="AX233" s="339"/>
      <c r="AY233" s="339"/>
      <c r="AZ233" s="339"/>
      <c r="BA233" s="339"/>
      <c r="BB233" s="339"/>
      <c r="BC233" s="339"/>
      <c r="BD233" s="339"/>
      <c r="BE233" s="339"/>
      <c r="BF233" s="339"/>
      <c r="BG233" s="339"/>
      <c r="BH233" s="339"/>
      <c r="BI233" s="339"/>
      <c r="BJ233" s="339"/>
      <c r="BK233" s="339"/>
      <c r="BL233" s="339"/>
      <c r="BM233" s="339"/>
      <c r="BN233" s="339"/>
      <c r="BO233" s="339"/>
      <c r="BP233" s="339"/>
      <c r="BQ233" s="339"/>
      <c r="BR233" s="339"/>
    </row>
    <row r="234" spans="1:70" s="378" customFormat="1" ht="18.75" customHeight="1" x14ac:dyDescent="0.4">
      <c r="A234" s="339"/>
      <c r="B234" s="339"/>
      <c r="C234" s="339"/>
      <c r="D234" s="339"/>
      <c r="E234" s="339"/>
      <c r="F234" s="339"/>
      <c r="G234" s="339"/>
      <c r="H234" s="339"/>
      <c r="I234" s="339"/>
      <c r="J234" s="339"/>
      <c r="K234" s="339"/>
      <c r="L234" s="339"/>
      <c r="M234" s="339"/>
      <c r="N234" s="339"/>
      <c r="O234" s="339"/>
      <c r="P234" s="339"/>
      <c r="Q234" s="339"/>
      <c r="R234" s="339"/>
      <c r="S234" s="339"/>
      <c r="T234" s="339"/>
      <c r="U234" s="339"/>
      <c r="V234" s="339"/>
      <c r="W234" s="339"/>
      <c r="X234" s="339"/>
      <c r="Y234" s="339"/>
      <c r="Z234" s="339"/>
      <c r="AA234" s="339"/>
      <c r="AB234" s="339"/>
      <c r="AC234" s="339"/>
      <c r="AD234" s="339"/>
      <c r="AE234" s="339"/>
      <c r="AF234" s="339"/>
      <c r="AG234" s="339"/>
      <c r="AH234" s="339"/>
      <c r="AI234" s="339"/>
      <c r="AJ234" s="339"/>
      <c r="AK234" s="339"/>
      <c r="AL234" s="339"/>
      <c r="AM234" s="339"/>
      <c r="AN234" s="339"/>
      <c r="AO234" s="339"/>
      <c r="AP234" s="339"/>
      <c r="AQ234" s="339"/>
      <c r="AR234" s="339"/>
      <c r="AS234" s="339"/>
      <c r="AT234" s="339"/>
      <c r="AU234" s="339"/>
      <c r="AV234" s="339"/>
      <c r="AW234" s="339"/>
      <c r="AX234" s="339"/>
      <c r="AY234" s="339"/>
      <c r="AZ234" s="339"/>
      <c r="BA234" s="339"/>
      <c r="BB234" s="339"/>
      <c r="BC234" s="339"/>
      <c r="BD234" s="339"/>
      <c r="BE234" s="339"/>
      <c r="BF234" s="339"/>
      <c r="BG234" s="339"/>
      <c r="BH234" s="339"/>
      <c r="BI234" s="339"/>
      <c r="BJ234" s="339"/>
      <c r="BK234" s="339"/>
      <c r="BL234" s="339"/>
      <c r="BM234" s="339"/>
      <c r="BN234" s="339"/>
      <c r="BO234" s="339"/>
      <c r="BP234" s="339"/>
      <c r="BQ234" s="339"/>
      <c r="BR234" s="339"/>
    </row>
    <row r="235" spans="1:70" s="378" customFormat="1" ht="18.75" customHeight="1" x14ac:dyDescent="0.4">
      <c r="A235" s="339"/>
      <c r="B235" s="339"/>
      <c r="C235" s="339"/>
      <c r="D235" s="339"/>
      <c r="E235" s="339"/>
      <c r="F235" s="339"/>
      <c r="G235" s="339"/>
      <c r="H235" s="339"/>
      <c r="I235" s="339"/>
      <c r="J235" s="339"/>
      <c r="K235" s="339"/>
      <c r="L235" s="339"/>
      <c r="M235" s="339"/>
      <c r="N235" s="339"/>
      <c r="O235" s="339"/>
      <c r="P235" s="339"/>
      <c r="Q235" s="339"/>
      <c r="R235" s="339"/>
      <c r="S235" s="339"/>
      <c r="T235" s="339"/>
      <c r="U235" s="339"/>
      <c r="V235" s="339"/>
      <c r="W235" s="339"/>
      <c r="X235" s="339"/>
      <c r="Y235" s="339"/>
      <c r="Z235" s="339"/>
      <c r="AA235" s="339"/>
      <c r="AB235" s="339"/>
      <c r="AC235" s="339"/>
      <c r="AD235" s="339"/>
      <c r="AE235" s="339"/>
      <c r="AF235" s="339"/>
      <c r="AG235" s="339"/>
      <c r="AH235" s="339"/>
      <c r="AI235" s="339"/>
      <c r="AJ235" s="339"/>
      <c r="AK235" s="339"/>
      <c r="AL235" s="339"/>
      <c r="AM235" s="339"/>
      <c r="AN235" s="339"/>
      <c r="AO235" s="339"/>
      <c r="AP235" s="339"/>
      <c r="AQ235" s="339"/>
      <c r="AR235" s="339"/>
      <c r="AS235" s="339"/>
      <c r="AT235" s="339"/>
      <c r="AU235" s="339"/>
      <c r="AV235" s="339"/>
      <c r="AW235" s="339"/>
      <c r="AX235" s="339"/>
      <c r="AY235" s="339"/>
      <c r="AZ235" s="339"/>
      <c r="BA235" s="339"/>
      <c r="BB235" s="339"/>
      <c r="BC235" s="339"/>
      <c r="BD235" s="339"/>
      <c r="BE235" s="339"/>
      <c r="BF235" s="339"/>
      <c r="BG235" s="339"/>
      <c r="BH235" s="339"/>
      <c r="BI235" s="339"/>
      <c r="BJ235" s="339"/>
      <c r="BK235" s="339"/>
      <c r="BL235" s="339"/>
      <c r="BM235" s="339"/>
      <c r="BN235" s="339"/>
      <c r="BO235" s="339"/>
      <c r="BP235" s="339"/>
      <c r="BQ235" s="339"/>
      <c r="BR235" s="339"/>
    </row>
    <row r="236" spans="1:70" s="378" customFormat="1" ht="18.75" customHeight="1" x14ac:dyDescent="0.4">
      <c r="A236" s="339"/>
      <c r="B236" s="339"/>
      <c r="C236" s="339"/>
      <c r="D236" s="339"/>
      <c r="E236" s="339"/>
      <c r="F236" s="339"/>
      <c r="G236" s="339"/>
      <c r="H236" s="339"/>
      <c r="I236" s="339"/>
      <c r="J236" s="339"/>
      <c r="K236" s="339"/>
      <c r="L236" s="339"/>
      <c r="M236" s="339"/>
      <c r="N236" s="339"/>
      <c r="O236" s="339"/>
      <c r="P236" s="339"/>
      <c r="Q236" s="339"/>
      <c r="R236" s="339"/>
      <c r="S236" s="339"/>
      <c r="T236" s="339"/>
      <c r="U236" s="339"/>
      <c r="V236" s="339"/>
      <c r="W236" s="339"/>
      <c r="X236" s="339"/>
      <c r="Y236" s="339"/>
      <c r="Z236" s="339"/>
      <c r="AA236" s="339"/>
      <c r="AB236" s="339"/>
      <c r="AC236" s="339"/>
      <c r="AD236" s="339"/>
      <c r="AE236" s="339"/>
      <c r="AF236" s="339"/>
      <c r="AG236" s="339"/>
      <c r="AH236" s="339"/>
      <c r="AI236" s="339"/>
      <c r="AJ236" s="339"/>
      <c r="AK236" s="339"/>
      <c r="AL236" s="339"/>
      <c r="AM236" s="339"/>
      <c r="AN236" s="339"/>
      <c r="AO236" s="339"/>
      <c r="AP236" s="339"/>
      <c r="AQ236" s="339"/>
      <c r="AR236" s="339"/>
      <c r="AS236" s="339"/>
      <c r="AT236" s="339"/>
      <c r="AU236" s="339"/>
      <c r="AV236" s="339"/>
      <c r="AW236" s="339"/>
      <c r="AX236" s="339"/>
      <c r="AY236" s="339"/>
      <c r="AZ236" s="339"/>
      <c r="BA236" s="339"/>
      <c r="BB236" s="339"/>
      <c r="BC236" s="339"/>
      <c r="BD236" s="339"/>
      <c r="BE236" s="339"/>
      <c r="BF236" s="339"/>
      <c r="BG236" s="339"/>
      <c r="BH236" s="339"/>
      <c r="BI236" s="339"/>
      <c r="BJ236" s="339"/>
      <c r="BK236" s="339"/>
      <c r="BL236" s="339"/>
      <c r="BM236" s="339"/>
      <c r="BN236" s="339"/>
      <c r="BO236" s="339"/>
      <c r="BP236" s="339"/>
      <c r="BQ236" s="339"/>
      <c r="BR236" s="339"/>
    </row>
    <row r="237" spans="1:70" s="378" customFormat="1" ht="18.75" customHeight="1" x14ac:dyDescent="0.4">
      <c r="A237" s="339"/>
      <c r="B237" s="339"/>
      <c r="C237" s="339"/>
      <c r="D237" s="339"/>
      <c r="E237" s="339"/>
      <c r="F237" s="339"/>
      <c r="G237" s="339"/>
      <c r="H237" s="339"/>
      <c r="I237" s="339"/>
      <c r="J237" s="339"/>
      <c r="K237" s="339"/>
      <c r="L237" s="339"/>
      <c r="M237" s="339"/>
      <c r="N237" s="339"/>
      <c r="O237" s="339"/>
      <c r="P237" s="339"/>
      <c r="Q237" s="339"/>
      <c r="R237" s="339"/>
      <c r="S237" s="339"/>
      <c r="T237" s="339"/>
      <c r="U237" s="339"/>
      <c r="V237" s="339"/>
      <c r="W237" s="339"/>
      <c r="X237" s="339"/>
      <c r="Y237" s="339"/>
      <c r="Z237" s="339"/>
      <c r="AA237" s="339"/>
      <c r="AB237" s="339"/>
      <c r="AC237" s="339"/>
      <c r="AD237" s="339"/>
      <c r="AE237" s="339"/>
      <c r="AF237" s="339"/>
      <c r="AG237" s="339"/>
      <c r="AH237" s="339"/>
      <c r="AI237" s="339"/>
      <c r="AJ237" s="339"/>
      <c r="AK237" s="339"/>
      <c r="AL237" s="339"/>
      <c r="AM237" s="339"/>
      <c r="AN237" s="339"/>
      <c r="AO237" s="339"/>
      <c r="AP237" s="339"/>
      <c r="AQ237" s="339"/>
      <c r="AR237" s="339"/>
      <c r="AS237" s="339"/>
      <c r="AT237" s="339"/>
      <c r="AU237" s="339"/>
      <c r="AV237" s="339"/>
      <c r="AW237" s="339"/>
      <c r="AX237" s="339"/>
      <c r="AY237" s="339"/>
      <c r="AZ237" s="339"/>
      <c r="BA237" s="339"/>
      <c r="BB237" s="339"/>
      <c r="BC237" s="339"/>
      <c r="BD237" s="339"/>
      <c r="BE237" s="339"/>
      <c r="BF237" s="339"/>
      <c r="BG237" s="339"/>
      <c r="BH237" s="339"/>
      <c r="BI237" s="339"/>
      <c r="BJ237" s="339"/>
      <c r="BK237" s="339"/>
      <c r="BL237" s="339"/>
      <c r="BM237" s="339"/>
      <c r="BN237" s="339"/>
      <c r="BO237" s="339"/>
      <c r="BP237" s="339"/>
      <c r="BQ237" s="339"/>
      <c r="BR237" s="339"/>
    </row>
    <row r="238" spans="1:70" s="378" customFormat="1" ht="18.75" customHeight="1" x14ac:dyDescent="0.4">
      <c r="A238" s="339"/>
      <c r="B238" s="339"/>
      <c r="C238" s="339"/>
      <c r="D238" s="339"/>
      <c r="E238" s="339"/>
      <c r="F238" s="339"/>
      <c r="G238" s="339"/>
      <c r="H238" s="339"/>
      <c r="I238" s="339"/>
      <c r="J238" s="339"/>
      <c r="K238" s="339"/>
      <c r="L238" s="339"/>
      <c r="M238" s="339"/>
      <c r="N238" s="339"/>
      <c r="O238" s="339"/>
      <c r="P238" s="339"/>
      <c r="Q238" s="339"/>
      <c r="R238" s="339"/>
      <c r="S238" s="339"/>
      <c r="T238" s="339"/>
      <c r="U238" s="339"/>
      <c r="V238" s="339"/>
      <c r="W238" s="339"/>
      <c r="X238" s="339"/>
      <c r="Y238" s="339"/>
      <c r="Z238" s="339"/>
      <c r="AA238" s="339"/>
      <c r="AB238" s="339"/>
      <c r="AC238" s="339"/>
      <c r="AD238" s="339"/>
      <c r="AE238" s="339"/>
      <c r="AF238" s="339"/>
      <c r="AG238" s="339"/>
      <c r="AH238" s="339"/>
      <c r="AI238" s="339"/>
      <c r="AJ238" s="339"/>
      <c r="AK238" s="339"/>
      <c r="AL238" s="339"/>
      <c r="AM238" s="339"/>
      <c r="AN238" s="339"/>
      <c r="AO238" s="339"/>
      <c r="AP238" s="339"/>
      <c r="AQ238" s="339"/>
      <c r="AR238" s="339"/>
      <c r="AS238" s="339"/>
      <c r="AT238" s="339"/>
      <c r="AU238" s="339"/>
      <c r="AV238" s="339"/>
      <c r="AW238" s="339"/>
      <c r="AX238" s="339"/>
      <c r="AY238" s="339"/>
      <c r="AZ238" s="339"/>
      <c r="BA238" s="339"/>
      <c r="BB238" s="339"/>
      <c r="BC238" s="339"/>
      <c r="BD238" s="339"/>
      <c r="BE238" s="339"/>
      <c r="BF238" s="339"/>
      <c r="BG238" s="339"/>
      <c r="BH238" s="339"/>
      <c r="BI238" s="339"/>
      <c r="BJ238" s="339"/>
      <c r="BK238" s="339"/>
      <c r="BL238" s="339"/>
      <c r="BM238" s="339"/>
      <c r="BN238" s="339"/>
      <c r="BO238" s="339"/>
      <c r="BP238" s="339"/>
      <c r="BQ238" s="339"/>
      <c r="BR238" s="339"/>
    </row>
    <row r="239" spans="1:70" s="378" customFormat="1" ht="18.75" customHeight="1" x14ac:dyDescent="0.4">
      <c r="A239" s="339"/>
      <c r="B239" s="339"/>
      <c r="C239" s="339"/>
      <c r="D239" s="339"/>
      <c r="E239" s="339"/>
      <c r="F239" s="339"/>
      <c r="G239" s="339"/>
      <c r="H239" s="339"/>
      <c r="I239" s="339"/>
      <c r="J239" s="339"/>
      <c r="K239" s="339"/>
      <c r="L239" s="339"/>
      <c r="M239" s="339"/>
      <c r="N239" s="339"/>
      <c r="O239" s="339"/>
      <c r="P239" s="339"/>
      <c r="Q239" s="339"/>
      <c r="R239" s="339"/>
      <c r="S239" s="339"/>
      <c r="T239" s="339"/>
      <c r="U239" s="339"/>
      <c r="V239" s="339"/>
      <c r="W239" s="339"/>
      <c r="X239" s="339"/>
      <c r="Y239" s="339"/>
      <c r="Z239" s="339"/>
      <c r="AA239" s="339"/>
      <c r="AB239" s="339"/>
      <c r="AC239" s="339"/>
      <c r="AD239" s="339"/>
      <c r="AE239" s="339"/>
      <c r="AF239" s="339"/>
      <c r="AG239" s="339"/>
      <c r="AH239" s="339"/>
      <c r="AI239" s="339"/>
      <c r="AJ239" s="339"/>
      <c r="AK239" s="339"/>
      <c r="AL239" s="339"/>
      <c r="AM239" s="339"/>
      <c r="AN239" s="339"/>
      <c r="AO239" s="339"/>
      <c r="AP239" s="339"/>
      <c r="AQ239" s="339"/>
      <c r="AR239" s="339"/>
      <c r="AS239" s="339"/>
      <c r="AT239" s="339"/>
      <c r="AU239" s="339"/>
      <c r="AV239" s="339"/>
      <c r="AW239" s="339"/>
      <c r="AX239" s="339"/>
      <c r="AY239" s="339"/>
      <c r="AZ239" s="339"/>
      <c r="BA239" s="339"/>
      <c r="BB239" s="339"/>
      <c r="BC239" s="339"/>
      <c r="BD239" s="339"/>
      <c r="BE239" s="339"/>
      <c r="BF239" s="339"/>
      <c r="BG239" s="339"/>
      <c r="BH239" s="339"/>
      <c r="BI239" s="339"/>
      <c r="BJ239" s="339"/>
      <c r="BK239" s="339"/>
      <c r="BL239" s="339"/>
      <c r="BM239" s="339"/>
      <c r="BN239" s="339"/>
      <c r="BO239" s="339"/>
      <c r="BP239" s="339"/>
      <c r="BQ239" s="339"/>
      <c r="BR239" s="339"/>
    </row>
    <row r="240" spans="1:70" s="378" customFormat="1" ht="18.75" customHeight="1" x14ac:dyDescent="0.4">
      <c r="A240" s="339"/>
      <c r="B240" s="339"/>
      <c r="C240" s="339"/>
      <c r="D240" s="339"/>
      <c r="E240" s="339"/>
      <c r="F240" s="339"/>
      <c r="G240" s="339"/>
      <c r="H240" s="339"/>
      <c r="I240" s="339"/>
      <c r="J240" s="339"/>
      <c r="K240" s="339"/>
      <c r="L240" s="339"/>
      <c r="M240" s="339"/>
      <c r="N240" s="339"/>
      <c r="O240" s="339"/>
      <c r="P240" s="339"/>
      <c r="Q240" s="339"/>
      <c r="R240" s="339"/>
      <c r="S240" s="339"/>
      <c r="T240" s="339"/>
      <c r="U240" s="339"/>
      <c r="V240" s="339"/>
      <c r="W240" s="339"/>
      <c r="X240" s="339"/>
      <c r="Y240" s="339"/>
      <c r="Z240" s="339"/>
      <c r="AA240" s="339"/>
      <c r="AB240" s="339"/>
      <c r="AC240" s="339"/>
      <c r="AD240" s="339"/>
      <c r="AE240" s="339"/>
      <c r="AF240" s="339"/>
      <c r="AG240" s="339"/>
      <c r="AH240" s="339"/>
      <c r="AI240" s="339"/>
      <c r="AJ240" s="339"/>
      <c r="AK240" s="339"/>
      <c r="AL240" s="339"/>
      <c r="AM240" s="339"/>
      <c r="AN240" s="339"/>
      <c r="AO240" s="339"/>
      <c r="AP240" s="339"/>
      <c r="AQ240" s="339"/>
      <c r="AR240" s="339"/>
      <c r="AS240" s="339"/>
      <c r="AT240" s="339"/>
      <c r="AU240" s="339"/>
      <c r="AV240" s="339"/>
      <c r="AW240" s="339"/>
      <c r="AX240" s="339"/>
      <c r="AY240" s="339"/>
      <c r="AZ240" s="339"/>
      <c r="BA240" s="339"/>
      <c r="BB240" s="339"/>
      <c r="BC240" s="339"/>
      <c r="BD240" s="339"/>
      <c r="BE240" s="339"/>
      <c r="BF240" s="339"/>
      <c r="BG240" s="339"/>
      <c r="BH240" s="339"/>
      <c r="BI240" s="339"/>
      <c r="BJ240" s="339"/>
      <c r="BK240" s="339"/>
      <c r="BL240" s="339"/>
      <c r="BM240" s="339"/>
      <c r="BN240" s="339"/>
      <c r="BO240" s="339"/>
      <c r="BP240" s="339"/>
      <c r="BQ240" s="339"/>
      <c r="BR240" s="339"/>
    </row>
    <row r="241" spans="1:70" s="378" customFormat="1" ht="18.75" customHeight="1" x14ac:dyDescent="0.4">
      <c r="A241" s="339"/>
      <c r="B241" s="339"/>
      <c r="C241" s="339"/>
      <c r="D241" s="339"/>
      <c r="E241" s="339"/>
      <c r="F241" s="339"/>
      <c r="G241" s="339"/>
      <c r="H241" s="339"/>
      <c r="I241" s="339"/>
      <c r="J241" s="339"/>
      <c r="K241" s="339"/>
      <c r="L241" s="339"/>
      <c r="M241" s="339"/>
      <c r="N241" s="339"/>
      <c r="O241" s="339"/>
      <c r="P241" s="339"/>
      <c r="Q241" s="339"/>
      <c r="R241" s="339"/>
      <c r="S241" s="339"/>
      <c r="T241" s="339"/>
      <c r="U241" s="339"/>
      <c r="V241" s="339"/>
      <c r="W241" s="339"/>
      <c r="X241" s="339"/>
      <c r="Y241" s="339"/>
      <c r="Z241" s="339"/>
      <c r="AA241" s="339"/>
      <c r="AB241" s="339"/>
      <c r="AC241" s="339"/>
      <c r="AD241" s="339"/>
      <c r="AE241" s="339"/>
      <c r="AF241" s="339"/>
      <c r="AG241" s="339"/>
      <c r="AH241" s="339"/>
      <c r="AI241" s="339"/>
      <c r="AJ241" s="339"/>
      <c r="AK241" s="339"/>
      <c r="AL241" s="339"/>
      <c r="AM241" s="339"/>
      <c r="AN241" s="339"/>
      <c r="AO241" s="339"/>
      <c r="AP241" s="339"/>
      <c r="AQ241" s="339"/>
      <c r="AR241" s="339"/>
      <c r="AS241" s="339"/>
      <c r="AT241" s="339"/>
      <c r="AU241" s="339"/>
      <c r="AV241" s="339"/>
      <c r="AW241" s="339"/>
      <c r="AX241" s="339"/>
      <c r="AY241" s="339"/>
      <c r="AZ241" s="339"/>
      <c r="BA241" s="339"/>
      <c r="BB241" s="339"/>
      <c r="BC241" s="339"/>
      <c r="BD241" s="339"/>
      <c r="BE241" s="339"/>
      <c r="BF241" s="339"/>
      <c r="BG241" s="339"/>
      <c r="BH241" s="339"/>
      <c r="BI241" s="339"/>
      <c r="BJ241" s="339"/>
      <c r="BK241" s="339"/>
      <c r="BL241" s="339"/>
      <c r="BM241" s="339"/>
      <c r="BN241" s="339"/>
      <c r="BO241" s="339"/>
      <c r="BP241" s="339"/>
      <c r="BQ241" s="339"/>
      <c r="BR241" s="339"/>
    </row>
    <row r="242" spans="1:70" s="378" customFormat="1" ht="18.75" customHeight="1" x14ac:dyDescent="0.4">
      <c r="A242" s="339"/>
      <c r="B242" s="339"/>
      <c r="C242" s="339"/>
      <c r="D242" s="339"/>
      <c r="E242" s="339"/>
      <c r="F242" s="339"/>
      <c r="G242" s="339"/>
      <c r="H242" s="339"/>
      <c r="I242" s="339"/>
      <c r="J242" s="339"/>
      <c r="K242" s="339"/>
      <c r="L242" s="339"/>
      <c r="M242" s="339"/>
      <c r="N242" s="339"/>
      <c r="O242" s="339"/>
      <c r="P242" s="339"/>
      <c r="Q242" s="339"/>
      <c r="R242" s="339"/>
      <c r="S242" s="339"/>
      <c r="T242" s="339"/>
      <c r="U242" s="339"/>
      <c r="V242" s="339"/>
      <c r="W242" s="339"/>
      <c r="X242" s="339"/>
      <c r="Y242" s="339"/>
      <c r="Z242" s="339"/>
      <c r="AA242" s="339"/>
      <c r="AB242" s="339"/>
      <c r="AC242" s="339"/>
      <c r="AD242" s="339"/>
      <c r="AE242" s="339"/>
      <c r="AF242" s="339"/>
      <c r="AG242" s="339"/>
      <c r="AH242" s="339"/>
      <c r="AI242" s="339"/>
      <c r="AJ242" s="339"/>
      <c r="AK242" s="339"/>
      <c r="AL242" s="339"/>
      <c r="AM242" s="339"/>
      <c r="AN242" s="339"/>
      <c r="AO242" s="339"/>
      <c r="AP242" s="339"/>
      <c r="AQ242" s="339"/>
      <c r="AR242" s="339"/>
      <c r="AS242" s="339"/>
      <c r="AT242" s="339"/>
      <c r="AU242" s="339"/>
      <c r="AV242" s="339"/>
      <c r="AW242" s="339"/>
      <c r="AX242" s="339"/>
      <c r="AY242" s="339"/>
      <c r="AZ242" s="339"/>
      <c r="BA242" s="339"/>
      <c r="BB242" s="339"/>
      <c r="BC242" s="339"/>
      <c r="BD242" s="339"/>
      <c r="BE242" s="339"/>
      <c r="BF242" s="339"/>
      <c r="BG242" s="339"/>
      <c r="BH242" s="339"/>
      <c r="BI242" s="339"/>
      <c r="BJ242" s="339"/>
      <c r="BK242" s="339"/>
      <c r="BL242" s="339"/>
      <c r="BM242" s="339"/>
      <c r="BN242" s="339"/>
      <c r="BO242" s="339"/>
      <c r="BP242" s="339"/>
      <c r="BQ242" s="339"/>
      <c r="BR242" s="339"/>
    </row>
    <row r="243" spans="1:70" s="378" customFormat="1" ht="18.75" customHeight="1" x14ac:dyDescent="0.4">
      <c r="A243" s="339"/>
      <c r="B243" s="339"/>
      <c r="C243" s="339"/>
      <c r="D243" s="339"/>
      <c r="E243" s="339"/>
      <c r="F243" s="339"/>
      <c r="G243" s="339"/>
      <c r="H243" s="339"/>
      <c r="I243" s="339"/>
      <c r="J243" s="339"/>
      <c r="K243" s="339"/>
      <c r="L243" s="339"/>
      <c r="M243" s="339"/>
      <c r="N243" s="339"/>
      <c r="O243" s="339"/>
      <c r="P243" s="339"/>
      <c r="Q243" s="339"/>
      <c r="R243" s="339"/>
      <c r="S243" s="339"/>
      <c r="T243" s="339"/>
      <c r="U243" s="339"/>
      <c r="V243" s="339"/>
      <c r="W243" s="339"/>
      <c r="X243" s="339"/>
      <c r="Y243" s="339"/>
      <c r="Z243" s="339"/>
      <c r="AA243" s="339"/>
      <c r="AB243" s="339"/>
      <c r="AC243" s="339"/>
      <c r="AD243" s="339"/>
      <c r="AE243" s="339"/>
      <c r="AF243" s="339"/>
      <c r="AG243" s="339"/>
      <c r="AH243" s="339"/>
      <c r="AI243" s="339"/>
      <c r="AJ243" s="339"/>
      <c r="AK243" s="339"/>
      <c r="AL243" s="339"/>
      <c r="AM243" s="339"/>
      <c r="AN243" s="339"/>
      <c r="AO243" s="339"/>
      <c r="AP243" s="339"/>
      <c r="AQ243" s="339"/>
      <c r="AR243" s="339"/>
      <c r="AS243" s="339"/>
      <c r="AT243" s="339"/>
      <c r="AU243" s="339"/>
      <c r="AV243" s="339"/>
      <c r="AW243" s="339"/>
      <c r="AX243" s="339"/>
      <c r="AY243" s="339"/>
      <c r="AZ243" s="339"/>
      <c r="BA243" s="339"/>
      <c r="BB243" s="339"/>
      <c r="BC243" s="339"/>
      <c r="BD243" s="339"/>
      <c r="BE243" s="339"/>
      <c r="BF243" s="339"/>
      <c r="BG243" s="339"/>
      <c r="BH243" s="339"/>
      <c r="BI243" s="339"/>
      <c r="BJ243" s="339"/>
      <c r="BK243" s="339"/>
      <c r="BL243" s="339"/>
      <c r="BM243" s="339"/>
      <c r="BN243" s="339"/>
      <c r="BO243" s="339"/>
      <c r="BP243" s="339"/>
      <c r="BQ243" s="339"/>
      <c r="BR243" s="339"/>
    </row>
    <row r="244" spans="1:70" s="378" customFormat="1" ht="18.75" customHeight="1" x14ac:dyDescent="0.4">
      <c r="A244" s="339"/>
      <c r="B244" s="339"/>
      <c r="C244" s="339"/>
      <c r="D244" s="339"/>
      <c r="E244" s="339"/>
      <c r="F244" s="339"/>
      <c r="G244" s="339"/>
      <c r="H244" s="339"/>
      <c r="I244" s="339"/>
      <c r="J244" s="339"/>
      <c r="K244" s="339"/>
      <c r="L244" s="339"/>
      <c r="M244" s="339"/>
      <c r="N244" s="339"/>
      <c r="O244" s="339"/>
      <c r="P244" s="339"/>
      <c r="Q244" s="339"/>
      <c r="R244" s="339"/>
      <c r="S244" s="339"/>
      <c r="T244" s="339"/>
      <c r="U244" s="339"/>
      <c r="V244" s="339"/>
      <c r="W244" s="339"/>
      <c r="X244" s="339"/>
      <c r="Y244" s="339"/>
      <c r="Z244" s="339"/>
      <c r="AA244" s="339"/>
      <c r="AB244" s="339"/>
      <c r="AC244" s="339"/>
      <c r="AD244" s="339"/>
      <c r="AE244" s="339"/>
      <c r="AF244" s="339"/>
      <c r="AG244" s="339"/>
      <c r="AH244" s="339"/>
      <c r="AI244" s="339"/>
      <c r="AJ244" s="339"/>
      <c r="AK244" s="339"/>
      <c r="AL244" s="339"/>
      <c r="AM244" s="339"/>
      <c r="AN244" s="339"/>
      <c r="AO244" s="339"/>
      <c r="AP244" s="339"/>
      <c r="AQ244" s="339"/>
      <c r="AR244" s="339"/>
      <c r="AS244" s="339"/>
      <c r="AT244" s="339"/>
      <c r="AU244" s="339"/>
      <c r="AV244" s="339"/>
      <c r="AW244" s="339"/>
      <c r="AX244" s="339"/>
      <c r="AY244" s="339"/>
      <c r="AZ244" s="339"/>
      <c r="BA244" s="339"/>
      <c r="BB244" s="339"/>
      <c r="BC244" s="339"/>
      <c r="BD244" s="339"/>
      <c r="BE244" s="339"/>
      <c r="BF244" s="339"/>
      <c r="BG244" s="339"/>
      <c r="BH244" s="339"/>
      <c r="BI244" s="339"/>
      <c r="BJ244" s="339"/>
      <c r="BK244" s="339"/>
      <c r="BL244" s="339"/>
      <c r="BM244" s="339"/>
      <c r="BN244" s="339"/>
      <c r="BO244" s="339"/>
      <c r="BP244" s="339"/>
      <c r="BQ244" s="339"/>
      <c r="BR244" s="339"/>
    </row>
    <row r="245" spans="1:70" s="378" customFormat="1" ht="18.75" customHeight="1" x14ac:dyDescent="0.4">
      <c r="A245" s="339"/>
      <c r="B245" s="339"/>
      <c r="C245" s="339"/>
      <c r="D245" s="339"/>
      <c r="E245" s="339"/>
      <c r="F245" s="339"/>
      <c r="G245" s="339"/>
      <c r="H245" s="339"/>
      <c r="I245" s="339"/>
      <c r="J245" s="339"/>
      <c r="K245" s="339"/>
      <c r="L245" s="339"/>
      <c r="M245" s="339"/>
      <c r="N245" s="339"/>
      <c r="O245" s="339"/>
      <c r="P245" s="339"/>
      <c r="Q245" s="339"/>
      <c r="R245" s="339"/>
      <c r="S245" s="339"/>
      <c r="T245" s="339"/>
      <c r="U245" s="339"/>
      <c r="V245" s="339"/>
      <c r="W245" s="339"/>
      <c r="X245" s="339"/>
      <c r="Y245" s="339"/>
      <c r="Z245" s="339"/>
      <c r="AA245" s="339"/>
      <c r="AB245" s="339"/>
      <c r="AC245" s="339"/>
      <c r="AD245" s="339"/>
      <c r="AE245" s="339"/>
      <c r="AF245" s="339"/>
      <c r="AG245" s="339"/>
      <c r="AH245" s="339"/>
      <c r="AI245" s="339"/>
      <c r="AJ245" s="339"/>
      <c r="AK245" s="339"/>
      <c r="AL245" s="339"/>
      <c r="AM245" s="339"/>
      <c r="AN245" s="339"/>
      <c r="AO245" s="339"/>
      <c r="AP245" s="339"/>
      <c r="AQ245" s="339"/>
      <c r="AR245" s="339"/>
      <c r="AS245" s="339"/>
      <c r="AT245" s="339"/>
      <c r="AU245" s="339"/>
      <c r="AV245" s="339"/>
      <c r="AW245" s="339"/>
      <c r="AX245" s="339"/>
      <c r="AY245" s="339"/>
      <c r="AZ245" s="339"/>
      <c r="BA245" s="339"/>
      <c r="BB245" s="339"/>
      <c r="BC245" s="339"/>
      <c r="BD245" s="339"/>
      <c r="BE245" s="339"/>
      <c r="BF245" s="339"/>
      <c r="BG245" s="339"/>
      <c r="BH245" s="339"/>
      <c r="BI245" s="339"/>
      <c r="BJ245" s="339"/>
      <c r="BK245" s="339"/>
      <c r="BL245" s="339"/>
      <c r="BM245" s="339"/>
      <c r="BN245" s="339"/>
      <c r="BO245" s="339"/>
      <c r="BP245" s="339"/>
      <c r="BQ245" s="339"/>
      <c r="BR245" s="339"/>
    </row>
    <row r="246" spans="1:70" s="378" customFormat="1" ht="18.75" customHeight="1" x14ac:dyDescent="0.4">
      <c r="A246" s="339"/>
      <c r="B246" s="339"/>
      <c r="C246" s="339"/>
      <c r="D246" s="339"/>
      <c r="E246" s="339"/>
      <c r="F246" s="339"/>
      <c r="G246" s="339"/>
      <c r="H246" s="339"/>
      <c r="I246" s="339"/>
      <c r="J246" s="339"/>
      <c r="K246" s="339"/>
      <c r="L246" s="339"/>
      <c r="M246" s="339"/>
      <c r="N246" s="339"/>
      <c r="O246" s="339"/>
      <c r="P246" s="339"/>
      <c r="Q246" s="339"/>
      <c r="R246" s="339"/>
      <c r="S246" s="339"/>
      <c r="T246" s="339"/>
      <c r="U246" s="339"/>
      <c r="V246" s="339"/>
      <c r="W246" s="339"/>
      <c r="X246" s="339"/>
      <c r="Y246" s="339"/>
      <c r="Z246" s="339"/>
      <c r="AA246" s="339"/>
      <c r="AB246" s="339"/>
      <c r="AC246" s="339"/>
      <c r="AD246" s="339"/>
      <c r="AE246" s="339"/>
      <c r="AF246" s="339"/>
      <c r="AG246" s="339"/>
      <c r="AH246" s="339"/>
      <c r="AI246" s="339"/>
      <c r="AJ246" s="339"/>
      <c r="AK246" s="339"/>
      <c r="AL246" s="339"/>
      <c r="AM246" s="339"/>
      <c r="AN246" s="339"/>
      <c r="AO246" s="339"/>
      <c r="AP246" s="339"/>
      <c r="AQ246" s="339"/>
      <c r="AR246" s="339"/>
      <c r="AS246" s="339"/>
      <c r="AT246" s="339"/>
      <c r="AU246" s="339"/>
      <c r="AV246" s="339"/>
      <c r="AW246" s="339"/>
      <c r="AX246" s="339"/>
      <c r="AY246" s="339"/>
      <c r="AZ246" s="339"/>
      <c r="BA246" s="339"/>
      <c r="BB246" s="339"/>
      <c r="BC246" s="339"/>
      <c r="BD246" s="339"/>
      <c r="BE246" s="339"/>
      <c r="BF246" s="339"/>
      <c r="BG246" s="339"/>
      <c r="BH246" s="339"/>
      <c r="BI246" s="339"/>
      <c r="BJ246" s="339"/>
      <c r="BK246" s="339"/>
      <c r="BL246" s="339"/>
      <c r="BM246" s="339"/>
      <c r="BN246" s="339"/>
      <c r="BO246" s="339"/>
      <c r="BP246" s="339"/>
      <c r="BQ246" s="339"/>
      <c r="BR246" s="339"/>
    </row>
    <row r="247" spans="1:70" s="378" customFormat="1" ht="18.75" customHeight="1" x14ac:dyDescent="0.4">
      <c r="A247" s="339"/>
      <c r="B247" s="339"/>
      <c r="C247" s="339"/>
      <c r="D247" s="339"/>
      <c r="E247" s="339"/>
      <c r="F247" s="339"/>
      <c r="G247" s="339"/>
      <c r="H247" s="339"/>
      <c r="I247" s="339"/>
      <c r="J247" s="339"/>
      <c r="K247" s="339"/>
      <c r="L247" s="339"/>
      <c r="M247" s="339"/>
      <c r="N247" s="339"/>
      <c r="O247" s="339"/>
      <c r="P247" s="339"/>
      <c r="Q247" s="339"/>
      <c r="R247" s="339"/>
      <c r="S247" s="339"/>
      <c r="T247" s="339"/>
      <c r="U247" s="339"/>
      <c r="V247" s="339"/>
      <c r="W247" s="339"/>
      <c r="X247" s="339"/>
      <c r="Y247" s="339"/>
      <c r="Z247" s="339"/>
      <c r="AA247" s="339"/>
      <c r="AB247" s="339"/>
      <c r="AC247" s="339"/>
      <c r="AD247" s="339"/>
      <c r="AE247" s="339"/>
      <c r="AF247" s="339"/>
      <c r="AG247" s="339"/>
      <c r="AH247" s="339"/>
      <c r="AI247" s="339"/>
      <c r="AJ247" s="339"/>
      <c r="AK247" s="339"/>
      <c r="AL247" s="339"/>
      <c r="AM247" s="339"/>
      <c r="AN247" s="339"/>
      <c r="AO247" s="339"/>
      <c r="AP247" s="339"/>
      <c r="AQ247" s="339"/>
      <c r="AR247" s="339"/>
      <c r="AS247" s="339"/>
      <c r="AT247" s="339"/>
      <c r="AU247" s="339"/>
      <c r="AV247" s="339"/>
      <c r="AW247" s="339"/>
      <c r="AX247" s="339"/>
      <c r="AY247" s="339"/>
      <c r="AZ247" s="339"/>
      <c r="BA247" s="339"/>
      <c r="BB247" s="339"/>
      <c r="BC247" s="339"/>
      <c r="BD247" s="339"/>
      <c r="BE247" s="339"/>
      <c r="BF247" s="339"/>
      <c r="BG247" s="339"/>
      <c r="BH247" s="339"/>
      <c r="BI247" s="339"/>
      <c r="BJ247" s="339"/>
      <c r="BK247" s="339"/>
      <c r="BL247" s="339"/>
      <c r="BM247" s="339"/>
      <c r="BN247" s="339"/>
      <c r="BO247" s="339"/>
      <c r="BP247" s="339"/>
      <c r="BQ247" s="339"/>
      <c r="BR247" s="339"/>
    </row>
    <row r="248" spans="1:70" s="378" customFormat="1" ht="18.75" customHeight="1" x14ac:dyDescent="0.4">
      <c r="A248" s="339"/>
      <c r="B248" s="339"/>
      <c r="C248" s="339"/>
      <c r="D248" s="339"/>
      <c r="E248" s="339"/>
      <c r="F248" s="339"/>
      <c r="G248" s="339"/>
      <c r="H248" s="339"/>
      <c r="I248" s="339"/>
      <c r="J248" s="339"/>
      <c r="K248" s="339"/>
      <c r="L248" s="339"/>
      <c r="M248" s="339"/>
      <c r="N248" s="339"/>
      <c r="O248" s="339"/>
      <c r="P248" s="339"/>
      <c r="Q248" s="339"/>
      <c r="R248" s="339"/>
      <c r="S248" s="339"/>
      <c r="T248" s="339"/>
      <c r="U248" s="339"/>
      <c r="V248" s="339"/>
      <c r="W248" s="339"/>
      <c r="X248" s="339"/>
      <c r="Y248" s="339"/>
      <c r="Z248" s="339"/>
      <c r="AA248" s="339"/>
      <c r="AB248" s="339"/>
      <c r="AC248" s="339"/>
      <c r="AD248" s="339"/>
      <c r="AE248" s="339"/>
      <c r="AF248" s="339"/>
      <c r="AG248" s="339"/>
      <c r="AH248" s="339"/>
      <c r="AI248" s="339"/>
      <c r="AJ248" s="339"/>
      <c r="AK248" s="339"/>
      <c r="AL248" s="339"/>
      <c r="AM248" s="339"/>
      <c r="AN248" s="339"/>
      <c r="AO248" s="339"/>
      <c r="AP248" s="339"/>
      <c r="AQ248" s="339"/>
      <c r="AR248" s="339"/>
      <c r="AS248" s="339"/>
      <c r="AT248" s="339"/>
      <c r="AU248" s="339"/>
      <c r="AV248" s="339"/>
      <c r="AW248" s="339"/>
      <c r="AX248" s="339"/>
      <c r="AY248" s="339"/>
      <c r="AZ248" s="339"/>
      <c r="BA248" s="339"/>
      <c r="BB248" s="339"/>
      <c r="BC248" s="339"/>
      <c r="BD248" s="339"/>
      <c r="BE248" s="339"/>
      <c r="BF248" s="339"/>
      <c r="BG248" s="339"/>
      <c r="BH248" s="339"/>
      <c r="BI248" s="339"/>
      <c r="BJ248" s="339"/>
      <c r="BK248" s="339"/>
      <c r="BL248" s="339"/>
      <c r="BM248" s="339"/>
      <c r="BN248" s="339"/>
      <c r="BO248" s="339"/>
      <c r="BP248" s="339"/>
      <c r="BQ248" s="339"/>
      <c r="BR248" s="339"/>
    </row>
    <row r="249" spans="1:70" s="378" customFormat="1" ht="18.75" customHeight="1" x14ac:dyDescent="0.4">
      <c r="A249" s="339"/>
      <c r="B249" s="339"/>
      <c r="C249" s="339"/>
      <c r="D249" s="339"/>
      <c r="E249" s="339"/>
      <c r="F249" s="339"/>
      <c r="G249" s="339"/>
      <c r="H249" s="339"/>
      <c r="I249" s="339"/>
      <c r="J249" s="339"/>
      <c r="K249" s="339"/>
      <c r="L249" s="339"/>
      <c r="M249" s="339"/>
      <c r="N249" s="339"/>
      <c r="O249" s="339"/>
      <c r="P249" s="339"/>
      <c r="Q249" s="339"/>
      <c r="R249" s="339"/>
      <c r="S249" s="339"/>
      <c r="T249" s="339"/>
      <c r="U249" s="339"/>
      <c r="V249" s="339"/>
      <c r="W249" s="339"/>
      <c r="X249" s="339"/>
      <c r="Y249" s="339"/>
      <c r="Z249" s="339"/>
      <c r="AA249" s="339"/>
      <c r="AB249" s="339"/>
      <c r="AC249" s="339"/>
      <c r="AD249" s="339"/>
      <c r="AE249" s="339"/>
      <c r="AF249" s="339"/>
      <c r="AG249" s="339"/>
      <c r="AH249" s="339"/>
      <c r="AI249" s="339"/>
      <c r="AJ249" s="339"/>
      <c r="AK249" s="339"/>
      <c r="AL249" s="339"/>
      <c r="AM249" s="339"/>
      <c r="AN249" s="339"/>
      <c r="AO249" s="339"/>
      <c r="AP249" s="339"/>
      <c r="AQ249" s="339"/>
      <c r="AR249" s="339"/>
      <c r="AS249" s="339"/>
      <c r="AT249" s="339"/>
      <c r="AU249" s="339"/>
      <c r="AV249" s="339"/>
      <c r="AW249" s="339"/>
      <c r="AX249" s="339"/>
      <c r="AY249" s="339"/>
      <c r="AZ249" s="339"/>
      <c r="BA249" s="339"/>
      <c r="BB249" s="339"/>
      <c r="BC249" s="339"/>
      <c r="BD249" s="339"/>
      <c r="BE249" s="339"/>
      <c r="BF249" s="339"/>
      <c r="BG249" s="339"/>
      <c r="BH249" s="339"/>
      <c r="BI249" s="339"/>
      <c r="BJ249" s="339"/>
      <c r="BK249" s="339"/>
      <c r="BL249" s="339"/>
      <c r="BM249" s="339"/>
      <c r="BN249" s="339"/>
      <c r="BO249" s="339"/>
      <c r="BP249" s="339"/>
      <c r="BQ249" s="339"/>
      <c r="BR249" s="339"/>
    </row>
    <row r="250" spans="1:70" s="378" customFormat="1" ht="18.75" customHeight="1" x14ac:dyDescent="0.4">
      <c r="A250" s="339"/>
      <c r="B250" s="339"/>
      <c r="C250" s="339"/>
      <c r="D250" s="339"/>
      <c r="E250" s="339"/>
      <c r="F250" s="339"/>
      <c r="G250" s="339"/>
      <c r="H250" s="339"/>
      <c r="I250" s="339"/>
      <c r="J250" s="339"/>
      <c r="K250" s="339"/>
      <c r="L250" s="339"/>
      <c r="M250" s="339"/>
      <c r="N250" s="339"/>
      <c r="O250" s="339"/>
      <c r="P250" s="339"/>
      <c r="Q250" s="339"/>
      <c r="R250" s="339"/>
      <c r="S250" s="339"/>
      <c r="T250" s="339"/>
      <c r="U250" s="339"/>
      <c r="V250" s="339"/>
      <c r="W250" s="339"/>
      <c r="X250" s="339"/>
      <c r="Y250" s="339"/>
      <c r="Z250" s="339"/>
      <c r="AA250" s="339"/>
      <c r="AB250" s="339"/>
      <c r="AC250" s="339"/>
      <c r="AD250" s="339"/>
      <c r="AE250" s="339"/>
      <c r="AF250" s="339"/>
      <c r="AG250" s="339"/>
      <c r="AH250" s="339"/>
      <c r="AI250" s="339"/>
      <c r="AJ250" s="339"/>
      <c r="AK250" s="339"/>
      <c r="AL250" s="339"/>
      <c r="AM250" s="339"/>
      <c r="AN250" s="339"/>
      <c r="AO250" s="339"/>
      <c r="AP250" s="339"/>
      <c r="AQ250" s="339"/>
      <c r="AR250" s="339"/>
      <c r="AS250" s="339"/>
      <c r="AT250" s="339"/>
      <c r="AU250" s="339"/>
      <c r="AV250" s="339"/>
      <c r="AW250" s="339"/>
      <c r="AX250" s="339"/>
      <c r="AY250" s="339"/>
      <c r="AZ250" s="339"/>
      <c r="BA250" s="339"/>
      <c r="BB250" s="339"/>
      <c r="BC250" s="339"/>
      <c r="BD250" s="339"/>
      <c r="BE250" s="339"/>
      <c r="BF250" s="339"/>
      <c r="BG250" s="339"/>
      <c r="BH250" s="339"/>
      <c r="BI250" s="339"/>
      <c r="BJ250" s="339"/>
      <c r="BK250" s="339"/>
      <c r="BL250" s="339"/>
      <c r="BM250" s="339"/>
      <c r="BN250" s="339"/>
      <c r="BO250" s="339"/>
      <c r="BP250" s="339"/>
      <c r="BQ250" s="339"/>
      <c r="BR250" s="339"/>
    </row>
    <row r="251" spans="1:70" s="378" customFormat="1" ht="18.75" customHeight="1" x14ac:dyDescent="0.4">
      <c r="A251" s="339"/>
      <c r="B251" s="339"/>
      <c r="C251" s="339"/>
      <c r="D251" s="339"/>
      <c r="E251" s="339"/>
      <c r="F251" s="339"/>
      <c r="G251" s="339"/>
      <c r="H251" s="339"/>
      <c r="I251" s="339"/>
      <c r="J251" s="339"/>
      <c r="K251" s="339"/>
      <c r="L251" s="339"/>
      <c r="M251" s="339"/>
      <c r="N251" s="339"/>
      <c r="O251" s="339"/>
      <c r="P251" s="339"/>
      <c r="Q251" s="339"/>
      <c r="R251" s="339"/>
      <c r="S251" s="339"/>
      <c r="T251" s="339"/>
      <c r="U251" s="339"/>
      <c r="V251" s="339"/>
      <c r="W251" s="339"/>
      <c r="X251" s="339"/>
      <c r="Y251" s="339"/>
      <c r="Z251" s="339"/>
      <c r="AA251" s="339"/>
      <c r="AB251" s="339"/>
      <c r="AC251" s="339"/>
      <c r="AD251" s="339"/>
      <c r="AE251" s="339"/>
      <c r="AF251" s="339"/>
      <c r="AG251" s="339"/>
      <c r="AH251" s="339"/>
      <c r="AI251" s="339"/>
      <c r="AJ251" s="339"/>
      <c r="AK251" s="339"/>
      <c r="AL251" s="339"/>
      <c r="AM251" s="339"/>
      <c r="AN251" s="339"/>
      <c r="AO251" s="339"/>
      <c r="AP251" s="339"/>
      <c r="AQ251" s="339"/>
      <c r="AR251" s="339"/>
      <c r="AS251" s="339"/>
      <c r="AT251" s="339"/>
      <c r="AU251" s="339"/>
      <c r="AV251" s="339"/>
      <c r="AW251" s="339"/>
      <c r="AX251" s="339"/>
      <c r="AY251" s="339"/>
      <c r="AZ251" s="339"/>
      <c r="BA251" s="339"/>
      <c r="BB251" s="339"/>
      <c r="BC251" s="339"/>
      <c r="BD251" s="339"/>
      <c r="BE251" s="339"/>
      <c r="BF251" s="339"/>
      <c r="BG251" s="339"/>
      <c r="BH251" s="339"/>
      <c r="BI251" s="339"/>
      <c r="BJ251" s="339"/>
      <c r="BK251" s="339"/>
      <c r="BL251" s="339"/>
      <c r="BM251" s="339"/>
      <c r="BN251" s="339"/>
      <c r="BO251" s="339"/>
      <c r="BP251" s="339"/>
      <c r="BQ251" s="339"/>
      <c r="BR251" s="339"/>
    </row>
    <row r="252" spans="1:70" s="378" customFormat="1" ht="18.75" customHeight="1" x14ac:dyDescent="0.4">
      <c r="A252" s="339"/>
      <c r="B252" s="339"/>
      <c r="C252" s="339"/>
      <c r="D252" s="339"/>
      <c r="E252" s="339"/>
      <c r="F252" s="339"/>
      <c r="G252" s="339"/>
      <c r="H252" s="339"/>
      <c r="I252" s="339"/>
      <c r="J252" s="339"/>
      <c r="K252" s="339"/>
      <c r="L252" s="339"/>
      <c r="M252" s="339"/>
      <c r="N252" s="339"/>
      <c r="O252" s="339"/>
      <c r="P252" s="339"/>
      <c r="Q252" s="339"/>
      <c r="R252" s="339"/>
      <c r="S252" s="339"/>
      <c r="T252" s="339"/>
      <c r="U252" s="339"/>
      <c r="V252" s="339"/>
      <c r="W252" s="339"/>
      <c r="X252" s="339"/>
      <c r="Y252" s="339"/>
      <c r="Z252" s="339"/>
      <c r="AA252" s="339"/>
      <c r="AB252" s="339"/>
      <c r="AC252" s="339"/>
      <c r="AD252" s="339"/>
      <c r="AE252" s="339"/>
      <c r="AF252" s="339"/>
      <c r="AG252" s="339"/>
      <c r="AH252" s="339"/>
      <c r="AI252" s="339"/>
      <c r="AJ252" s="339"/>
      <c r="AK252" s="339"/>
      <c r="AL252" s="339"/>
      <c r="AM252" s="339"/>
      <c r="AN252" s="339"/>
      <c r="AO252" s="339"/>
      <c r="AP252" s="339"/>
      <c r="AQ252" s="339"/>
      <c r="AR252" s="339"/>
      <c r="AS252" s="339"/>
      <c r="AT252" s="339"/>
      <c r="AU252" s="339"/>
      <c r="AV252" s="339"/>
      <c r="AW252" s="339"/>
      <c r="AX252" s="339"/>
      <c r="AY252" s="339"/>
      <c r="AZ252" s="339"/>
      <c r="BA252" s="339"/>
      <c r="BB252" s="339"/>
      <c r="BC252" s="339"/>
      <c r="BD252" s="339"/>
      <c r="BE252" s="339"/>
      <c r="BF252" s="339"/>
      <c r="BG252" s="339"/>
      <c r="BH252" s="339"/>
      <c r="BI252" s="339"/>
      <c r="BJ252" s="339"/>
      <c r="BK252" s="339"/>
      <c r="BL252" s="339"/>
      <c r="BM252" s="339"/>
      <c r="BN252" s="339"/>
      <c r="BO252" s="339"/>
      <c r="BP252" s="339"/>
      <c r="BQ252" s="339"/>
      <c r="BR252" s="339"/>
    </row>
    <row r="253" spans="1:70" s="378" customFormat="1" ht="18.75" customHeight="1" x14ac:dyDescent="0.4">
      <c r="A253" s="339"/>
      <c r="B253" s="339"/>
      <c r="C253" s="339"/>
      <c r="D253" s="339"/>
      <c r="E253" s="339"/>
      <c r="F253" s="339"/>
      <c r="G253" s="339"/>
      <c r="H253" s="339"/>
      <c r="I253" s="339"/>
      <c r="J253" s="339"/>
      <c r="K253" s="339"/>
      <c r="L253" s="339"/>
      <c r="M253" s="339"/>
      <c r="N253" s="339"/>
      <c r="O253" s="339"/>
      <c r="P253" s="339"/>
      <c r="Q253" s="339"/>
      <c r="R253" s="339"/>
      <c r="S253" s="339"/>
      <c r="T253" s="339"/>
      <c r="U253" s="339"/>
      <c r="V253" s="339"/>
      <c r="W253" s="339"/>
      <c r="X253" s="339"/>
      <c r="Y253" s="339"/>
      <c r="Z253" s="339"/>
      <c r="AA253" s="339"/>
      <c r="AB253" s="339"/>
      <c r="AC253" s="339"/>
      <c r="AD253" s="339"/>
      <c r="AE253" s="339"/>
      <c r="AF253" s="339"/>
      <c r="AG253" s="339"/>
      <c r="AH253" s="339"/>
      <c r="AI253" s="339"/>
      <c r="AJ253" s="339"/>
      <c r="AK253" s="339"/>
      <c r="AL253" s="339"/>
      <c r="AM253" s="339"/>
      <c r="AN253" s="339"/>
      <c r="AO253" s="339"/>
      <c r="AP253" s="339"/>
      <c r="AQ253" s="339"/>
      <c r="AR253" s="339"/>
      <c r="AS253" s="339"/>
      <c r="AT253" s="339"/>
      <c r="AU253" s="339"/>
      <c r="AV253" s="339"/>
      <c r="AW253" s="339"/>
      <c r="AX253" s="339"/>
      <c r="AY253" s="339"/>
      <c r="AZ253" s="339"/>
      <c r="BA253" s="339"/>
      <c r="BB253" s="339"/>
      <c r="BC253" s="339"/>
      <c r="BD253" s="339"/>
      <c r="BE253" s="339"/>
      <c r="BF253" s="339"/>
      <c r="BG253" s="339"/>
      <c r="BH253" s="339"/>
      <c r="BI253" s="339"/>
      <c r="BJ253" s="339"/>
      <c r="BK253" s="339"/>
      <c r="BL253" s="339"/>
      <c r="BM253" s="339"/>
      <c r="BN253" s="339"/>
      <c r="BO253" s="339"/>
      <c r="BP253" s="339"/>
      <c r="BQ253" s="339"/>
      <c r="BR253" s="339"/>
    </row>
    <row r="254" spans="1:70" s="378" customFormat="1" ht="18.75" customHeight="1" x14ac:dyDescent="0.4">
      <c r="A254" s="339"/>
      <c r="B254" s="339"/>
      <c r="C254" s="339"/>
      <c r="D254" s="339"/>
      <c r="E254" s="339"/>
      <c r="F254" s="339"/>
      <c r="G254" s="339"/>
      <c r="H254" s="339"/>
      <c r="I254" s="339"/>
      <c r="J254" s="339"/>
      <c r="K254" s="339"/>
      <c r="L254" s="339"/>
      <c r="M254" s="339"/>
      <c r="N254" s="339"/>
      <c r="O254" s="339"/>
      <c r="P254" s="339"/>
      <c r="Q254" s="339"/>
      <c r="R254" s="339"/>
      <c r="S254" s="339"/>
      <c r="T254" s="339"/>
      <c r="U254" s="339"/>
      <c r="V254" s="339"/>
      <c r="W254" s="339"/>
      <c r="X254" s="339"/>
      <c r="Y254" s="339"/>
      <c r="Z254" s="339"/>
      <c r="AA254" s="339"/>
      <c r="AB254" s="339"/>
      <c r="AC254" s="339"/>
      <c r="AD254" s="339"/>
      <c r="AE254" s="339"/>
      <c r="AF254" s="339"/>
      <c r="AG254" s="339"/>
      <c r="AH254" s="339"/>
      <c r="AI254" s="339"/>
      <c r="AJ254" s="339"/>
      <c r="AK254" s="339"/>
      <c r="AL254" s="339"/>
      <c r="AM254" s="339"/>
      <c r="AN254" s="339"/>
      <c r="AO254" s="339"/>
      <c r="AP254" s="339"/>
      <c r="AQ254" s="339"/>
      <c r="AR254" s="339"/>
      <c r="AS254" s="339"/>
      <c r="AT254" s="339"/>
      <c r="AU254" s="339"/>
      <c r="AV254" s="339"/>
      <c r="AW254" s="339"/>
      <c r="AX254" s="339"/>
      <c r="AY254" s="339"/>
      <c r="AZ254" s="339"/>
      <c r="BA254" s="339"/>
      <c r="BB254" s="339"/>
      <c r="BC254" s="339"/>
      <c r="BD254" s="339"/>
      <c r="BE254" s="339"/>
      <c r="BF254" s="339"/>
      <c r="BG254" s="339"/>
      <c r="BH254" s="339"/>
      <c r="BI254" s="339"/>
      <c r="BJ254" s="339"/>
      <c r="BK254" s="339"/>
      <c r="BL254" s="339"/>
      <c r="BM254" s="339"/>
      <c r="BN254" s="339"/>
      <c r="BO254" s="339"/>
      <c r="BP254" s="339"/>
      <c r="BQ254" s="339"/>
      <c r="BR254" s="339"/>
    </row>
    <row r="255" spans="1:70" s="378" customFormat="1" ht="18.75" customHeight="1" x14ac:dyDescent="0.4">
      <c r="A255" s="339"/>
      <c r="B255" s="339"/>
      <c r="C255" s="339"/>
      <c r="D255" s="339"/>
      <c r="E255" s="339"/>
      <c r="F255" s="339"/>
      <c r="G255" s="339"/>
      <c r="H255" s="339"/>
      <c r="I255" s="339"/>
      <c r="J255" s="339"/>
      <c r="K255" s="339"/>
      <c r="L255" s="339"/>
      <c r="M255" s="339"/>
      <c r="N255" s="339"/>
      <c r="O255" s="339"/>
      <c r="P255" s="339"/>
      <c r="Q255" s="339"/>
      <c r="R255" s="339"/>
      <c r="S255" s="339"/>
      <c r="T255" s="339"/>
      <c r="U255" s="339"/>
      <c r="V255" s="339"/>
      <c r="W255" s="339"/>
      <c r="X255" s="339"/>
      <c r="Y255" s="339"/>
      <c r="Z255" s="339"/>
      <c r="AA255" s="339"/>
      <c r="AB255" s="339"/>
      <c r="AC255" s="339"/>
      <c r="AD255" s="339"/>
      <c r="AE255" s="339"/>
      <c r="AF255" s="339"/>
      <c r="AG255" s="339"/>
      <c r="AH255" s="339"/>
      <c r="AI255" s="339"/>
      <c r="AJ255" s="339"/>
      <c r="AK255" s="339"/>
      <c r="AL255" s="339"/>
      <c r="AM255" s="339"/>
      <c r="AN255" s="339"/>
      <c r="AO255" s="339"/>
      <c r="AP255" s="339"/>
      <c r="AQ255" s="339"/>
      <c r="AR255" s="339"/>
      <c r="AS255" s="339"/>
      <c r="AT255" s="339"/>
      <c r="AU255" s="339"/>
      <c r="AV255" s="339"/>
      <c r="AW255" s="339"/>
      <c r="AX255" s="339"/>
      <c r="AY255" s="339"/>
      <c r="AZ255" s="339"/>
      <c r="BA255" s="339"/>
      <c r="BB255" s="339"/>
      <c r="BC255" s="339"/>
      <c r="BD255" s="339"/>
      <c r="BE255" s="339"/>
      <c r="BF255" s="339"/>
      <c r="BG255" s="339"/>
      <c r="BH255" s="339"/>
      <c r="BI255" s="339"/>
      <c r="BJ255" s="339"/>
      <c r="BK255" s="339"/>
      <c r="BL255" s="339"/>
      <c r="BM255" s="339"/>
      <c r="BN255" s="339"/>
      <c r="BO255" s="339"/>
      <c r="BP255" s="339"/>
      <c r="BQ255" s="339"/>
      <c r="BR255" s="339"/>
    </row>
    <row r="256" spans="1:70" s="378" customFormat="1" ht="18.75" customHeight="1" x14ac:dyDescent="0.4">
      <c r="A256" s="339"/>
      <c r="B256" s="339"/>
      <c r="C256" s="339"/>
      <c r="D256" s="339"/>
      <c r="E256" s="339"/>
      <c r="F256" s="339"/>
      <c r="G256" s="339"/>
      <c r="H256" s="339"/>
      <c r="I256" s="339"/>
      <c r="J256" s="339"/>
      <c r="K256" s="339"/>
      <c r="L256" s="339"/>
      <c r="M256" s="339"/>
      <c r="N256" s="339"/>
      <c r="O256" s="339"/>
      <c r="P256" s="339"/>
      <c r="Q256" s="339"/>
      <c r="R256" s="339"/>
      <c r="S256" s="339"/>
      <c r="T256" s="339"/>
      <c r="U256" s="339"/>
      <c r="V256" s="339"/>
      <c r="W256" s="339"/>
      <c r="X256" s="339"/>
      <c r="Y256" s="339"/>
      <c r="Z256" s="339"/>
      <c r="AA256" s="339"/>
      <c r="AB256" s="339"/>
      <c r="AC256" s="339"/>
      <c r="AD256" s="339"/>
      <c r="AE256" s="339"/>
      <c r="AF256" s="339"/>
      <c r="AG256" s="339"/>
      <c r="AH256" s="339"/>
      <c r="AI256" s="339"/>
      <c r="AJ256" s="339"/>
      <c r="AK256" s="339"/>
      <c r="AL256" s="339"/>
      <c r="AM256" s="339"/>
      <c r="AN256" s="339"/>
      <c r="AO256" s="339"/>
      <c r="AP256" s="339"/>
      <c r="AQ256" s="339"/>
      <c r="AR256" s="339"/>
      <c r="AS256" s="339"/>
      <c r="AT256" s="339"/>
      <c r="AU256" s="339"/>
      <c r="AV256" s="339"/>
      <c r="AW256" s="339"/>
      <c r="AX256" s="339"/>
      <c r="AY256" s="339"/>
      <c r="AZ256" s="339"/>
      <c r="BA256" s="339"/>
      <c r="BB256" s="339"/>
      <c r="BC256" s="339"/>
      <c r="BD256" s="339"/>
      <c r="BE256" s="339"/>
      <c r="BF256" s="339"/>
      <c r="BG256" s="339"/>
      <c r="BH256" s="339"/>
      <c r="BI256" s="339"/>
      <c r="BJ256" s="339"/>
      <c r="BK256" s="339"/>
      <c r="BL256" s="339"/>
      <c r="BM256" s="339"/>
      <c r="BN256" s="339"/>
      <c r="BO256" s="339"/>
      <c r="BP256" s="339"/>
      <c r="BQ256" s="339"/>
      <c r="BR256" s="339"/>
    </row>
    <row r="257" spans="1:70" s="378" customFormat="1" ht="18.75" customHeight="1" x14ac:dyDescent="0.4">
      <c r="A257" s="339"/>
      <c r="B257" s="339"/>
      <c r="C257" s="339"/>
      <c r="D257" s="339"/>
      <c r="E257" s="339"/>
      <c r="F257" s="339"/>
      <c r="G257" s="339"/>
      <c r="H257" s="339"/>
      <c r="I257" s="339"/>
      <c r="J257" s="339"/>
      <c r="K257" s="339"/>
      <c r="L257" s="339"/>
      <c r="M257" s="339"/>
      <c r="N257" s="339"/>
      <c r="O257" s="339"/>
      <c r="P257" s="339"/>
      <c r="Q257" s="339"/>
      <c r="R257" s="339"/>
      <c r="S257" s="339"/>
      <c r="T257" s="339"/>
      <c r="U257" s="339"/>
      <c r="V257" s="339"/>
      <c r="W257" s="339"/>
      <c r="X257" s="339"/>
      <c r="Y257" s="339"/>
      <c r="Z257" s="339"/>
      <c r="AA257" s="339"/>
      <c r="AB257" s="339"/>
      <c r="AC257" s="339"/>
      <c r="AD257" s="339"/>
      <c r="AE257" s="339"/>
      <c r="AF257" s="339"/>
      <c r="AG257" s="339"/>
      <c r="AH257" s="339"/>
      <c r="AI257" s="339"/>
      <c r="AJ257" s="339"/>
      <c r="AK257" s="339"/>
      <c r="AL257" s="339"/>
      <c r="AM257" s="339"/>
      <c r="AN257" s="339"/>
      <c r="AO257" s="339"/>
      <c r="AP257" s="339"/>
      <c r="AQ257" s="339"/>
      <c r="AR257" s="339"/>
      <c r="AS257" s="339"/>
      <c r="AT257" s="339"/>
      <c r="AU257" s="339"/>
      <c r="AV257" s="339"/>
      <c r="AW257" s="339"/>
      <c r="AX257" s="339"/>
      <c r="AY257" s="339"/>
      <c r="AZ257" s="339"/>
      <c r="BA257" s="339"/>
      <c r="BB257" s="339"/>
      <c r="BC257" s="339"/>
      <c r="BD257" s="339"/>
      <c r="BE257" s="339"/>
      <c r="BF257" s="339"/>
      <c r="BG257" s="339"/>
      <c r="BH257" s="339"/>
      <c r="BI257" s="339"/>
      <c r="BJ257" s="339"/>
      <c r="BK257" s="339"/>
      <c r="BL257" s="339"/>
      <c r="BM257" s="339"/>
      <c r="BN257" s="339"/>
      <c r="BO257" s="339"/>
      <c r="BP257" s="339"/>
      <c r="BQ257" s="339"/>
      <c r="BR257" s="339"/>
    </row>
    <row r="258" spans="1:70" s="378" customFormat="1" ht="18.75" customHeight="1" x14ac:dyDescent="0.4">
      <c r="A258" s="339"/>
      <c r="B258" s="339"/>
      <c r="C258" s="339"/>
      <c r="D258" s="339"/>
      <c r="E258" s="339"/>
      <c r="F258" s="339"/>
      <c r="G258" s="339"/>
      <c r="H258" s="339"/>
      <c r="I258" s="339"/>
      <c r="J258" s="339"/>
      <c r="K258" s="339"/>
      <c r="L258" s="339"/>
      <c r="M258" s="339"/>
      <c r="N258" s="339"/>
      <c r="O258" s="339"/>
      <c r="P258" s="339"/>
      <c r="Q258" s="339"/>
      <c r="R258" s="339"/>
      <c r="S258" s="339"/>
      <c r="T258" s="339"/>
      <c r="U258" s="339"/>
      <c r="V258" s="339"/>
      <c r="W258" s="339"/>
      <c r="X258" s="339"/>
      <c r="Y258" s="339"/>
      <c r="Z258" s="339"/>
      <c r="AA258" s="339"/>
      <c r="AB258" s="339"/>
      <c r="AC258" s="339"/>
      <c r="AD258" s="339"/>
      <c r="AE258" s="339"/>
      <c r="AF258" s="339"/>
      <c r="AG258" s="339"/>
      <c r="AH258" s="339"/>
      <c r="AI258" s="339"/>
      <c r="AJ258" s="339"/>
      <c r="AK258" s="339"/>
      <c r="AL258" s="339"/>
      <c r="AM258" s="339"/>
      <c r="AN258" s="339"/>
      <c r="AO258" s="339"/>
      <c r="AP258" s="339"/>
      <c r="AQ258" s="339"/>
      <c r="AR258" s="339"/>
      <c r="AS258" s="339"/>
      <c r="AT258" s="339"/>
      <c r="AU258" s="339"/>
      <c r="AV258" s="339"/>
      <c r="AW258" s="339"/>
      <c r="AX258" s="339"/>
      <c r="AY258" s="339"/>
      <c r="AZ258" s="339"/>
      <c r="BA258" s="339"/>
      <c r="BB258" s="339"/>
      <c r="BC258" s="339"/>
      <c r="BD258" s="339"/>
      <c r="BE258" s="339"/>
      <c r="BF258" s="339"/>
      <c r="BG258" s="339"/>
      <c r="BH258" s="339"/>
      <c r="BI258" s="339"/>
      <c r="BJ258" s="339"/>
      <c r="BK258" s="339"/>
      <c r="BL258" s="339"/>
      <c r="BM258" s="339"/>
      <c r="BN258" s="339"/>
      <c r="BO258" s="339"/>
      <c r="BP258" s="339"/>
      <c r="BQ258" s="339"/>
      <c r="BR258" s="339"/>
    </row>
    <row r="259" spans="1:70" s="378" customFormat="1" ht="18.75" customHeight="1" x14ac:dyDescent="0.4">
      <c r="A259" s="339"/>
      <c r="B259" s="339"/>
      <c r="C259" s="339"/>
      <c r="D259" s="339"/>
      <c r="E259" s="339"/>
      <c r="F259" s="339"/>
      <c r="G259" s="339"/>
      <c r="H259" s="339"/>
      <c r="I259" s="339"/>
      <c r="J259" s="339"/>
      <c r="K259" s="339"/>
      <c r="L259" s="339"/>
      <c r="M259" s="339"/>
      <c r="N259" s="339"/>
      <c r="O259" s="339"/>
      <c r="P259" s="339"/>
      <c r="Q259" s="339"/>
      <c r="R259" s="339"/>
      <c r="S259" s="339"/>
      <c r="T259" s="339"/>
      <c r="U259" s="339"/>
      <c r="V259" s="339"/>
      <c r="W259" s="339"/>
      <c r="X259" s="339"/>
      <c r="Y259" s="339"/>
      <c r="Z259" s="339"/>
      <c r="AA259" s="339"/>
      <c r="AB259" s="339"/>
      <c r="AC259" s="339"/>
      <c r="AD259" s="339"/>
      <c r="AE259" s="339"/>
      <c r="AF259" s="339"/>
      <c r="AG259" s="339"/>
      <c r="AH259" s="339"/>
      <c r="AI259" s="339"/>
      <c r="AJ259" s="339"/>
      <c r="AK259" s="339"/>
      <c r="AL259" s="339"/>
      <c r="AM259" s="339"/>
      <c r="AN259" s="339"/>
      <c r="AO259" s="339"/>
      <c r="AP259" s="339"/>
      <c r="AQ259" s="339"/>
      <c r="AR259" s="339"/>
      <c r="AS259" s="339"/>
      <c r="AT259" s="339"/>
      <c r="AU259" s="339"/>
      <c r="AV259" s="339"/>
      <c r="AW259" s="339"/>
      <c r="AX259" s="339"/>
      <c r="AY259" s="339"/>
      <c r="AZ259" s="339"/>
      <c r="BA259" s="339"/>
      <c r="BB259" s="339"/>
      <c r="BC259" s="339"/>
      <c r="BD259" s="339"/>
      <c r="BE259" s="339"/>
      <c r="BF259" s="339"/>
      <c r="BG259" s="339"/>
      <c r="BH259" s="339"/>
      <c r="BI259" s="339"/>
      <c r="BJ259" s="339"/>
      <c r="BK259" s="339"/>
      <c r="BL259" s="339"/>
      <c r="BM259" s="339"/>
      <c r="BN259" s="339"/>
      <c r="BO259" s="339"/>
      <c r="BP259" s="339"/>
      <c r="BQ259" s="339"/>
      <c r="BR259" s="339"/>
    </row>
    <row r="260" spans="1:70" s="378" customFormat="1" ht="18.75" customHeight="1" x14ac:dyDescent="0.4">
      <c r="A260" s="339"/>
      <c r="B260" s="339"/>
      <c r="C260" s="339"/>
      <c r="D260" s="339"/>
      <c r="E260" s="339"/>
      <c r="F260" s="339"/>
      <c r="G260" s="339"/>
      <c r="H260" s="339"/>
      <c r="I260" s="339"/>
      <c r="J260" s="339"/>
      <c r="K260" s="339"/>
      <c r="L260" s="339"/>
      <c r="M260" s="339"/>
      <c r="N260" s="339"/>
      <c r="O260" s="339"/>
      <c r="P260" s="339"/>
      <c r="Q260" s="339"/>
      <c r="R260" s="339"/>
      <c r="S260" s="339"/>
      <c r="T260" s="339"/>
      <c r="U260" s="339"/>
      <c r="V260" s="339"/>
      <c r="W260" s="339"/>
      <c r="X260" s="339"/>
      <c r="Y260" s="339"/>
      <c r="Z260" s="339"/>
      <c r="AA260" s="339"/>
      <c r="AB260" s="339"/>
      <c r="AC260" s="339"/>
      <c r="AD260" s="339"/>
      <c r="AE260" s="339"/>
      <c r="AF260" s="339"/>
      <c r="AG260" s="339"/>
      <c r="AH260" s="339"/>
      <c r="AI260" s="339"/>
      <c r="AJ260" s="339"/>
      <c r="AK260" s="339"/>
      <c r="AL260" s="339"/>
      <c r="AM260" s="339"/>
      <c r="AN260" s="339"/>
      <c r="AO260" s="339"/>
      <c r="AP260" s="339"/>
      <c r="AQ260" s="339"/>
      <c r="AR260" s="339"/>
      <c r="AS260" s="339"/>
      <c r="AT260" s="339"/>
      <c r="AU260" s="339"/>
      <c r="AV260" s="339"/>
      <c r="AW260" s="339"/>
      <c r="AX260" s="339"/>
      <c r="AY260" s="339"/>
      <c r="AZ260" s="339"/>
      <c r="BA260" s="339"/>
      <c r="BB260" s="339"/>
      <c r="BC260" s="339"/>
      <c r="BD260" s="339"/>
      <c r="BE260" s="339"/>
      <c r="BF260" s="339"/>
      <c r="BG260" s="339"/>
      <c r="BH260" s="339"/>
      <c r="BI260" s="339"/>
      <c r="BJ260" s="339"/>
      <c r="BK260" s="339"/>
      <c r="BL260" s="339"/>
      <c r="BM260" s="339"/>
      <c r="BN260" s="339"/>
      <c r="BO260" s="339"/>
      <c r="BP260" s="339"/>
      <c r="BQ260" s="339"/>
      <c r="BR260" s="339"/>
    </row>
    <row r="261" spans="1:70" s="378" customFormat="1" ht="18.75" customHeight="1" x14ac:dyDescent="0.4">
      <c r="A261" s="339"/>
      <c r="B261" s="339"/>
      <c r="C261" s="339"/>
      <c r="D261" s="339"/>
      <c r="E261" s="339"/>
      <c r="F261" s="339"/>
      <c r="G261" s="339"/>
      <c r="H261" s="339"/>
      <c r="I261" s="339"/>
      <c r="J261" s="339"/>
      <c r="K261" s="339"/>
      <c r="L261" s="339"/>
      <c r="M261" s="339"/>
      <c r="N261" s="339"/>
      <c r="O261" s="339"/>
      <c r="P261" s="339"/>
      <c r="Q261" s="339"/>
      <c r="R261" s="339"/>
      <c r="S261" s="339"/>
      <c r="T261" s="339"/>
      <c r="U261" s="339"/>
      <c r="V261" s="339"/>
      <c r="W261" s="339"/>
      <c r="X261" s="339"/>
      <c r="Y261" s="339"/>
      <c r="Z261" s="339"/>
      <c r="AA261" s="339"/>
      <c r="AB261" s="339"/>
      <c r="AC261" s="339"/>
      <c r="AD261" s="339"/>
      <c r="AE261" s="339"/>
      <c r="AF261" s="339"/>
      <c r="AG261" s="339"/>
      <c r="AH261" s="339"/>
      <c r="AI261" s="339"/>
      <c r="AJ261" s="339"/>
      <c r="AK261" s="339"/>
      <c r="AL261" s="339"/>
      <c r="AM261" s="339"/>
      <c r="AN261" s="339"/>
      <c r="AO261" s="339"/>
      <c r="AP261" s="339"/>
      <c r="AQ261" s="339"/>
      <c r="AR261" s="339"/>
      <c r="AS261" s="339"/>
      <c r="AT261" s="339"/>
      <c r="AU261" s="339"/>
      <c r="AV261" s="339"/>
      <c r="AW261" s="339"/>
      <c r="AX261" s="339"/>
      <c r="AY261" s="339"/>
      <c r="AZ261" s="339"/>
      <c r="BA261" s="339"/>
      <c r="BB261" s="339"/>
      <c r="BC261" s="339"/>
      <c r="BD261" s="339"/>
      <c r="BE261" s="339"/>
      <c r="BF261" s="339"/>
      <c r="BG261" s="339"/>
      <c r="BH261" s="339"/>
      <c r="BI261" s="339"/>
      <c r="BJ261" s="339"/>
      <c r="BK261" s="339"/>
      <c r="BL261" s="339"/>
      <c r="BM261" s="339"/>
      <c r="BN261" s="339"/>
      <c r="BO261" s="339"/>
      <c r="BP261" s="339"/>
      <c r="BQ261" s="339"/>
      <c r="BR261" s="339"/>
    </row>
    <row r="262" spans="1:70" s="378" customFormat="1" ht="18.75" customHeight="1" x14ac:dyDescent="0.4">
      <c r="A262" s="339"/>
      <c r="B262" s="339"/>
      <c r="C262" s="339"/>
      <c r="D262" s="339"/>
      <c r="E262" s="339"/>
      <c r="F262" s="339"/>
      <c r="G262" s="339"/>
      <c r="H262" s="339"/>
      <c r="I262" s="339"/>
      <c r="J262" s="339"/>
      <c r="K262" s="339"/>
      <c r="L262" s="339"/>
      <c r="M262" s="339"/>
      <c r="N262" s="339"/>
      <c r="O262" s="339"/>
      <c r="P262" s="339"/>
      <c r="Q262" s="339"/>
      <c r="R262" s="339"/>
      <c r="S262" s="339"/>
      <c r="T262" s="339"/>
      <c r="U262" s="339"/>
      <c r="V262" s="339"/>
      <c r="W262" s="339"/>
      <c r="X262" s="339"/>
      <c r="Y262" s="339"/>
      <c r="Z262" s="339"/>
      <c r="AA262" s="339"/>
      <c r="AB262" s="339"/>
      <c r="AC262" s="339"/>
      <c r="AD262" s="339"/>
      <c r="AE262" s="339"/>
      <c r="AF262" s="339"/>
      <c r="AG262" s="339"/>
      <c r="AH262" s="339"/>
      <c r="AI262" s="339"/>
      <c r="AJ262" s="339"/>
      <c r="AK262" s="339"/>
      <c r="AL262" s="339"/>
      <c r="AM262" s="339"/>
      <c r="AN262" s="339"/>
      <c r="AO262" s="339"/>
      <c r="AP262" s="339"/>
      <c r="AQ262" s="339"/>
      <c r="AR262" s="339"/>
      <c r="AS262" s="339"/>
      <c r="AT262" s="339"/>
      <c r="AU262" s="339"/>
      <c r="AV262" s="339"/>
      <c r="AW262" s="339"/>
      <c r="AX262" s="339"/>
      <c r="AY262" s="339"/>
      <c r="AZ262" s="339"/>
      <c r="BA262" s="339"/>
      <c r="BB262" s="339"/>
      <c r="BC262" s="339"/>
      <c r="BD262" s="339"/>
      <c r="BE262" s="339"/>
      <c r="BF262" s="339"/>
      <c r="BG262" s="339"/>
      <c r="BH262" s="339"/>
      <c r="BI262" s="339"/>
      <c r="BJ262" s="339"/>
      <c r="BK262" s="339"/>
      <c r="BL262" s="339"/>
      <c r="BM262" s="339"/>
      <c r="BN262" s="339"/>
      <c r="BO262" s="339"/>
      <c r="BP262" s="339"/>
      <c r="BQ262" s="339"/>
      <c r="BR262" s="339"/>
    </row>
    <row r="263" spans="1:70" s="378" customFormat="1" ht="18.75" customHeight="1" x14ac:dyDescent="0.4">
      <c r="A263" s="339"/>
      <c r="B263" s="339"/>
      <c r="C263" s="339"/>
      <c r="D263" s="339"/>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339"/>
      <c r="AF263" s="339"/>
      <c r="AG263" s="339"/>
      <c r="AH263" s="339"/>
      <c r="AI263" s="339"/>
      <c r="AJ263" s="339"/>
      <c r="AK263" s="339"/>
      <c r="AL263" s="339"/>
      <c r="AM263" s="339"/>
      <c r="AN263" s="339"/>
      <c r="AO263" s="339"/>
      <c r="AP263" s="339"/>
      <c r="AQ263" s="339"/>
      <c r="AR263" s="339"/>
      <c r="AS263" s="339"/>
      <c r="AT263" s="339"/>
      <c r="AU263" s="339"/>
      <c r="AV263" s="339"/>
      <c r="AW263" s="339"/>
      <c r="AX263" s="339"/>
      <c r="AY263" s="339"/>
      <c r="AZ263" s="339"/>
      <c r="BA263" s="339"/>
      <c r="BB263" s="339"/>
      <c r="BC263" s="339"/>
      <c r="BD263" s="339"/>
      <c r="BE263" s="339"/>
      <c r="BF263" s="339"/>
      <c r="BG263" s="339"/>
      <c r="BH263" s="339"/>
      <c r="BI263" s="339"/>
      <c r="BJ263" s="339"/>
      <c r="BK263" s="339"/>
      <c r="BL263" s="339"/>
      <c r="BM263" s="339"/>
      <c r="BN263" s="339"/>
      <c r="BO263" s="339"/>
      <c r="BP263" s="339"/>
      <c r="BQ263" s="339"/>
      <c r="BR263" s="339"/>
    </row>
    <row r="264" spans="1:70" ht="18.75" customHeight="1" x14ac:dyDescent="0.3"/>
    <row r="265" spans="1:70" ht="18.75" customHeight="1" x14ac:dyDescent="0.3"/>
  </sheetData>
  <mergeCells count="136">
    <mergeCell ref="A30:G31"/>
    <mergeCell ref="I30:I31"/>
    <mergeCell ref="L30:L31"/>
    <mergeCell ref="M30:S31"/>
    <mergeCell ref="U30:U31"/>
    <mergeCell ref="V30:V31"/>
    <mergeCell ref="AH28:AI28"/>
    <mergeCell ref="AL28:AN28"/>
    <mergeCell ref="V29:X29"/>
    <mergeCell ref="Z29:AB29"/>
    <mergeCell ref="AD29:AE29"/>
    <mergeCell ref="AF29:AO29"/>
    <mergeCell ref="F28:G29"/>
    <mergeCell ref="H28:H29"/>
    <mergeCell ref="I28:J29"/>
    <mergeCell ref="K28:K29"/>
    <mergeCell ref="L28:M29"/>
    <mergeCell ref="A26:E29"/>
    <mergeCell ref="I26:I27"/>
    <mergeCell ref="M26:M27"/>
    <mergeCell ref="P26:T27"/>
    <mergeCell ref="N28:O29"/>
    <mergeCell ref="P28:T29"/>
    <mergeCell ref="AM30:AM31"/>
    <mergeCell ref="AP30:AP31"/>
    <mergeCell ref="W30:X31"/>
    <mergeCell ref="Y26:Y27"/>
    <mergeCell ref="Z26:Z27"/>
    <mergeCell ref="AB26:AB27"/>
    <mergeCell ref="AD26:AH27"/>
    <mergeCell ref="AI26:AP27"/>
    <mergeCell ref="W26:W27"/>
    <mergeCell ref="X26:X27"/>
    <mergeCell ref="AF5:AH7"/>
    <mergeCell ref="AD6:AE6"/>
    <mergeCell ref="V7:X7"/>
    <mergeCell ref="Z7:AA7"/>
    <mergeCell ref="Y30:Z31"/>
    <mergeCell ref="AC30:AC31"/>
    <mergeCell ref="AD30:AK31"/>
    <mergeCell ref="AB7:AD7"/>
    <mergeCell ref="Z20:Z21"/>
    <mergeCell ref="AA20:AB21"/>
    <mergeCell ref="AC20:AD21"/>
    <mergeCell ref="AB22:AB23"/>
    <mergeCell ref="Y20:Y21"/>
    <mergeCell ref="AC14:AD15"/>
    <mergeCell ref="X12:X13"/>
    <mergeCell ref="AB12:AB13"/>
    <mergeCell ref="Z14:Z15"/>
    <mergeCell ref="AA14:AB15"/>
    <mergeCell ref="X22:X23"/>
    <mergeCell ref="X14:Y15"/>
    <mergeCell ref="W18:W19"/>
    <mergeCell ref="M16:M17"/>
    <mergeCell ref="AI3:AI4"/>
    <mergeCell ref="AJ3:AK4"/>
    <mergeCell ref="AL3:AL4"/>
    <mergeCell ref="AM3:AN4"/>
    <mergeCell ref="AO3:AP4"/>
    <mergeCell ref="A3:F7"/>
    <mergeCell ref="J3:J4"/>
    <mergeCell ref="M3:M4"/>
    <mergeCell ref="W3:W4"/>
    <mergeCell ref="X3:X4"/>
    <mergeCell ref="Y3:Z4"/>
    <mergeCell ref="AA3:AA4"/>
    <mergeCell ref="AD3:AD4"/>
    <mergeCell ref="I5:I7"/>
    <mergeCell ref="J5:K7"/>
    <mergeCell ref="L5:L7"/>
    <mergeCell ref="M5:N7"/>
    <mergeCell ref="O5:P7"/>
    <mergeCell ref="V5:W5"/>
    <mergeCell ref="Z5:AA5"/>
    <mergeCell ref="AD5:AE5"/>
    <mergeCell ref="V6:X6"/>
    <mergeCell ref="Z6:AB6"/>
    <mergeCell ref="S14:T15"/>
    <mergeCell ref="U14:V15"/>
    <mergeCell ref="W14:W15"/>
    <mergeCell ref="U20:U21"/>
    <mergeCell ref="V20:V21"/>
    <mergeCell ref="W20:X21"/>
    <mergeCell ref="P20:P21"/>
    <mergeCell ref="Q20:R21"/>
    <mergeCell ref="S20:T21"/>
    <mergeCell ref="U18:V19"/>
    <mergeCell ref="AF3:AH4"/>
    <mergeCell ref="G5:H7"/>
    <mergeCell ref="Q3:T4"/>
    <mergeCell ref="Q5:T7"/>
    <mergeCell ref="AI5:AP7"/>
    <mergeCell ref="X18:Y19"/>
    <mergeCell ref="Z18:Z19"/>
    <mergeCell ref="AA18:AB19"/>
    <mergeCell ref="AC18:AD19"/>
    <mergeCell ref="N16:N17"/>
    <mergeCell ref="O16:P17"/>
    <mergeCell ref="Q16:Q17"/>
    <mergeCell ref="T16:T17"/>
    <mergeCell ref="W16:W17"/>
    <mergeCell ref="X16:X17"/>
    <mergeCell ref="Y16:Z17"/>
    <mergeCell ref="AA16:AA17"/>
    <mergeCell ref="AD16:AD17"/>
    <mergeCell ref="A10:J11"/>
    <mergeCell ref="K10:T11"/>
    <mergeCell ref="U10:AD11"/>
    <mergeCell ref="S18:T19"/>
    <mergeCell ref="K14:L15"/>
    <mergeCell ref="M14:M15"/>
    <mergeCell ref="H22:J23"/>
    <mergeCell ref="N22:N23"/>
    <mergeCell ref="R22:R23"/>
    <mergeCell ref="A12:D23"/>
    <mergeCell ref="E12:J15"/>
    <mergeCell ref="N12:N13"/>
    <mergeCell ref="E20:G23"/>
    <mergeCell ref="H20:J21"/>
    <mergeCell ref="K20:K21"/>
    <mergeCell ref="L20:L21"/>
    <mergeCell ref="M20:N21"/>
    <mergeCell ref="O20:O21"/>
    <mergeCell ref="H18:J19"/>
    <mergeCell ref="K18:L19"/>
    <mergeCell ref="M18:M19"/>
    <mergeCell ref="N18:O19"/>
    <mergeCell ref="P18:P19"/>
    <mergeCell ref="Q18:R19"/>
    <mergeCell ref="R12:R13"/>
    <mergeCell ref="N14:O15"/>
    <mergeCell ref="P14:P15"/>
    <mergeCell ref="Q14:R15"/>
    <mergeCell ref="E16:G19"/>
    <mergeCell ref="H16:J17"/>
  </mergeCells>
  <phoneticPr fontId="4"/>
  <conditionalFormatting sqref="G25 K25 O25 Y25 AC25 AG25 G32 U28:U29 Y28:Y29 AC28:AC29 AK28 AG28">
    <cfRule type="expression" dxfId="5" priority="20" stopIfTrue="1">
      <formula>#REF!=TRUE</formula>
    </cfRule>
  </conditionalFormatting>
  <conditionalFormatting sqref="Y5:Y7 AC5:AC6 U5:U7">
    <cfRule type="expression" dxfId="4" priority="33" stopIfTrue="1">
      <formula>#REF!=TRUE</formula>
    </cfRule>
  </conditionalFormatting>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&amp;C14/29&amp;R&amp;F</oddFooter>
  </headerFooter>
  <colBreaks count="1" manualBreakCount="1">
    <brk id="35" max="30" man="1"/>
  </colBreaks>
  <drawing r:id="rId2"/>
  <legacyDrawing r:id="rId3"/>
  <mc:AlternateContent xmlns:mc="http://schemas.openxmlformats.org/markup-compatibility/2006">
    <mc:Choice Requires="x14">
      <controls>
        <mc:AlternateContent xmlns:mc="http://schemas.openxmlformats.org/markup-compatibility/2006">
          <mc:Choice Requires="x14">
            <control shapeId="18451" r:id="rId4" name="Check Box 19">
              <controlPr defaultSize="0" autoFill="0" autoLine="0" autoPict="0">
                <anchor moveWithCells="1">
                  <from>
                    <xdr:col>7</xdr:col>
                    <xdr:colOff>95250</xdr:colOff>
                    <xdr:row>25</xdr:row>
                    <xdr:rowOff>114300</xdr:rowOff>
                  </from>
                  <to>
                    <xdr:col>8</xdr:col>
                    <xdr:colOff>0</xdr:colOff>
                    <xdr:row>26</xdr:row>
                    <xdr:rowOff>104775</xdr:rowOff>
                  </to>
                </anchor>
              </controlPr>
            </control>
          </mc:Choice>
        </mc:AlternateContent>
        <mc:AlternateContent xmlns:mc="http://schemas.openxmlformats.org/markup-compatibility/2006">
          <mc:Choice Requires="x14">
            <control shapeId="18452" r:id="rId5" name="Check Box 20">
              <controlPr defaultSize="0" autoFill="0" autoLine="0" autoPict="0">
                <anchor moveWithCells="1">
                  <from>
                    <xdr:col>11</xdr:col>
                    <xdr:colOff>95250</xdr:colOff>
                    <xdr:row>25</xdr:row>
                    <xdr:rowOff>114300</xdr:rowOff>
                  </from>
                  <to>
                    <xdr:col>12</xdr:col>
                    <xdr:colOff>0</xdr:colOff>
                    <xdr:row>26</xdr:row>
                    <xdr:rowOff>104775</xdr:rowOff>
                  </to>
                </anchor>
              </controlPr>
            </control>
          </mc:Choice>
        </mc:AlternateContent>
        <mc:AlternateContent xmlns:mc="http://schemas.openxmlformats.org/markup-compatibility/2006">
          <mc:Choice Requires="x14">
            <control shapeId="18453" r:id="rId6" name="Check Box 21">
              <controlPr defaultSize="0" autoFill="0" autoLine="0" autoPict="0">
                <anchor moveWithCells="1">
                  <from>
                    <xdr:col>21</xdr:col>
                    <xdr:colOff>47625</xdr:colOff>
                    <xdr:row>25</xdr:row>
                    <xdr:rowOff>133350</xdr:rowOff>
                  </from>
                  <to>
                    <xdr:col>21</xdr:col>
                    <xdr:colOff>276225</xdr:colOff>
                    <xdr:row>26</xdr:row>
                    <xdr:rowOff>123825</xdr:rowOff>
                  </to>
                </anchor>
              </controlPr>
            </control>
          </mc:Choice>
        </mc:AlternateContent>
        <mc:AlternateContent xmlns:mc="http://schemas.openxmlformats.org/markup-compatibility/2006">
          <mc:Choice Requires="x14">
            <control shapeId="18454" r:id="rId7" name="Check Box 22">
              <controlPr defaultSize="0" autoFill="0" autoLine="0" autoPict="0">
                <anchor moveWithCells="1">
                  <from>
                    <xdr:col>26</xdr:col>
                    <xdr:colOff>28575</xdr:colOff>
                    <xdr:row>25</xdr:row>
                    <xdr:rowOff>123825</xdr:rowOff>
                  </from>
                  <to>
                    <xdr:col>26</xdr:col>
                    <xdr:colOff>266700</xdr:colOff>
                    <xdr:row>26</xdr:row>
                    <xdr:rowOff>123825</xdr:rowOff>
                  </to>
                </anchor>
              </controlPr>
            </control>
          </mc:Choice>
        </mc:AlternateContent>
        <mc:AlternateContent xmlns:mc="http://schemas.openxmlformats.org/markup-compatibility/2006">
          <mc:Choice Requires="x14">
            <control shapeId="18455" r:id="rId8" name="Check Box 23">
              <controlPr defaultSize="0" autoFill="0" autoLine="0" autoPict="0">
                <anchor moveWithCells="1">
                  <from>
                    <xdr:col>28</xdr:col>
                    <xdr:colOff>66675</xdr:colOff>
                    <xdr:row>26</xdr:row>
                    <xdr:rowOff>238125</xdr:rowOff>
                  </from>
                  <to>
                    <xdr:col>28</xdr:col>
                    <xdr:colOff>314325</xdr:colOff>
                    <xdr:row>28</xdr:row>
                    <xdr:rowOff>0</xdr:rowOff>
                  </to>
                </anchor>
              </controlPr>
            </control>
          </mc:Choice>
        </mc:AlternateContent>
        <mc:AlternateContent xmlns:mc="http://schemas.openxmlformats.org/markup-compatibility/2006">
          <mc:Choice Requires="x14">
            <control shapeId="18456" r:id="rId9" name="Check Box 24">
              <controlPr defaultSize="0" autoFill="0" autoLine="0" autoPict="0">
                <anchor moveWithCells="1">
                  <from>
                    <xdr:col>36</xdr:col>
                    <xdr:colOff>66675</xdr:colOff>
                    <xdr:row>26</xdr:row>
                    <xdr:rowOff>238125</xdr:rowOff>
                  </from>
                  <to>
                    <xdr:col>36</xdr:col>
                    <xdr:colOff>314325</xdr:colOff>
                    <xdr:row>28</xdr:row>
                    <xdr:rowOff>0</xdr:rowOff>
                  </to>
                </anchor>
              </controlPr>
            </control>
          </mc:Choice>
        </mc:AlternateContent>
        <mc:AlternateContent xmlns:mc="http://schemas.openxmlformats.org/markup-compatibility/2006">
          <mc:Choice Requires="x14">
            <control shapeId="18457" r:id="rId10" name="Check Box 25">
              <controlPr defaultSize="0" autoFill="0" autoLine="0" autoPict="0">
                <anchor moveWithCells="1">
                  <from>
                    <xdr:col>20</xdr:col>
                    <xdr:colOff>76200</xdr:colOff>
                    <xdr:row>27</xdr:row>
                    <xdr:rowOff>9525</xdr:rowOff>
                  </from>
                  <to>
                    <xdr:col>20</xdr:col>
                    <xdr:colOff>314325</xdr:colOff>
                    <xdr:row>28</xdr:row>
                    <xdr:rowOff>9525</xdr:rowOff>
                  </to>
                </anchor>
              </controlPr>
            </control>
          </mc:Choice>
        </mc:AlternateContent>
        <mc:AlternateContent xmlns:mc="http://schemas.openxmlformats.org/markup-compatibility/2006">
          <mc:Choice Requires="x14">
            <control shapeId="18458" r:id="rId11" name="Check Box 26">
              <controlPr defaultSize="0" autoFill="0" autoLine="0" autoPict="0">
                <anchor moveWithCells="1">
                  <from>
                    <xdr:col>24</xdr:col>
                    <xdr:colOff>66675</xdr:colOff>
                    <xdr:row>27</xdr:row>
                    <xdr:rowOff>0</xdr:rowOff>
                  </from>
                  <to>
                    <xdr:col>24</xdr:col>
                    <xdr:colOff>314325</xdr:colOff>
                    <xdr:row>28</xdr:row>
                    <xdr:rowOff>9525</xdr:rowOff>
                  </to>
                </anchor>
              </controlPr>
            </control>
          </mc:Choice>
        </mc:AlternateContent>
        <mc:AlternateContent xmlns:mc="http://schemas.openxmlformats.org/markup-compatibility/2006">
          <mc:Choice Requires="x14">
            <control shapeId="18459" r:id="rId12" name="Check Box 27">
              <controlPr defaultSize="0" autoFill="0" autoLine="0" autoPict="0">
                <anchor moveWithCells="1">
                  <from>
                    <xdr:col>20</xdr:col>
                    <xdr:colOff>66675</xdr:colOff>
                    <xdr:row>27</xdr:row>
                    <xdr:rowOff>238125</xdr:rowOff>
                  </from>
                  <to>
                    <xdr:col>20</xdr:col>
                    <xdr:colOff>314325</xdr:colOff>
                    <xdr:row>29</xdr:row>
                    <xdr:rowOff>0</xdr:rowOff>
                  </to>
                </anchor>
              </controlPr>
            </control>
          </mc:Choice>
        </mc:AlternateContent>
        <mc:AlternateContent xmlns:mc="http://schemas.openxmlformats.org/markup-compatibility/2006">
          <mc:Choice Requires="x14">
            <control shapeId="18460" r:id="rId13" name="Check Box 28">
              <controlPr defaultSize="0" autoFill="0" autoLine="0" autoPict="0">
                <anchor moveWithCells="1">
                  <from>
                    <xdr:col>32</xdr:col>
                    <xdr:colOff>66675</xdr:colOff>
                    <xdr:row>26</xdr:row>
                    <xdr:rowOff>238125</xdr:rowOff>
                  </from>
                  <to>
                    <xdr:col>32</xdr:col>
                    <xdr:colOff>314325</xdr:colOff>
                    <xdr:row>28</xdr:row>
                    <xdr:rowOff>0</xdr:rowOff>
                  </to>
                </anchor>
              </controlPr>
            </control>
          </mc:Choice>
        </mc:AlternateContent>
        <mc:AlternateContent xmlns:mc="http://schemas.openxmlformats.org/markup-compatibility/2006">
          <mc:Choice Requires="x14">
            <control shapeId="18461" r:id="rId14" name="Check Box 29">
              <controlPr defaultSize="0" autoFill="0" autoLine="0" autoPict="0">
                <anchor moveWithCells="1">
                  <from>
                    <xdr:col>24</xdr:col>
                    <xdr:colOff>66675</xdr:colOff>
                    <xdr:row>27</xdr:row>
                    <xdr:rowOff>238125</xdr:rowOff>
                  </from>
                  <to>
                    <xdr:col>24</xdr:col>
                    <xdr:colOff>314325</xdr:colOff>
                    <xdr:row>29</xdr:row>
                    <xdr:rowOff>0</xdr:rowOff>
                  </to>
                </anchor>
              </controlPr>
            </control>
          </mc:Choice>
        </mc:AlternateContent>
        <mc:AlternateContent xmlns:mc="http://schemas.openxmlformats.org/markup-compatibility/2006">
          <mc:Choice Requires="x14">
            <control shapeId="18462" r:id="rId15" name="Check Box 30">
              <controlPr defaultSize="0" autoFill="0" autoLine="0" autoPict="0">
                <anchor moveWithCells="1">
                  <from>
                    <xdr:col>28</xdr:col>
                    <xdr:colOff>66675</xdr:colOff>
                    <xdr:row>27</xdr:row>
                    <xdr:rowOff>238125</xdr:rowOff>
                  </from>
                  <to>
                    <xdr:col>28</xdr:col>
                    <xdr:colOff>314325</xdr:colOff>
                    <xdr:row>29</xdr:row>
                    <xdr:rowOff>0</xdr:rowOff>
                  </to>
                </anchor>
              </controlPr>
            </control>
          </mc:Choice>
        </mc:AlternateContent>
        <mc:AlternateContent xmlns:mc="http://schemas.openxmlformats.org/markup-compatibility/2006">
          <mc:Choice Requires="x14">
            <control shapeId="18463" r:id="rId16" name="Check Box 31">
              <controlPr defaultSize="0" autoFill="0" autoLine="0" autoPict="0">
                <anchor moveWithCells="1">
                  <from>
                    <xdr:col>7</xdr:col>
                    <xdr:colOff>95250</xdr:colOff>
                    <xdr:row>29</xdr:row>
                    <xdr:rowOff>114300</xdr:rowOff>
                  </from>
                  <to>
                    <xdr:col>8</xdr:col>
                    <xdr:colOff>0</xdr:colOff>
                    <xdr:row>30</xdr:row>
                    <xdr:rowOff>104775</xdr:rowOff>
                  </to>
                </anchor>
              </controlPr>
            </control>
          </mc:Choice>
        </mc:AlternateContent>
        <mc:AlternateContent xmlns:mc="http://schemas.openxmlformats.org/markup-compatibility/2006">
          <mc:Choice Requires="x14">
            <control shapeId="18464" r:id="rId17" name="Check Box 32">
              <controlPr defaultSize="0" autoFill="0" autoLine="0" autoPict="0">
                <anchor moveWithCells="1">
                  <from>
                    <xdr:col>10</xdr:col>
                    <xdr:colOff>95250</xdr:colOff>
                    <xdr:row>29</xdr:row>
                    <xdr:rowOff>114300</xdr:rowOff>
                  </from>
                  <to>
                    <xdr:col>11</xdr:col>
                    <xdr:colOff>0</xdr:colOff>
                    <xdr:row>30</xdr:row>
                    <xdr:rowOff>104775</xdr:rowOff>
                  </to>
                </anchor>
              </controlPr>
            </control>
          </mc:Choice>
        </mc:AlternateContent>
        <mc:AlternateContent xmlns:mc="http://schemas.openxmlformats.org/markup-compatibility/2006">
          <mc:Choice Requires="x14">
            <control shapeId="18465" r:id="rId18" name="Check Box 33">
              <controlPr defaultSize="0" autoFill="0" autoLine="0" autoPict="0">
                <anchor moveWithCells="1">
                  <from>
                    <xdr:col>19</xdr:col>
                    <xdr:colOff>95250</xdr:colOff>
                    <xdr:row>29</xdr:row>
                    <xdr:rowOff>114300</xdr:rowOff>
                  </from>
                  <to>
                    <xdr:col>20</xdr:col>
                    <xdr:colOff>0</xdr:colOff>
                    <xdr:row>30</xdr:row>
                    <xdr:rowOff>104775</xdr:rowOff>
                  </to>
                </anchor>
              </controlPr>
            </control>
          </mc:Choice>
        </mc:AlternateContent>
        <mc:AlternateContent xmlns:mc="http://schemas.openxmlformats.org/markup-compatibility/2006">
          <mc:Choice Requires="x14">
            <control shapeId="18466" r:id="rId19" name="Check Box 34">
              <controlPr defaultSize="0" autoFill="0" autoLine="0" autoPict="0">
                <anchor moveWithCells="1">
                  <from>
                    <xdr:col>27</xdr:col>
                    <xdr:colOff>95250</xdr:colOff>
                    <xdr:row>29</xdr:row>
                    <xdr:rowOff>114300</xdr:rowOff>
                  </from>
                  <to>
                    <xdr:col>28</xdr:col>
                    <xdr:colOff>0</xdr:colOff>
                    <xdr:row>30</xdr:row>
                    <xdr:rowOff>104775</xdr:rowOff>
                  </to>
                </anchor>
              </controlPr>
            </control>
          </mc:Choice>
        </mc:AlternateContent>
        <mc:AlternateContent xmlns:mc="http://schemas.openxmlformats.org/markup-compatibility/2006">
          <mc:Choice Requires="x14">
            <control shapeId="18467" r:id="rId20" name="Check Box 35">
              <controlPr defaultSize="0" autoFill="0" autoLine="0" autoPict="0">
                <anchor moveWithCells="1">
                  <from>
                    <xdr:col>37</xdr:col>
                    <xdr:colOff>95250</xdr:colOff>
                    <xdr:row>29</xdr:row>
                    <xdr:rowOff>114300</xdr:rowOff>
                  </from>
                  <to>
                    <xdr:col>38</xdr:col>
                    <xdr:colOff>0</xdr:colOff>
                    <xdr:row>30</xdr:row>
                    <xdr:rowOff>104775</xdr:rowOff>
                  </to>
                </anchor>
              </controlPr>
            </control>
          </mc:Choice>
        </mc:AlternateContent>
        <mc:AlternateContent xmlns:mc="http://schemas.openxmlformats.org/markup-compatibility/2006">
          <mc:Choice Requires="x14">
            <control shapeId="18468" r:id="rId21" name="Check Box 36">
              <controlPr defaultSize="0" autoFill="0" autoLine="0" autoPict="0">
                <anchor moveWithCells="1">
                  <from>
                    <xdr:col>40</xdr:col>
                    <xdr:colOff>95250</xdr:colOff>
                    <xdr:row>29</xdr:row>
                    <xdr:rowOff>114300</xdr:rowOff>
                  </from>
                  <to>
                    <xdr:col>41</xdr:col>
                    <xdr:colOff>0</xdr:colOff>
                    <xdr:row>30</xdr:row>
                    <xdr:rowOff>104775</xdr:rowOff>
                  </to>
                </anchor>
              </controlPr>
            </control>
          </mc:Choice>
        </mc:AlternateContent>
        <mc:AlternateContent xmlns:mc="http://schemas.openxmlformats.org/markup-compatibility/2006">
          <mc:Choice Requires="x14">
            <control shapeId="18494" r:id="rId22" name="Check Box 62">
              <controlPr defaultSize="0" autoFill="0" autoLine="0" autoPict="0">
                <anchor moveWithCells="1">
                  <from>
                    <xdr:col>8</xdr:col>
                    <xdr:colOff>95250</xdr:colOff>
                    <xdr:row>2</xdr:row>
                    <xdr:rowOff>114300</xdr:rowOff>
                  </from>
                  <to>
                    <xdr:col>9</xdr:col>
                    <xdr:colOff>0</xdr:colOff>
                    <xdr:row>3</xdr:row>
                    <xdr:rowOff>104775</xdr:rowOff>
                  </to>
                </anchor>
              </controlPr>
            </control>
          </mc:Choice>
        </mc:AlternateContent>
        <mc:AlternateContent xmlns:mc="http://schemas.openxmlformats.org/markup-compatibility/2006">
          <mc:Choice Requires="x14">
            <control shapeId="18495" r:id="rId23" name="Check Box 63">
              <controlPr defaultSize="0" autoFill="0" autoLine="0" autoPict="0">
                <anchor moveWithCells="1">
                  <from>
                    <xdr:col>11</xdr:col>
                    <xdr:colOff>95250</xdr:colOff>
                    <xdr:row>2</xdr:row>
                    <xdr:rowOff>114300</xdr:rowOff>
                  </from>
                  <to>
                    <xdr:col>12</xdr:col>
                    <xdr:colOff>0</xdr:colOff>
                    <xdr:row>3</xdr:row>
                    <xdr:rowOff>104775</xdr:rowOff>
                  </to>
                </anchor>
              </controlPr>
            </control>
          </mc:Choice>
        </mc:AlternateContent>
        <mc:AlternateContent xmlns:mc="http://schemas.openxmlformats.org/markup-compatibility/2006">
          <mc:Choice Requires="x14">
            <control shapeId="18496" r:id="rId24" name="Check Box 64">
              <controlPr defaultSize="0" autoFill="0" autoLine="0" autoPict="0">
                <anchor moveWithCells="1">
                  <from>
                    <xdr:col>21</xdr:col>
                    <xdr:colOff>95250</xdr:colOff>
                    <xdr:row>2</xdr:row>
                    <xdr:rowOff>114300</xdr:rowOff>
                  </from>
                  <to>
                    <xdr:col>22</xdr:col>
                    <xdr:colOff>0</xdr:colOff>
                    <xdr:row>3</xdr:row>
                    <xdr:rowOff>104775</xdr:rowOff>
                  </to>
                </anchor>
              </controlPr>
            </control>
          </mc:Choice>
        </mc:AlternateContent>
        <mc:AlternateContent xmlns:mc="http://schemas.openxmlformats.org/markup-compatibility/2006">
          <mc:Choice Requires="x14">
            <control shapeId="18497" r:id="rId25" name="Check Box 65">
              <controlPr defaultSize="0" autoFill="0" autoLine="0" autoPict="0">
                <anchor moveWithCells="1">
                  <from>
                    <xdr:col>28</xdr:col>
                    <xdr:colOff>95250</xdr:colOff>
                    <xdr:row>2</xdr:row>
                    <xdr:rowOff>114300</xdr:rowOff>
                  </from>
                  <to>
                    <xdr:col>29</xdr:col>
                    <xdr:colOff>0</xdr:colOff>
                    <xdr:row>3</xdr:row>
                    <xdr:rowOff>104775</xdr:rowOff>
                  </to>
                </anchor>
              </controlPr>
            </control>
          </mc:Choice>
        </mc:AlternateContent>
        <mc:AlternateContent xmlns:mc="http://schemas.openxmlformats.org/markup-compatibility/2006">
          <mc:Choice Requires="x14">
            <control shapeId="18498" r:id="rId26" name="Check Box 66">
              <controlPr defaultSize="0" autoFill="0" autoLine="0" autoPict="0">
                <anchor moveWithCells="1">
                  <from>
                    <xdr:col>20</xdr:col>
                    <xdr:colOff>66675</xdr:colOff>
                    <xdr:row>3</xdr:row>
                    <xdr:rowOff>238125</xdr:rowOff>
                  </from>
                  <to>
                    <xdr:col>20</xdr:col>
                    <xdr:colOff>295275</xdr:colOff>
                    <xdr:row>5</xdr:row>
                    <xdr:rowOff>0</xdr:rowOff>
                  </to>
                </anchor>
              </controlPr>
            </control>
          </mc:Choice>
        </mc:AlternateContent>
        <mc:AlternateContent xmlns:mc="http://schemas.openxmlformats.org/markup-compatibility/2006">
          <mc:Choice Requires="x14">
            <control shapeId="18499" r:id="rId27" name="Check Box 67">
              <controlPr defaultSize="0" autoFill="0" autoLine="0" autoPict="0">
                <anchor moveWithCells="1">
                  <from>
                    <xdr:col>20</xdr:col>
                    <xdr:colOff>66675</xdr:colOff>
                    <xdr:row>4</xdr:row>
                    <xdr:rowOff>238125</xdr:rowOff>
                  </from>
                  <to>
                    <xdr:col>20</xdr:col>
                    <xdr:colOff>295275</xdr:colOff>
                    <xdr:row>6</xdr:row>
                    <xdr:rowOff>0</xdr:rowOff>
                  </to>
                </anchor>
              </controlPr>
            </control>
          </mc:Choice>
        </mc:AlternateContent>
        <mc:AlternateContent xmlns:mc="http://schemas.openxmlformats.org/markup-compatibility/2006">
          <mc:Choice Requires="x14">
            <control shapeId="18500" r:id="rId28" name="Check Box 68">
              <controlPr defaultSize="0" autoFill="0" autoLine="0" autoPict="0">
                <anchor moveWithCells="1">
                  <from>
                    <xdr:col>24</xdr:col>
                    <xdr:colOff>66675</xdr:colOff>
                    <xdr:row>3</xdr:row>
                    <xdr:rowOff>238125</xdr:rowOff>
                  </from>
                  <to>
                    <xdr:col>24</xdr:col>
                    <xdr:colOff>295275</xdr:colOff>
                    <xdr:row>5</xdr:row>
                    <xdr:rowOff>0</xdr:rowOff>
                  </to>
                </anchor>
              </controlPr>
            </control>
          </mc:Choice>
        </mc:AlternateContent>
        <mc:AlternateContent xmlns:mc="http://schemas.openxmlformats.org/markup-compatibility/2006">
          <mc:Choice Requires="x14">
            <control shapeId="18501" r:id="rId29" name="Check Box 69">
              <controlPr defaultSize="0" autoFill="0" autoLine="0" autoPict="0">
                <anchor moveWithCells="1">
                  <from>
                    <xdr:col>28</xdr:col>
                    <xdr:colOff>66675</xdr:colOff>
                    <xdr:row>3</xdr:row>
                    <xdr:rowOff>238125</xdr:rowOff>
                  </from>
                  <to>
                    <xdr:col>28</xdr:col>
                    <xdr:colOff>295275</xdr:colOff>
                    <xdr:row>5</xdr:row>
                    <xdr:rowOff>0</xdr:rowOff>
                  </to>
                </anchor>
              </controlPr>
            </control>
          </mc:Choice>
        </mc:AlternateContent>
        <mc:AlternateContent xmlns:mc="http://schemas.openxmlformats.org/markup-compatibility/2006">
          <mc:Choice Requires="x14">
            <control shapeId="18502" r:id="rId30" name="Check Box 70">
              <controlPr defaultSize="0" autoFill="0" autoLine="0" autoPict="0">
                <anchor moveWithCells="1">
                  <from>
                    <xdr:col>24</xdr:col>
                    <xdr:colOff>66675</xdr:colOff>
                    <xdr:row>4</xdr:row>
                    <xdr:rowOff>238125</xdr:rowOff>
                  </from>
                  <to>
                    <xdr:col>24</xdr:col>
                    <xdr:colOff>295275</xdr:colOff>
                    <xdr:row>6</xdr:row>
                    <xdr:rowOff>0</xdr:rowOff>
                  </to>
                </anchor>
              </controlPr>
            </control>
          </mc:Choice>
        </mc:AlternateContent>
        <mc:AlternateContent xmlns:mc="http://schemas.openxmlformats.org/markup-compatibility/2006">
          <mc:Choice Requires="x14">
            <control shapeId="18503" r:id="rId31" name="Check Box 71">
              <controlPr defaultSize="0" autoFill="0" autoLine="0" autoPict="0">
                <anchor moveWithCells="1">
                  <from>
                    <xdr:col>28</xdr:col>
                    <xdr:colOff>66675</xdr:colOff>
                    <xdr:row>4</xdr:row>
                    <xdr:rowOff>238125</xdr:rowOff>
                  </from>
                  <to>
                    <xdr:col>28</xdr:col>
                    <xdr:colOff>295275</xdr:colOff>
                    <xdr:row>6</xdr:row>
                    <xdr:rowOff>0</xdr:rowOff>
                  </to>
                </anchor>
              </controlPr>
            </control>
          </mc:Choice>
        </mc:AlternateContent>
        <mc:AlternateContent xmlns:mc="http://schemas.openxmlformats.org/markup-compatibility/2006">
          <mc:Choice Requires="x14">
            <control shapeId="18504" r:id="rId32" name="Check Box 72">
              <controlPr defaultSize="0" autoFill="0" autoLine="0" autoPict="0">
                <anchor moveWithCells="1">
                  <from>
                    <xdr:col>20</xdr:col>
                    <xdr:colOff>66675</xdr:colOff>
                    <xdr:row>5</xdr:row>
                    <xdr:rowOff>238125</xdr:rowOff>
                  </from>
                  <to>
                    <xdr:col>20</xdr:col>
                    <xdr:colOff>295275</xdr:colOff>
                    <xdr:row>7</xdr:row>
                    <xdr:rowOff>0</xdr:rowOff>
                  </to>
                </anchor>
              </controlPr>
            </control>
          </mc:Choice>
        </mc:AlternateContent>
        <mc:AlternateContent xmlns:mc="http://schemas.openxmlformats.org/markup-compatibility/2006">
          <mc:Choice Requires="x14">
            <control shapeId="18505" r:id="rId33" name="Check Box 73">
              <controlPr defaultSize="0" autoFill="0" autoLine="0" autoPict="0">
                <anchor moveWithCells="1">
                  <from>
                    <xdr:col>24</xdr:col>
                    <xdr:colOff>66675</xdr:colOff>
                    <xdr:row>5</xdr:row>
                    <xdr:rowOff>238125</xdr:rowOff>
                  </from>
                  <to>
                    <xdr:col>24</xdr:col>
                    <xdr:colOff>295275</xdr:colOff>
                    <xdr:row>7</xdr:row>
                    <xdr:rowOff>0</xdr:rowOff>
                  </to>
                </anchor>
              </controlPr>
            </control>
          </mc:Choice>
        </mc:AlternateContent>
        <mc:AlternateContent xmlns:mc="http://schemas.openxmlformats.org/markup-compatibility/2006">
          <mc:Choice Requires="x14">
            <control shapeId="18506" r:id="rId34" name="Check Box 74">
              <controlPr defaultSize="0" autoFill="0" autoLine="0" autoPict="0">
                <anchor moveWithCells="1">
                  <from>
                    <xdr:col>12</xdr:col>
                    <xdr:colOff>95250</xdr:colOff>
                    <xdr:row>11</xdr:row>
                    <xdr:rowOff>114300</xdr:rowOff>
                  </from>
                  <to>
                    <xdr:col>13</xdr:col>
                    <xdr:colOff>9525</xdr:colOff>
                    <xdr:row>12</xdr:row>
                    <xdr:rowOff>104775</xdr:rowOff>
                  </to>
                </anchor>
              </controlPr>
            </control>
          </mc:Choice>
        </mc:AlternateContent>
        <mc:AlternateContent xmlns:mc="http://schemas.openxmlformats.org/markup-compatibility/2006">
          <mc:Choice Requires="x14">
            <control shapeId="18507" r:id="rId35" name="Check Box 75">
              <controlPr defaultSize="0" autoFill="0" autoLine="0" autoPict="0">
                <anchor moveWithCells="1">
                  <from>
                    <xdr:col>16</xdr:col>
                    <xdr:colOff>95250</xdr:colOff>
                    <xdr:row>11</xdr:row>
                    <xdr:rowOff>114300</xdr:rowOff>
                  </from>
                  <to>
                    <xdr:col>17</xdr:col>
                    <xdr:colOff>9525</xdr:colOff>
                    <xdr:row>12</xdr:row>
                    <xdr:rowOff>104775</xdr:rowOff>
                  </to>
                </anchor>
              </controlPr>
            </control>
          </mc:Choice>
        </mc:AlternateContent>
        <mc:AlternateContent xmlns:mc="http://schemas.openxmlformats.org/markup-compatibility/2006">
          <mc:Choice Requires="x14">
            <control shapeId="18508" r:id="rId36" name="Check Box 76">
              <controlPr defaultSize="0" autoFill="0" autoLine="0" autoPict="0">
                <anchor moveWithCells="1">
                  <from>
                    <xdr:col>12</xdr:col>
                    <xdr:colOff>95250</xdr:colOff>
                    <xdr:row>11</xdr:row>
                    <xdr:rowOff>114300</xdr:rowOff>
                  </from>
                  <to>
                    <xdr:col>13</xdr:col>
                    <xdr:colOff>9525</xdr:colOff>
                    <xdr:row>12</xdr:row>
                    <xdr:rowOff>104775</xdr:rowOff>
                  </to>
                </anchor>
              </controlPr>
            </control>
          </mc:Choice>
        </mc:AlternateContent>
        <mc:AlternateContent xmlns:mc="http://schemas.openxmlformats.org/markup-compatibility/2006">
          <mc:Choice Requires="x14">
            <control shapeId="18509" r:id="rId37" name="Check Box 77">
              <controlPr defaultSize="0" autoFill="0" autoLine="0" autoPict="0">
                <anchor moveWithCells="1">
                  <from>
                    <xdr:col>16</xdr:col>
                    <xdr:colOff>95250</xdr:colOff>
                    <xdr:row>11</xdr:row>
                    <xdr:rowOff>114300</xdr:rowOff>
                  </from>
                  <to>
                    <xdr:col>17</xdr:col>
                    <xdr:colOff>9525</xdr:colOff>
                    <xdr:row>12</xdr:row>
                    <xdr:rowOff>104775</xdr:rowOff>
                  </to>
                </anchor>
              </controlPr>
            </control>
          </mc:Choice>
        </mc:AlternateContent>
        <mc:AlternateContent xmlns:mc="http://schemas.openxmlformats.org/markup-compatibility/2006">
          <mc:Choice Requires="x14">
            <control shapeId="18510" r:id="rId38" name="Check Box 78">
              <controlPr defaultSize="0" autoFill="0" autoLine="0" autoPict="0">
                <anchor moveWithCells="1">
                  <from>
                    <xdr:col>22</xdr:col>
                    <xdr:colOff>95250</xdr:colOff>
                    <xdr:row>11</xdr:row>
                    <xdr:rowOff>114300</xdr:rowOff>
                  </from>
                  <to>
                    <xdr:col>23</xdr:col>
                    <xdr:colOff>9525</xdr:colOff>
                    <xdr:row>12</xdr:row>
                    <xdr:rowOff>104775</xdr:rowOff>
                  </to>
                </anchor>
              </controlPr>
            </control>
          </mc:Choice>
        </mc:AlternateContent>
        <mc:AlternateContent xmlns:mc="http://schemas.openxmlformats.org/markup-compatibility/2006">
          <mc:Choice Requires="x14">
            <control shapeId="18511" r:id="rId39" name="Check Box 79">
              <controlPr defaultSize="0" autoFill="0" autoLine="0" autoPict="0">
                <anchor moveWithCells="1">
                  <from>
                    <xdr:col>26</xdr:col>
                    <xdr:colOff>95250</xdr:colOff>
                    <xdr:row>11</xdr:row>
                    <xdr:rowOff>114300</xdr:rowOff>
                  </from>
                  <to>
                    <xdr:col>27</xdr:col>
                    <xdr:colOff>9525</xdr:colOff>
                    <xdr:row>12</xdr:row>
                    <xdr:rowOff>104775</xdr:rowOff>
                  </to>
                </anchor>
              </controlPr>
            </control>
          </mc:Choice>
        </mc:AlternateContent>
        <mc:AlternateContent xmlns:mc="http://schemas.openxmlformats.org/markup-compatibility/2006">
          <mc:Choice Requires="x14">
            <control shapeId="18512" r:id="rId40" name="Check Box 80">
              <controlPr defaultSize="0" autoFill="0" autoLine="0" autoPict="0">
                <anchor moveWithCells="1">
                  <from>
                    <xdr:col>12</xdr:col>
                    <xdr:colOff>95250</xdr:colOff>
                    <xdr:row>11</xdr:row>
                    <xdr:rowOff>114300</xdr:rowOff>
                  </from>
                  <to>
                    <xdr:col>13</xdr:col>
                    <xdr:colOff>9525</xdr:colOff>
                    <xdr:row>12</xdr:row>
                    <xdr:rowOff>104775</xdr:rowOff>
                  </to>
                </anchor>
              </controlPr>
            </control>
          </mc:Choice>
        </mc:AlternateContent>
        <mc:AlternateContent xmlns:mc="http://schemas.openxmlformats.org/markup-compatibility/2006">
          <mc:Choice Requires="x14">
            <control shapeId="18513" r:id="rId41" name="Check Box 81">
              <controlPr defaultSize="0" autoFill="0" autoLine="0" autoPict="0">
                <anchor moveWithCells="1">
                  <from>
                    <xdr:col>16</xdr:col>
                    <xdr:colOff>95250</xdr:colOff>
                    <xdr:row>11</xdr:row>
                    <xdr:rowOff>114300</xdr:rowOff>
                  </from>
                  <to>
                    <xdr:col>17</xdr:col>
                    <xdr:colOff>9525</xdr:colOff>
                    <xdr:row>12</xdr:row>
                    <xdr:rowOff>104775</xdr:rowOff>
                  </to>
                </anchor>
              </controlPr>
            </control>
          </mc:Choice>
        </mc:AlternateContent>
        <mc:AlternateContent xmlns:mc="http://schemas.openxmlformats.org/markup-compatibility/2006">
          <mc:Choice Requires="x14">
            <control shapeId="18514" r:id="rId42" name="Check Box 82">
              <controlPr defaultSize="0" autoFill="0" autoLine="0" autoPict="0">
                <anchor moveWithCells="1">
                  <from>
                    <xdr:col>11</xdr:col>
                    <xdr:colOff>95250</xdr:colOff>
                    <xdr:row>15</xdr:row>
                    <xdr:rowOff>114300</xdr:rowOff>
                  </from>
                  <to>
                    <xdr:col>12</xdr:col>
                    <xdr:colOff>0</xdr:colOff>
                    <xdr:row>16</xdr:row>
                    <xdr:rowOff>104775</xdr:rowOff>
                  </to>
                </anchor>
              </controlPr>
            </control>
          </mc:Choice>
        </mc:AlternateContent>
        <mc:AlternateContent xmlns:mc="http://schemas.openxmlformats.org/markup-compatibility/2006">
          <mc:Choice Requires="x14">
            <control shapeId="18515" r:id="rId43" name="Check Box 83">
              <controlPr defaultSize="0" autoFill="0" autoLine="0" autoPict="0">
                <anchor moveWithCells="1">
                  <from>
                    <xdr:col>18</xdr:col>
                    <xdr:colOff>95250</xdr:colOff>
                    <xdr:row>15</xdr:row>
                    <xdr:rowOff>114300</xdr:rowOff>
                  </from>
                  <to>
                    <xdr:col>19</xdr:col>
                    <xdr:colOff>0</xdr:colOff>
                    <xdr:row>16</xdr:row>
                    <xdr:rowOff>104775</xdr:rowOff>
                  </to>
                </anchor>
              </controlPr>
            </control>
          </mc:Choice>
        </mc:AlternateContent>
        <mc:AlternateContent xmlns:mc="http://schemas.openxmlformats.org/markup-compatibility/2006">
          <mc:Choice Requires="x14">
            <control shapeId="18516" r:id="rId44" name="Check Box 84">
              <controlPr defaultSize="0" autoFill="0" autoLine="0" autoPict="0">
                <anchor moveWithCells="1">
                  <from>
                    <xdr:col>21</xdr:col>
                    <xdr:colOff>95250</xdr:colOff>
                    <xdr:row>15</xdr:row>
                    <xdr:rowOff>114300</xdr:rowOff>
                  </from>
                  <to>
                    <xdr:col>22</xdr:col>
                    <xdr:colOff>0</xdr:colOff>
                    <xdr:row>16</xdr:row>
                    <xdr:rowOff>104775</xdr:rowOff>
                  </to>
                </anchor>
              </controlPr>
            </control>
          </mc:Choice>
        </mc:AlternateContent>
        <mc:AlternateContent xmlns:mc="http://schemas.openxmlformats.org/markup-compatibility/2006">
          <mc:Choice Requires="x14">
            <control shapeId="18517" r:id="rId45" name="Check Box 85">
              <controlPr defaultSize="0" autoFill="0" autoLine="0" autoPict="0">
                <anchor moveWithCells="1">
                  <from>
                    <xdr:col>28</xdr:col>
                    <xdr:colOff>95250</xdr:colOff>
                    <xdr:row>15</xdr:row>
                    <xdr:rowOff>114300</xdr:rowOff>
                  </from>
                  <to>
                    <xdr:col>29</xdr:col>
                    <xdr:colOff>0</xdr:colOff>
                    <xdr:row>16</xdr:row>
                    <xdr:rowOff>104775</xdr:rowOff>
                  </to>
                </anchor>
              </controlPr>
            </control>
          </mc:Choice>
        </mc:AlternateContent>
        <mc:AlternateContent xmlns:mc="http://schemas.openxmlformats.org/markup-compatibility/2006">
          <mc:Choice Requires="x14">
            <control shapeId="18518" r:id="rId46" name="Check Box 86">
              <controlPr defaultSize="0" autoFill="0" autoLine="0" autoPict="0">
                <anchor moveWithCells="1">
                  <from>
                    <xdr:col>12</xdr:col>
                    <xdr:colOff>95250</xdr:colOff>
                    <xdr:row>21</xdr:row>
                    <xdr:rowOff>114300</xdr:rowOff>
                  </from>
                  <to>
                    <xdr:col>13</xdr:col>
                    <xdr:colOff>9525</xdr:colOff>
                    <xdr:row>22</xdr:row>
                    <xdr:rowOff>123825</xdr:rowOff>
                  </to>
                </anchor>
              </controlPr>
            </control>
          </mc:Choice>
        </mc:AlternateContent>
        <mc:AlternateContent xmlns:mc="http://schemas.openxmlformats.org/markup-compatibility/2006">
          <mc:Choice Requires="x14">
            <control shapeId="18519" r:id="rId47" name="Check Box 87">
              <controlPr defaultSize="0" autoFill="0" autoLine="0" autoPict="0">
                <anchor moveWithCells="1">
                  <from>
                    <xdr:col>16</xdr:col>
                    <xdr:colOff>95250</xdr:colOff>
                    <xdr:row>21</xdr:row>
                    <xdr:rowOff>114300</xdr:rowOff>
                  </from>
                  <to>
                    <xdr:col>17</xdr:col>
                    <xdr:colOff>9525</xdr:colOff>
                    <xdr:row>22</xdr:row>
                    <xdr:rowOff>123825</xdr:rowOff>
                  </to>
                </anchor>
              </controlPr>
            </control>
          </mc:Choice>
        </mc:AlternateContent>
        <mc:AlternateContent xmlns:mc="http://schemas.openxmlformats.org/markup-compatibility/2006">
          <mc:Choice Requires="x14">
            <control shapeId="18520" r:id="rId48" name="Check Box 88">
              <controlPr defaultSize="0" autoFill="0" autoLine="0" autoPict="0">
                <anchor moveWithCells="1">
                  <from>
                    <xdr:col>12</xdr:col>
                    <xdr:colOff>95250</xdr:colOff>
                    <xdr:row>21</xdr:row>
                    <xdr:rowOff>114300</xdr:rowOff>
                  </from>
                  <to>
                    <xdr:col>13</xdr:col>
                    <xdr:colOff>9525</xdr:colOff>
                    <xdr:row>22</xdr:row>
                    <xdr:rowOff>123825</xdr:rowOff>
                  </to>
                </anchor>
              </controlPr>
            </control>
          </mc:Choice>
        </mc:AlternateContent>
        <mc:AlternateContent xmlns:mc="http://schemas.openxmlformats.org/markup-compatibility/2006">
          <mc:Choice Requires="x14">
            <control shapeId="18521" r:id="rId49" name="Check Box 89">
              <controlPr defaultSize="0" autoFill="0" autoLine="0" autoPict="0">
                <anchor moveWithCells="1">
                  <from>
                    <xdr:col>16</xdr:col>
                    <xdr:colOff>95250</xdr:colOff>
                    <xdr:row>21</xdr:row>
                    <xdr:rowOff>114300</xdr:rowOff>
                  </from>
                  <to>
                    <xdr:col>17</xdr:col>
                    <xdr:colOff>9525</xdr:colOff>
                    <xdr:row>22</xdr:row>
                    <xdr:rowOff>123825</xdr:rowOff>
                  </to>
                </anchor>
              </controlPr>
            </control>
          </mc:Choice>
        </mc:AlternateContent>
        <mc:AlternateContent xmlns:mc="http://schemas.openxmlformats.org/markup-compatibility/2006">
          <mc:Choice Requires="x14">
            <control shapeId="18522" r:id="rId50" name="Check Box 90">
              <controlPr defaultSize="0" autoFill="0" autoLine="0" autoPict="0">
                <anchor moveWithCells="1">
                  <from>
                    <xdr:col>22</xdr:col>
                    <xdr:colOff>95250</xdr:colOff>
                    <xdr:row>21</xdr:row>
                    <xdr:rowOff>114300</xdr:rowOff>
                  </from>
                  <to>
                    <xdr:col>23</xdr:col>
                    <xdr:colOff>9525</xdr:colOff>
                    <xdr:row>22</xdr:row>
                    <xdr:rowOff>123825</xdr:rowOff>
                  </to>
                </anchor>
              </controlPr>
            </control>
          </mc:Choice>
        </mc:AlternateContent>
        <mc:AlternateContent xmlns:mc="http://schemas.openxmlformats.org/markup-compatibility/2006">
          <mc:Choice Requires="x14">
            <control shapeId="18523" r:id="rId51" name="Check Box 91">
              <controlPr defaultSize="0" autoFill="0" autoLine="0" autoPict="0">
                <anchor moveWithCells="1">
                  <from>
                    <xdr:col>26</xdr:col>
                    <xdr:colOff>95250</xdr:colOff>
                    <xdr:row>21</xdr:row>
                    <xdr:rowOff>114300</xdr:rowOff>
                  </from>
                  <to>
                    <xdr:col>27</xdr:col>
                    <xdr:colOff>9525</xdr:colOff>
                    <xdr:row>22</xdr:row>
                    <xdr:rowOff>123825</xdr:rowOff>
                  </to>
                </anchor>
              </controlPr>
            </control>
          </mc:Choice>
        </mc:AlternateContent>
        <mc:AlternateContent xmlns:mc="http://schemas.openxmlformats.org/markup-compatibility/2006">
          <mc:Choice Requires="x14">
            <control shapeId="18524" r:id="rId52" name="Check Box 92">
              <controlPr defaultSize="0" autoFill="0" autoLine="0" autoPict="0">
                <anchor moveWithCells="1">
                  <from>
                    <xdr:col>12</xdr:col>
                    <xdr:colOff>95250</xdr:colOff>
                    <xdr:row>21</xdr:row>
                    <xdr:rowOff>114300</xdr:rowOff>
                  </from>
                  <to>
                    <xdr:col>13</xdr:col>
                    <xdr:colOff>9525</xdr:colOff>
                    <xdr:row>22</xdr:row>
                    <xdr:rowOff>123825</xdr:rowOff>
                  </to>
                </anchor>
              </controlPr>
            </control>
          </mc:Choice>
        </mc:AlternateContent>
        <mc:AlternateContent xmlns:mc="http://schemas.openxmlformats.org/markup-compatibility/2006">
          <mc:Choice Requires="x14">
            <control shapeId="18525" r:id="rId53" name="Check Box 93">
              <controlPr defaultSize="0" autoFill="0" autoLine="0" autoPict="0">
                <anchor moveWithCells="1">
                  <from>
                    <xdr:col>16</xdr:col>
                    <xdr:colOff>95250</xdr:colOff>
                    <xdr:row>21</xdr:row>
                    <xdr:rowOff>114300</xdr:rowOff>
                  </from>
                  <to>
                    <xdr:col>17</xdr:col>
                    <xdr:colOff>9525</xdr:colOff>
                    <xdr:row>22</xdr:row>
                    <xdr:rowOff>123825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25CB9-5998-4175-9FC4-EC71FB9C28F1}">
  <sheetPr>
    <tabColor theme="7" tint="0.79998168889431442"/>
    <pageSetUpPr fitToPage="1"/>
  </sheetPr>
  <dimension ref="A1:BW261"/>
  <sheetViews>
    <sheetView view="pageBreakPreview" zoomScale="80" zoomScaleNormal="100" zoomScaleSheetLayoutView="80" workbookViewId="0">
      <selection activeCell="A9" sqref="A9:F11"/>
    </sheetView>
  </sheetViews>
  <sheetFormatPr defaultRowHeight="16.5" x14ac:dyDescent="0.3"/>
  <cols>
    <col min="1" max="67" width="4.375" style="339" customWidth="1"/>
    <col min="68" max="75" width="4.375" style="301" customWidth="1"/>
    <col min="76" max="77" width="4.375" style="300" customWidth="1"/>
    <col min="78" max="256" width="9" style="300"/>
    <col min="257" max="333" width="4.375" style="300" customWidth="1"/>
    <col min="334" max="512" width="9" style="300"/>
    <col min="513" max="589" width="4.375" style="300" customWidth="1"/>
    <col min="590" max="768" width="9" style="300"/>
    <col min="769" max="845" width="4.375" style="300" customWidth="1"/>
    <col min="846" max="1024" width="9" style="300"/>
    <col min="1025" max="1101" width="4.375" style="300" customWidth="1"/>
    <col min="1102" max="1280" width="9" style="300"/>
    <col min="1281" max="1357" width="4.375" style="300" customWidth="1"/>
    <col min="1358" max="1536" width="9" style="300"/>
    <col min="1537" max="1613" width="4.375" style="300" customWidth="1"/>
    <col min="1614" max="1792" width="9" style="300"/>
    <col min="1793" max="1869" width="4.375" style="300" customWidth="1"/>
    <col min="1870" max="2048" width="9" style="300"/>
    <col min="2049" max="2125" width="4.375" style="300" customWidth="1"/>
    <col min="2126" max="2304" width="9" style="300"/>
    <col min="2305" max="2381" width="4.375" style="300" customWidth="1"/>
    <col min="2382" max="2560" width="9" style="300"/>
    <col min="2561" max="2637" width="4.375" style="300" customWidth="1"/>
    <col min="2638" max="2816" width="9" style="300"/>
    <col min="2817" max="2893" width="4.375" style="300" customWidth="1"/>
    <col min="2894" max="3072" width="9" style="300"/>
    <col min="3073" max="3149" width="4.375" style="300" customWidth="1"/>
    <col min="3150" max="3328" width="9" style="300"/>
    <col min="3329" max="3405" width="4.375" style="300" customWidth="1"/>
    <col min="3406" max="3584" width="9" style="300"/>
    <col min="3585" max="3661" width="4.375" style="300" customWidth="1"/>
    <col min="3662" max="3840" width="9" style="300"/>
    <col min="3841" max="3917" width="4.375" style="300" customWidth="1"/>
    <col min="3918" max="4096" width="9" style="300"/>
    <col min="4097" max="4173" width="4.375" style="300" customWidth="1"/>
    <col min="4174" max="4352" width="9" style="300"/>
    <col min="4353" max="4429" width="4.375" style="300" customWidth="1"/>
    <col min="4430" max="4608" width="9" style="300"/>
    <col min="4609" max="4685" width="4.375" style="300" customWidth="1"/>
    <col min="4686" max="4864" width="9" style="300"/>
    <col min="4865" max="4941" width="4.375" style="300" customWidth="1"/>
    <col min="4942" max="5120" width="9" style="300"/>
    <col min="5121" max="5197" width="4.375" style="300" customWidth="1"/>
    <col min="5198" max="5376" width="9" style="300"/>
    <col min="5377" max="5453" width="4.375" style="300" customWidth="1"/>
    <col min="5454" max="5632" width="9" style="300"/>
    <col min="5633" max="5709" width="4.375" style="300" customWidth="1"/>
    <col min="5710" max="5888" width="9" style="300"/>
    <col min="5889" max="5965" width="4.375" style="300" customWidth="1"/>
    <col min="5966" max="6144" width="9" style="300"/>
    <col min="6145" max="6221" width="4.375" style="300" customWidth="1"/>
    <col min="6222" max="6400" width="9" style="300"/>
    <col min="6401" max="6477" width="4.375" style="300" customWidth="1"/>
    <col min="6478" max="6656" width="9" style="300"/>
    <col min="6657" max="6733" width="4.375" style="300" customWidth="1"/>
    <col min="6734" max="6912" width="9" style="300"/>
    <col min="6913" max="6989" width="4.375" style="300" customWidth="1"/>
    <col min="6990" max="7168" width="9" style="300"/>
    <col min="7169" max="7245" width="4.375" style="300" customWidth="1"/>
    <col min="7246" max="7424" width="9" style="300"/>
    <col min="7425" max="7501" width="4.375" style="300" customWidth="1"/>
    <col min="7502" max="7680" width="9" style="300"/>
    <col min="7681" max="7757" width="4.375" style="300" customWidth="1"/>
    <col min="7758" max="7936" width="9" style="300"/>
    <col min="7937" max="8013" width="4.375" style="300" customWidth="1"/>
    <col min="8014" max="8192" width="9" style="300"/>
    <col min="8193" max="8269" width="4.375" style="300" customWidth="1"/>
    <col min="8270" max="8448" width="9" style="300"/>
    <col min="8449" max="8525" width="4.375" style="300" customWidth="1"/>
    <col min="8526" max="8704" width="9" style="300"/>
    <col min="8705" max="8781" width="4.375" style="300" customWidth="1"/>
    <col min="8782" max="8960" width="9" style="300"/>
    <col min="8961" max="9037" width="4.375" style="300" customWidth="1"/>
    <col min="9038" max="9216" width="9" style="300"/>
    <col min="9217" max="9293" width="4.375" style="300" customWidth="1"/>
    <col min="9294" max="9472" width="9" style="300"/>
    <col min="9473" max="9549" width="4.375" style="300" customWidth="1"/>
    <col min="9550" max="9728" width="9" style="300"/>
    <col min="9729" max="9805" width="4.375" style="300" customWidth="1"/>
    <col min="9806" max="9984" width="9" style="300"/>
    <col min="9985" max="10061" width="4.375" style="300" customWidth="1"/>
    <col min="10062" max="10240" width="9" style="300"/>
    <col min="10241" max="10317" width="4.375" style="300" customWidth="1"/>
    <col min="10318" max="10496" width="9" style="300"/>
    <col min="10497" max="10573" width="4.375" style="300" customWidth="1"/>
    <col min="10574" max="10752" width="9" style="300"/>
    <col min="10753" max="10829" width="4.375" style="300" customWidth="1"/>
    <col min="10830" max="11008" width="9" style="300"/>
    <col min="11009" max="11085" width="4.375" style="300" customWidth="1"/>
    <col min="11086" max="11264" width="9" style="300"/>
    <col min="11265" max="11341" width="4.375" style="300" customWidth="1"/>
    <col min="11342" max="11520" width="9" style="300"/>
    <col min="11521" max="11597" width="4.375" style="300" customWidth="1"/>
    <col min="11598" max="11776" width="9" style="300"/>
    <col min="11777" max="11853" width="4.375" style="300" customWidth="1"/>
    <col min="11854" max="12032" width="9" style="300"/>
    <col min="12033" max="12109" width="4.375" style="300" customWidth="1"/>
    <col min="12110" max="12288" width="9" style="300"/>
    <col min="12289" max="12365" width="4.375" style="300" customWidth="1"/>
    <col min="12366" max="12544" width="9" style="300"/>
    <col min="12545" max="12621" width="4.375" style="300" customWidth="1"/>
    <col min="12622" max="12800" width="9" style="300"/>
    <col min="12801" max="12877" width="4.375" style="300" customWidth="1"/>
    <col min="12878" max="13056" width="9" style="300"/>
    <col min="13057" max="13133" width="4.375" style="300" customWidth="1"/>
    <col min="13134" max="13312" width="9" style="300"/>
    <col min="13313" max="13389" width="4.375" style="300" customWidth="1"/>
    <col min="13390" max="13568" width="9" style="300"/>
    <col min="13569" max="13645" width="4.375" style="300" customWidth="1"/>
    <col min="13646" max="13824" width="9" style="300"/>
    <col min="13825" max="13901" width="4.375" style="300" customWidth="1"/>
    <col min="13902" max="14080" width="9" style="300"/>
    <col min="14081" max="14157" width="4.375" style="300" customWidth="1"/>
    <col min="14158" max="14336" width="9" style="300"/>
    <col min="14337" max="14413" width="4.375" style="300" customWidth="1"/>
    <col min="14414" max="14592" width="9" style="300"/>
    <col min="14593" max="14669" width="4.375" style="300" customWidth="1"/>
    <col min="14670" max="14848" width="9" style="300"/>
    <col min="14849" max="14925" width="4.375" style="300" customWidth="1"/>
    <col min="14926" max="15104" width="9" style="300"/>
    <col min="15105" max="15181" width="4.375" style="300" customWidth="1"/>
    <col min="15182" max="15360" width="9" style="300"/>
    <col min="15361" max="15437" width="4.375" style="300" customWidth="1"/>
    <col min="15438" max="15616" width="9" style="300"/>
    <col min="15617" max="15693" width="4.375" style="300" customWidth="1"/>
    <col min="15694" max="15872" width="9" style="300"/>
    <col min="15873" max="15949" width="4.375" style="300" customWidth="1"/>
    <col min="15950" max="16128" width="9" style="300"/>
    <col min="16129" max="16205" width="4.375" style="300" customWidth="1"/>
    <col min="16206" max="16384" width="9" style="300"/>
  </cols>
  <sheetData>
    <row r="1" spans="1:43" ht="18.75" customHeight="1" x14ac:dyDescent="0.3">
      <c r="A1" s="379" t="s">
        <v>618</v>
      </c>
      <c r="B1" s="626"/>
      <c r="C1" s="626"/>
      <c r="D1" s="626"/>
      <c r="E1" s="626"/>
      <c r="F1" s="626"/>
      <c r="G1" s="626"/>
      <c r="H1" s="626"/>
      <c r="I1" s="626"/>
      <c r="J1" s="626"/>
      <c r="K1" s="626"/>
      <c r="L1" s="626"/>
      <c r="M1" s="626"/>
      <c r="N1" s="626"/>
      <c r="O1" s="626"/>
      <c r="P1" s="626"/>
      <c r="Q1" s="626"/>
      <c r="R1" s="626"/>
    </row>
    <row r="2" spans="1:43" ht="18.75" customHeight="1" thickBot="1" x14ac:dyDescent="0.35">
      <c r="A2" s="631" t="s">
        <v>1175</v>
      </c>
      <c r="B2" s="121"/>
      <c r="C2" s="121"/>
      <c r="D2" s="121"/>
      <c r="E2" s="121"/>
      <c r="F2" s="121"/>
      <c r="G2" s="626"/>
      <c r="H2" s="626"/>
      <c r="I2" s="626"/>
      <c r="J2" s="121"/>
      <c r="K2" s="626"/>
      <c r="L2" s="626"/>
      <c r="M2" s="626"/>
      <c r="N2" s="626"/>
      <c r="O2" s="626"/>
      <c r="P2" s="626"/>
      <c r="Q2" s="626"/>
      <c r="R2" s="626"/>
      <c r="S2" s="121"/>
      <c r="T2" s="121"/>
      <c r="U2" s="121"/>
      <c r="V2" s="121"/>
      <c r="W2" s="121"/>
      <c r="X2" s="121"/>
      <c r="Y2" s="626"/>
      <c r="Z2" s="626"/>
      <c r="AA2" s="626"/>
      <c r="AB2" s="121"/>
      <c r="AC2" s="626"/>
      <c r="AD2" s="626"/>
      <c r="AE2" s="626"/>
      <c r="AF2" s="626"/>
      <c r="AG2" s="626"/>
      <c r="AH2" s="626"/>
      <c r="AI2" s="626"/>
      <c r="AK2" s="121"/>
      <c r="AL2" s="121"/>
      <c r="AM2" s="121"/>
      <c r="AN2" s="121"/>
      <c r="AO2" s="121"/>
      <c r="AP2" s="121"/>
      <c r="AQ2" s="626"/>
    </row>
    <row r="3" spans="1:43" ht="18.75" customHeight="1" x14ac:dyDescent="0.3">
      <c r="A3" s="1759" t="s">
        <v>617</v>
      </c>
      <c r="B3" s="1589"/>
      <c r="C3" s="1589"/>
      <c r="D3" s="1589"/>
      <c r="E3" s="1590"/>
      <c r="F3" s="340"/>
      <c r="G3" s="340"/>
      <c r="H3" s="341"/>
      <c r="I3" s="942" t="s">
        <v>579</v>
      </c>
      <c r="J3" s="343"/>
      <c r="K3" s="342"/>
      <c r="L3" s="341"/>
      <c r="M3" s="942" t="s">
        <v>553</v>
      </c>
      <c r="N3" s="343"/>
      <c r="O3" s="629"/>
      <c r="P3" s="1785" t="s">
        <v>594</v>
      </c>
      <c r="Q3" s="1786"/>
      <c r="R3" s="1786"/>
      <c r="S3" s="1786"/>
      <c r="T3" s="1787"/>
      <c r="U3" s="355"/>
      <c r="V3" s="619"/>
      <c r="W3" s="1745" t="s">
        <v>579</v>
      </c>
      <c r="X3" s="1743" t="s">
        <v>580</v>
      </c>
      <c r="Y3" s="1743"/>
      <c r="Z3" s="1743" t="s">
        <v>581</v>
      </c>
      <c r="AA3" s="619"/>
      <c r="AB3" s="1745" t="s">
        <v>553</v>
      </c>
      <c r="AC3" s="356"/>
      <c r="AD3" s="1793" t="s">
        <v>595</v>
      </c>
      <c r="AE3" s="1747"/>
      <c r="AF3" s="1747"/>
      <c r="AG3" s="1747"/>
      <c r="AH3" s="1748"/>
      <c r="AI3" s="1751"/>
      <c r="AJ3" s="1751"/>
      <c r="AK3" s="1751"/>
      <c r="AL3" s="1751"/>
      <c r="AM3" s="1751"/>
      <c r="AN3" s="1751"/>
      <c r="AO3" s="1751"/>
      <c r="AP3" s="1752"/>
      <c r="AQ3" s="626"/>
    </row>
    <row r="4" spans="1:43" ht="18.75" customHeight="1" x14ac:dyDescent="0.3">
      <c r="A4" s="860"/>
      <c r="B4" s="1591"/>
      <c r="C4" s="1591"/>
      <c r="D4" s="1591"/>
      <c r="E4" s="861"/>
      <c r="F4" s="344"/>
      <c r="G4" s="344"/>
      <c r="H4" s="345"/>
      <c r="I4" s="719"/>
      <c r="J4" s="347"/>
      <c r="K4" s="40"/>
      <c r="L4" s="345"/>
      <c r="M4" s="719"/>
      <c r="N4" s="347"/>
      <c r="O4" s="625"/>
      <c r="P4" s="1788"/>
      <c r="Q4" s="1789"/>
      <c r="R4" s="1789"/>
      <c r="S4" s="1789"/>
      <c r="T4" s="1790"/>
      <c r="U4" s="357"/>
      <c r="V4" s="620"/>
      <c r="W4" s="1746"/>
      <c r="X4" s="1744"/>
      <c r="Y4" s="1744"/>
      <c r="Z4" s="1744"/>
      <c r="AA4" s="620"/>
      <c r="AB4" s="1746"/>
      <c r="AC4" s="358"/>
      <c r="AD4" s="1794"/>
      <c r="AE4" s="1749"/>
      <c r="AF4" s="1749"/>
      <c r="AG4" s="1749"/>
      <c r="AH4" s="1750"/>
      <c r="AI4" s="1753"/>
      <c r="AJ4" s="1753"/>
      <c r="AK4" s="1753"/>
      <c r="AL4" s="1753"/>
      <c r="AM4" s="1753"/>
      <c r="AN4" s="1753"/>
      <c r="AO4" s="1753"/>
      <c r="AP4" s="1754"/>
      <c r="AQ4" s="626"/>
    </row>
    <row r="5" spans="1:43" ht="18.75" customHeight="1" x14ac:dyDescent="0.3">
      <c r="A5" s="860"/>
      <c r="B5" s="1591"/>
      <c r="C5" s="1591"/>
      <c r="D5" s="1591"/>
      <c r="E5" s="861"/>
      <c r="F5" s="833"/>
      <c r="G5" s="766"/>
      <c r="H5" s="773" t="s">
        <v>15</v>
      </c>
      <c r="I5" s="1757"/>
      <c r="J5" s="1757"/>
      <c r="K5" s="773" t="s">
        <v>271</v>
      </c>
      <c r="L5" s="766"/>
      <c r="M5" s="766"/>
      <c r="N5" s="773" t="s">
        <v>582</v>
      </c>
      <c r="O5" s="774"/>
      <c r="P5" s="805" t="s">
        <v>583</v>
      </c>
      <c r="Q5" s="805"/>
      <c r="R5" s="805"/>
      <c r="S5" s="805"/>
      <c r="T5" s="805"/>
      <c r="U5" s="328"/>
      <c r="V5" s="628" t="s">
        <v>584</v>
      </c>
      <c r="W5" s="628"/>
      <c r="X5" s="349"/>
      <c r="Y5" s="37"/>
      <c r="Z5" s="628" t="s">
        <v>585</v>
      </c>
      <c r="AA5" s="628"/>
      <c r="AB5" s="37"/>
      <c r="AC5" s="37"/>
      <c r="AD5" s="628" t="s">
        <v>167</v>
      </c>
      <c r="AE5" s="628"/>
      <c r="AF5" s="348"/>
      <c r="AG5" s="37"/>
      <c r="AH5" s="1672" t="s">
        <v>362</v>
      </c>
      <c r="AI5" s="1672"/>
      <c r="AJ5" s="349"/>
      <c r="AK5" s="37"/>
      <c r="AL5" s="1672" t="s">
        <v>351</v>
      </c>
      <c r="AM5" s="1672"/>
      <c r="AN5" s="1672"/>
      <c r="AO5" s="349"/>
      <c r="AP5" s="350"/>
      <c r="AQ5" s="121"/>
    </row>
    <row r="6" spans="1:43" ht="18.75" customHeight="1" thickBot="1" x14ac:dyDescent="0.35">
      <c r="A6" s="1612"/>
      <c r="B6" s="1613"/>
      <c r="C6" s="1613"/>
      <c r="D6" s="1613"/>
      <c r="E6" s="1614"/>
      <c r="F6" s="834"/>
      <c r="G6" s="759"/>
      <c r="H6" s="709"/>
      <c r="I6" s="1784"/>
      <c r="J6" s="1784"/>
      <c r="K6" s="709"/>
      <c r="L6" s="759"/>
      <c r="M6" s="759"/>
      <c r="N6" s="709"/>
      <c r="O6" s="710"/>
      <c r="P6" s="795"/>
      <c r="Q6" s="795"/>
      <c r="R6" s="795"/>
      <c r="S6" s="795"/>
      <c r="T6" s="795"/>
      <c r="U6" s="352"/>
      <c r="V6" s="1791" t="s">
        <v>586</v>
      </c>
      <c r="W6" s="1791"/>
      <c r="X6" s="1791"/>
      <c r="Y6" s="45"/>
      <c r="Z6" s="1791" t="s">
        <v>214</v>
      </c>
      <c r="AA6" s="1791"/>
      <c r="AB6" s="1791"/>
      <c r="AC6" s="45"/>
      <c r="AD6" s="1791" t="s">
        <v>587</v>
      </c>
      <c r="AE6" s="1791"/>
      <c r="AF6" s="1792"/>
      <c r="AG6" s="1792"/>
      <c r="AH6" s="1792"/>
      <c r="AI6" s="1792"/>
      <c r="AJ6" s="1792"/>
      <c r="AK6" s="1792"/>
      <c r="AL6" s="1792"/>
      <c r="AM6" s="1792"/>
      <c r="AN6" s="1792"/>
      <c r="AO6" s="1792"/>
      <c r="AP6" s="630" t="s">
        <v>232</v>
      </c>
      <c r="AQ6" s="121"/>
    </row>
    <row r="7" spans="1:43" ht="18.75" customHeight="1" x14ac:dyDescent="0.3">
      <c r="A7" s="627"/>
      <c r="B7" s="627"/>
      <c r="C7" s="627"/>
      <c r="D7" s="627"/>
      <c r="E7" s="627"/>
      <c r="F7" s="624"/>
      <c r="G7" s="624"/>
      <c r="H7" s="624"/>
      <c r="I7" s="364"/>
      <c r="J7" s="364"/>
      <c r="K7" s="624"/>
      <c r="L7" s="624"/>
      <c r="M7" s="624"/>
      <c r="N7" s="624"/>
      <c r="O7" s="624"/>
      <c r="P7" s="627"/>
      <c r="Q7" s="627"/>
      <c r="R7" s="627"/>
      <c r="S7" s="627"/>
      <c r="T7" s="627"/>
      <c r="U7" s="626"/>
      <c r="V7" s="23"/>
      <c r="W7" s="23"/>
      <c r="X7" s="23"/>
      <c r="Y7" s="626"/>
      <c r="Z7" s="23"/>
      <c r="AA7" s="23"/>
      <c r="AB7" s="23"/>
      <c r="AC7" s="626"/>
      <c r="AD7" s="23"/>
      <c r="AE7" s="23"/>
      <c r="AF7" s="621"/>
      <c r="AG7" s="621"/>
      <c r="AH7" s="621"/>
      <c r="AI7" s="621"/>
      <c r="AJ7" s="621"/>
      <c r="AK7" s="621"/>
      <c r="AL7" s="621"/>
      <c r="AM7" s="621"/>
      <c r="AN7" s="621"/>
      <c r="AO7" s="621"/>
      <c r="AP7" s="364"/>
      <c r="AQ7" s="121"/>
    </row>
    <row r="8" spans="1:43" ht="18.75" customHeight="1" thickBot="1" x14ac:dyDescent="0.35">
      <c r="A8" s="631" t="s">
        <v>1176</v>
      </c>
      <c r="B8" s="121"/>
      <c r="C8" s="121"/>
      <c r="D8" s="121"/>
      <c r="E8" s="121"/>
      <c r="F8" s="121"/>
      <c r="G8" s="121"/>
      <c r="H8" s="121"/>
      <c r="I8" s="156"/>
      <c r="J8" s="626"/>
      <c r="K8" s="626"/>
      <c r="L8" s="626"/>
      <c r="M8" s="626"/>
      <c r="N8" s="626"/>
      <c r="O8" s="626"/>
      <c r="P8" s="156"/>
      <c r="Q8" s="626"/>
      <c r="R8" s="365"/>
      <c r="S8" s="121"/>
      <c r="T8" s="121"/>
      <c r="U8" s="121"/>
      <c r="V8" s="121"/>
      <c r="W8" s="121"/>
      <c r="X8" s="121"/>
      <c r="Y8" s="121"/>
      <c r="Z8" s="121"/>
      <c r="AA8" s="156"/>
      <c r="AB8" s="626"/>
      <c r="AC8" s="626"/>
      <c r="AD8" s="626"/>
      <c r="AE8" s="626"/>
      <c r="AF8" s="626"/>
      <c r="AG8" s="626"/>
      <c r="AH8" s="156"/>
      <c r="AI8" s="626"/>
      <c r="AJ8" s="338" t="s">
        <v>614</v>
      </c>
    </row>
    <row r="9" spans="1:43" ht="18.75" customHeight="1" x14ac:dyDescent="0.3">
      <c r="A9" s="880" t="s">
        <v>399</v>
      </c>
      <c r="B9" s="788"/>
      <c r="C9" s="788"/>
      <c r="D9" s="788"/>
      <c r="E9" s="788"/>
      <c r="F9" s="881"/>
      <c r="G9" s="787" t="s">
        <v>596</v>
      </c>
      <c r="H9" s="788"/>
      <c r="I9" s="823" t="s">
        <v>597</v>
      </c>
      <c r="J9" s="823"/>
      <c r="K9" s="823"/>
      <c r="L9" s="823"/>
      <c r="M9" s="823"/>
      <c r="N9" s="823"/>
      <c r="O9" s="823" t="s">
        <v>598</v>
      </c>
      <c r="P9" s="823"/>
      <c r="Q9" s="823"/>
      <c r="R9" s="823"/>
      <c r="S9" s="823"/>
      <c r="T9" s="823"/>
      <c r="U9" s="1610" t="s">
        <v>599</v>
      </c>
      <c r="V9" s="823"/>
      <c r="W9" s="823"/>
      <c r="X9" s="823"/>
      <c r="Y9" s="823"/>
      <c r="Z9" s="823"/>
      <c r="AA9" s="1781" t="s">
        <v>600</v>
      </c>
      <c r="AB9" s="1781"/>
      <c r="AC9" s="1781"/>
      <c r="AD9" s="1781"/>
      <c r="AE9" s="1781"/>
      <c r="AF9" s="1781"/>
      <c r="AG9" s="1781"/>
      <c r="AH9" s="1782"/>
      <c r="AI9" s="626"/>
      <c r="AJ9" s="1769" t="s">
        <v>601</v>
      </c>
      <c r="AK9" s="1770"/>
      <c r="AL9" s="1770"/>
      <c r="AM9" s="1770"/>
      <c r="AN9" s="1770"/>
      <c r="AO9" s="1770"/>
      <c r="AP9" s="1771"/>
    </row>
    <row r="10" spans="1:43" ht="18.75" customHeight="1" x14ac:dyDescent="0.3">
      <c r="A10" s="755"/>
      <c r="B10" s="756"/>
      <c r="C10" s="756"/>
      <c r="D10" s="756"/>
      <c r="E10" s="756"/>
      <c r="F10" s="757"/>
      <c r="G10" s="895"/>
      <c r="H10" s="756"/>
      <c r="I10" s="801"/>
      <c r="J10" s="801"/>
      <c r="K10" s="801"/>
      <c r="L10" s="801"/>
      <c r="M10" s="801"/>
      <c r="N10" s="801"/>
      <c r="O10" s="801"/>
      <c r="P10" s="801"/>
      <c r="Q10" s="801"/>
      <c r="R10" s="801"/>
      <c r="S10" s="801"/>
      <c r="T10" s="801"/>
      <c r="U10" s="801"/>
      <c r="V10" s="801"/>
      <c r="W10" s="801"/>
      <c r="X10" s="801"/>
      <c r="Y10" s="801"/>
      <c r="Z10" s="801"/>
      <c r="AA10" s="1140"/>
      <c r="AB10" s="1140"/>
      <c r="AC10" s="1140"/>
      <c r="AD10" s="1140"/>
      <c r="AE10" s="1140"/>
      <c r="AF10" s="1140"/>
      <c r="AG10" s="1140"/>
      <c r="AH10" s="1783"/>
      <c r="AI10" s="626"/>
      <c r="AJ10" s="1772"/>
      <c r="AK10" s="1773"/>
      <c r="AL10" s="1773"/>
      <c r="AM10" s="1773"/>
      <c r="AN10" s="1773"/>
      <c r="AO10" s="1773"/>
      <c r="AP10" s="1774"/>
    </row>
    <row r="11" spans="1:43" ht="18.75" customHeight="1" x14ac:dyDescent="0.3">
      <c r="A11" s="835"/>
      <c r="B11" s="821"/>
      <c r="C11" s="821"/>
      <c r="D11" s="821"/>
      <c r="E11" s="821"/>
      <c r="F11" s="812"/>
      <c r="G11" s="811"/>
      <c r="H11" s="821"/>
      <c r="I11" s="801" t="s">
        <v>602</v>
      </c>
      <c r="J11" s="801"/>
      <c r="K11" s="801"/>
      <c r="L11" s="801" t="s">
        <v>603</v>
      </c>
      <c r="M11" s="801"/>
      <c r="N11" s="801"/>
      <c r="O11" s="801" t="s">
        <v>602</v>
      </c>
      <c r="P11" s="801"/>
      <c r="Q11" s="801"/>
      <c r="R11" s="801" t="s">
        <v>603</v>
      </c>
      <c r="S11" s="801"/>
      <c r="T11" s="801"/>
      <c r="U11" s="801" t="s">
        <v>604</v>
      </c>
      <c r="V11" s="801"/>
      <c r="W11" s="801"/>
      <c r="X11" s="1140" t="s">
        <v>605</v>
      </c>
      <c r="Y11" s="1140"/>
      <c r="Z11" s="1140"/>
      <c r="AA11" s="1140"/>
      <c r="AB11" s="1140"/>
      <c r="AC11" s="1140"/>
      <c r="AD11" s="1140"/>
      <c r="AE11" s="1140"/>
      <c r="AF11" s="1140"/>
      <c r="AG11" s="1140"/>
      <c r="AH11" s="1783"/>
      <c r="AJ11" s="366"/>
      <c r="AK11" s="362"/>
      <c r="AL11" s="766" t="s">
        <v>579</v>
      </c>
      <c r="AM11" s="37"/>
      <c r="AN11" s="362"/>
      <c r="AO11" s="766" t="s">
        <v>553</v>
      </c>
      <c r="AP11" s="350"/>
    </row>
    <row r="12" spans="1:43" ht="18.75" customHeight="1" x14ac:dyDescent="0.3">
      <c r="A12" s="1763"/>
      <c r="B12" s="766"/>
      <c r="C12" s="773" t="s">
        <v>16</v>
      </c>
      <c r="D12" s="1757"/>
      <c r="E12" s="1757"/>
      <c r="F12" s="774" t="s">
        <v>29</v>
      </c>
      <c r="G12" s="1766"/>
      <c r="H12" s="1765"/>
      <c r="I12" s="833"/>
      <c r="J12" s="766"/>
      <c r="K12" s="774" t="s">
        <v>22</v>
      </c>
      <c r="L12" s="833"/>
      <c r="M12" s="766"/>
      <c r="N12" s="774" t="s">
        <v>22</v>
      </c>
      <c r="O12" s="833"/>
      <c r="P12" s="766"/>
      <c r="Q12" s="774" t="s">
        <v>22</v>
      </c>
      <c r="R12" s="833"/>
      <c r="S12" s="766"/>
      <c r="T12" s="774" t="s">
        <v>22</v>
      </c>
      <c r="U12" s="833"/>
      <c r="V12" s="766"/>
      <c r="W12" s="774" t="s">
        <v>22</v>
      </c>
      <c r="X12" s="833"/>
      <c r="Y12" s="766"/>
      <c r="Z12" s="774" t="s">
        <v>22</v>
      </c>
      <c r="AA12" s="1662"/>
      <c r="AB12" s="1662"/>
      <c r="AC12" s="1662"/>
      <c r="AD12" s="1662"/>
      <c r="AE12" s="1662"/>
      <c r="AF12" s="1662"/>
      <c r="AG12" s="1662"/>
      <c r="AH12" s="1663"/>
      <c r="AJ12" s="367"/>
      <c r="AK12" s="345"/>
      <c r="AL12" s="719"/>
      <c r="AM12" s="40"/>
      <c r="AN12" s="345"/>
      <c r="AO12" s="719"/>
      <c r="AP12" s="368"/>
    </row>
    <row r="13" spans="1:43" ht="18.75" customHeight="1" x14ac:dyDescent="0.3">
      <c r="A13" s="1768"/>
      <c r="B13" s="719"/>
      <c r="C13" s="821"/>
      <c r="D13" s="1758"/>
      <c r="E13" s="1758"/>
      <c r="F13" s="812"/>
      <c r="G13" s="1767"/>
      <c r="H13" s="1758"/>
      <c r="I13" s="718"/>
      <c r="J13" s="719"/>
      <c r="K13" s="812"/>
      <c r="L13" s="718"/>
      <c r="M13" s="719"/>
      <c r="N13" s="812"/>
      <c r="O13" s="718"/>
      <c r="P13" s="719"/>
      <c r="Q13" s="812"/>
      <c r="R13" s="718"/>
      <c r="S13" s="719"/>
      <c r="T13" s="812"/>
      <c r="U13" s="718"/>
      <c r="V13" s="719"/>
      <c r="W13" s="812"/>
      <c r="X13" s="718"/>
      <c r="Y13" s="719"/>
      <c r="Z13" s="812"/>
      <c r="AA13" s="1662"/>
      <c r="AB13" s="1662"/>
      <c r="AC13" s="1662"/>
      <c r="AD13" s="1662"/>
      <c r="AE13" s="1662"/>
      <c r="AF13" s="1662"/>
      <c r="AG13" s="1662"/>
      <c r="AH13" s="1663"/>
      <c r="AJ13" s="1775" t="s">
        <v>607</v>
      </c>
      <c r="AK13" s="1776"/>
      <c r="AL13" s="1776"/>
      <c r="AM13" s="1776"/>
      <c r="AN13" s="1776"/>
      <c r="AO13" s="1776"/>
      <c r="AP13" s="1777"/>
    </row>
    <row r="14" spans="1:43" ht="18.75" customHeight="1" x14ac:dyDescent="0.3">
      <c r="A14" s="1763"/>
      <c r="B14" s="766"/>
      <c r="C14" s="773" t="s">
        <v>16</v>
      </c>
      <c r="D14" s="1757"/>
      <c r="E14" s="1757"/>
      <c r="F14" s="774" t="s">
        <v>29</v>
      </c>
      <c r="G14" s="1766"/>
      <c r="H14" s="1765"/>
      <c r="I14" s="833"/>
      <c r="J14" s="766"/>
      <c r="K14" s="774" t="s">
        <v>22</v>
      </c>
      <c r="L14" s="833"/>
      <c r="M14" s="766"/>
      <c r="N14" s="774" t="s">
        <v>22</v>
      </c>
      <c r="O14" s="833"/>
      <c r="P14" s="766"/>
      <c r="Q14" s="774" t="s">
        <v>22</v>
      </c>
      <c r="R14" s="833"/>
      <c r="S14" s="766"/>
      <c r="T14" s="774" t="s">
        <v>22</v>
      </c>
      <c r="U14" s="833"/>
      <c r="V14" s="766"/>
      <c r="W14" s="774" t="s">
        <v>22</v>
      </c>
      <c r="X14" s="833"/>
      <c r="Y14" s="766"/>
      <c r="Z14" s="774" t="s">
        <v>22</v>
      </c>
      <c r="AA14" s="1662"/>
      <c r="AB14" s="1662"/>
      <c r="AC14" s="1662"/>
      <c r="AD14" s="1662"/>
      <c r="AE14" s="1662"/>
      <c r="AF14" s="1662"/>
      <c r="AG14" s="1662"/>
      <c r="AH14" s="1663"/>
      <c r="AJ14" s="1778"/>
      <c r="AK14" s="1779"/>
      <c r="AL14" s="1779"/>
      <c r="AM14" s="1779"/>
      <c r="AN14" s="1779"/>
      <c r="AO14" s="1779"/>
      <c r="AP14" s="1780"/>
    </row>
    <row r="15" spans="1:43" ht="18.75" customHeight="1" x14ac:dyDescent="0.3">
      <c r="A15" s="1768"/>
      <c r="B15" s="719"/>
      <c r="C15" s="821"/>
      <c r="D15" s="1758"/>
      <c r="E15" s="1758"/>
      <c r="F15" s="812"/>
      <c r="G15" s="1767"/>
      <c r="H15" s="1758"/>
      <c r="I15" s="718"/>
      <c r="J15" s="719"/>
      <c r="K15" s="812"/>
      <c r="L15" s="718"/>
      <c r="M15" s="719"/>
      <c r="N15" s="812"/>
      <c r="O15" s="718"/>
      <c r="P15" s="719"/>
      <c r="Q15" s="812"/>
      <c r="R15" s="718"/>
      <c r="S15" s="719"/>
      <c r="T15" s="812"/>
      <c r="U15" s="718"/>
      <c r="V15" s="719"/>
      <c r="W15" s="812"/>
      <c r="X15" s="718"/>
      <c r="Y15" s="719"/>
      <c r="Z15" s="812"/>
      <c r="AA15" s="1662"/>
      <c r="AB15" s="1662"/>
      <c r="AC15" s="1662"/>
      <c r="AD15" s="1662"/>
      <c r="AE15" s="1662"/>
      <c r="AF15" s="1662"/>
      <c r="AG15" s="1662"/>
      <c r="AH15" s="1663"/>
      <c r="AJ15" s="366"/>
      <c r="AK15" s="349"/>
      <c r="AL15" s="349"/>
      <c r="AM15" s="349"/>
      <c r="AN15" s="349"/>
      <c r="AO15" s="349"/>
      <c r="AP15" s="350"/>
    </row>
    <row r="16" spans="1:43" ht="18.75" customHeight="1" x14ac:dyDescent="0.3">
      <c r="A16" s="1763"/>
      <c r="B16" s="766"/>
      <c r="C16" s="773" t="s">
        <v>16</v>
      </c>
      <c r="D16" s="1757"/>
      <c r="E16" s="1757"/>
      <c r="F16" s="774" t="s">
        <v>29</v>
      </c>
      <c r="G16" s="1766"/>
      <c r="H16" s="1765"/>
      <c r="I16" s="833"/>
      <c r="J16" s="766"/>
      <c r="K16" s="774" t="s">
        <v>22</v>
      </c>
      <c r="L16" s="833"/>
      <c r="M16" s="766"/>
      <c r="N16" s="774" t="s">
        <v>22</v>
      </c>
      <c r="O16" s="833"/>
      <c r="P16" s="766"/>
      <c r="Q16" s="774" t="s">
        <v>22</v>
      </c>
      <c r="R16" s="833"/>
      <c r="S16" s="766"/>
      <c r="T16" s="774" t="s">
        <v>22</v>
      </c>
      <c r="U16" s="833"/>
      <c r="V16" s="766"/>
      <c r="W16" s="774" t="s">
        <v>22</v>
      </c>
      <c r="X16" s="833"/>
      <c r="Y16" s="766"/>
      <c r="Z16" s="774" t="s">
        <v>22</v>
      </c>
      <c r="AA16" s="1662"/>
      <c r="AB16" s="1662"/>
      <c r="AC16" s="1662"/>
      <c r="AD16" s="1662"/>
      <c r="AE16" s="1662"/>
      <c r="AF16" s="1662"/>
      <c r="AG16" s="1662"/>
      <c r="AH16" s="1663"/>
      <c r="AJ16" s="369"/>
      <c r="AK16" s="370"/>
      <c r="AL16" s="758" t="s">
        <v>608</v>
      </c>
      <c r="AM16" s="371"/>
      <c r="AN16" s="370"/>
      <c r="AO16" s="758" t="s">
        <v>609</v>
      </c>
      <c r="AP16" s="372"/>
    </row>
    <row r="17" spans="1:75" ht="18.75" customHeight="1" x14ac:dyDescent="0.3">
      <c r="A17" s="1768"/>
      <c r="B17" s="719"/>
      <c r="C17" s="821"/>
      <c r="D17" s="1758"/>
      <c r="E17" s="1758"/>
      <c r="F17" s="812"/>
      <c r="G17" s="1767"/>
      <c r="H17" s="1758"/>
      <c r="I17" s="718"/>
      <c r="J17" s="719"/>
      <c r="K17" s="812"/>
      <c r="L17" s="718"/>
      <c r="M17" s="719"/>
      <c r="N17" s="812"/>
      <c r="O17" s="718"/>
      <c r="P17" s="719"/>
      <c r="Q17" s="812"/>
      <c r="R17" s="718"/>
      <c r="S17" s="719"/>
      <c r="T17" s="812"/>
      <c r="U17" s="718"/>
      <c r="V17" s="719"/>
      <c r="W17" s="812"/>
      <c r="X17" s="718"/>
      <c r="Y17" s="719"/>
      <c r="Z17" s="812"/>
      <c r="AA17" s="1662"/>
      <c r="AB17" s="1662"/>
      <c r="AC17" s="1662"/>
      <c r="AD17" s="1662"/>
      <c r="AE17" s="1662"/>
      <c r="AF17" s="1662"/>
      <c r="AG17" s="1662"/>
      <c r="AH17" s="1663"/>
      <c r="AJ17" s="369"/>
      <c r="AK17" s="370"/>
      <c r="AL17" s="758"/>
      <c r="AM17" s="371"/>
      <c r="AN17" s="370"/>
      <c r="AO17" s="758"/>
      <c r="AP17" s="372"/>
    </row>
    <row r="18" spans="1:75" ht="18.75" customHeight="1" x14ac:dyDescent="0.3">
      <c r="A18" s="1763"/>
      <c r="B18" s="766"/>
      <c r="C18" s="773" t="s">
        <v>16</v>
      </c>
      <c r="D18" s="1757"/>
      <c r="E18" s="1757"/>
      <c r="F18" s="774" t="s">
        <v>29</v>
      </c>
      <c r="G18" s="1766"/>
      <c r="H18" s="1765"/>
      <c r="I18" s="833"/>
      <c r="J18" s="766"/>
      <c r="K18" s="774" t="s">
        <v>22</v>
      </c>
      <c r="L18" s="833"/>
      <c r="M18" s="766"/>
      <c r="N18" s="774" t="s">
        <v>22</v>
      </c>
      <c r="O18" s="833"/>
      <c r="P18" s="766"/>
      <c r="Q18" s="774" t="s">
        <v>22</v>
      </c>
      <c r="R18" s="833"/>
      <c r="S18" s="766"/>
      <c r="T18" s="774" t="s">
        <v>22</v>
      </c>
      <c r="U18" s="833"/>
      <c r="V18" s="766"/>
      <c r="W18" s="774" t="s">
        <v>22</v>
      </c>
      <c r="X18" s="833"/>
      <c r="Y18" s="766"/>
      <c r="Z18" s="774" t="s">
        <v>22</v>
      </c>
      <c r="AA18" s="1662"/>
      <c r="AB18" s="1662"/>
      <c r="AC18" s="1662"/>
      <c r="AD18" s="1662"/>
      <c r="AE18" s="1662"/>
      <c r="AF18" s="1662"/>
      <c r="AG18" s="1662"/>
      <c r="AH18" s="1663"/>
      <c r="AJ18" s="369"/>
      <c r="AK18" s="371"/>
      <c r="AL18" s="371"/>
      <c r="AM18" s="371"/>
      <c r="AN18" s="371"/>
      <c r="AO18" s="371"/>
      <c r="AP18" s="372"/>
    </row>
    <row r="19" spans="1:75" ht="18.75" customHeight="1" x14ac:dyDescent="0.3">
      <c r="A19" s="1768"/>
      <c r="B19" s="719"/>
      <c r="C19" s="821"/>
      <c r="D19" s="1758"/>
      <c r="E19" s="1758"/>
      <c r="F19" s="812"/>
      <c r="G19" s="1767"/>
      <c r="H19" s="1758"/>
      <c r="I19" s="718"/>
      <c r="J19" s="719"/>
      <c r="K19" s="812"/>
      <c r="L19" s="718"/>
      <c r="M19" s="719"/>
      <c r="N19" s="812"/>
      <c r="O19" s="718"/>
      <c r="P19" s="719"/>
      <c r="Q19" s="812"/>
      <c r="R19" s="718"/>
      <c r="S19" s="719"/>
      <c r="T19" s="812"/>
      <c r="U19" s="718"/>
      <c r="V19" s="719"/>
      <c r="W19" s="812"/>
      <c r="X19" s="718"/>
      <c r="Y19" s="719"/>
      <c r="Z19" s="812"/>
      <c r="AA19" s="1662"/>
      <c r="AB19" s="1662"/>
      <c r="AC19" s="1662"/>
      <c r="AD19" s="1662"/>
      <c r="AE19" s="1662"/>
      <c r="AF19" s="1662"/>
      <c r="AG19" s="1662"/>
      <c r="AH19" s="1663"/>
      <c r="AJ19" s="369"/>
      <c r="AK19" s="370"/>
      <c r="AL19" s="758" t="s">
        <v>610</v>
      </c>
      <c r="AM19" s="371"/>
      <c r="AN19" s="370"/>
      <c r="AO19" s="758" t="s">
        <v>611</v>
      </c>
      <c r="AP19" s="372"/>
    </row>
    <row r="20" spans="1:75" ht="18.75" customHeight="1" x14ac:dyDescent="0.3">
      <c r="A20" s="1763"/>
      <c r="B20" s="766"/>
      <c r="C20" s="773" t="s">
        <v>16</v>
      </c>
      <c r="D20" s="1757"/>
      <c r="E20" s="1757"/>
      <c r="F20" s="774" t="s">
        <v>29</v>
      </c>
      <c r="G20" s="1766"/>
      <c r="H20" s="1765"/>
      <c r="I20" s="833"/>
      <c r="J20" s="766"/>
      <c r="K20" s="774" t="s">
        <v>22</v>
      </c>
      <c r="L20" s="833"/>
      <c r="M20" s="766"/>
      <c r="N20" s="774" t="s">
        <v>22</v>
      </c>
      <c r="O20" s="833"/>
      <c r="P20" s="766"/>
      <c r="Q20" s="774" t="s">
        <v>22</v>
      </c>
      <c r="R20" s="833"/>
      <c r="S20" s="766"/>
      <c r="T20" s="774" t="s">
        <v>22</v>
      </c>
      <c r="U20" s="833"/>
      <c r="V20" s="766"/>
      <c r="W20" s="774" t="s">
        <v>22</v>
      </c>
      <c r="X20" s="833"/>
      <c r="Y20" s="766"/>
      <c r="Z20" s="774" t="s">
        <v>22</v>
      </c>
      <c r="AA20" s="1662"/>
      <c r="AB20" s="1662"/>
      <c r="AC20" s="1662"/>
      <c r="AD20" s="1662"/>
      <c r="AE20" s="1662"/>
      <c r="AF20" s="1662"/>
      <c r="AG20" s="1662"/>
      <c r="AH20" s="1663"/>
      <c r="AJ20" s="369"/>
      <c r="AK20" s="370"/>
      <c r="AL20" s="758"/>
      <c r="AM20" s="371"/>
      <c r="AN20" s="370"/>
      <c r="AO20" s="758"/>
      <c r="AP20" s="372"/>
    </row>
    <row r="21" spans="1:75" s="336" customFormat="1" ht="18.75" customHeight="1" x14ac:dyDescent="0.4">
      <c r="A21" s="1768"/>
      <c r="B21" s="719"/>
      <c r="C21" s="821"/>
      <c r="D21" s="1758"/>
      <c r="E21" s="1758"/>
      <c r="F21" s="812"/>
      <c r="G21" s="1767"/>
      <c r="H21" s="1758"/>
      <c r="I21" s="718"/>
      <c r="J21" s="719"/>
      <c r="K21" s="812"/>
      <c r="L21" s="718"/>
      <c r="M21" s="719"/>
      <c r="N21" s="812"/>
      <c r="O21" s="718"/>
      <c r="P21" s="719"/>
      <c r="Q21" s="812"/>
      <c r="R21" s="718"/>
      <c r="S21" s="719"/>
      <c r="T21" s="812"/>
      <c r="U21" s="718"/>
      <c r="V21" s="719"/>
      <c r="W21" s="812"/>
      <c r="X21" s="718"/>
      <c r="Y21" s="719"/>
      <c r="Z21" s="812"/>
      <c r="AA21" s="1662"/>
      <c r="AB21" s="1662"/>
      <c r="AC21" s="1662"/>
      <c r="AD21" s="1662"/>
      <c r="AE21" s="1662"/>
      <c r="AF21" s="1662"/>
      <c r="AG21" s="1662"/>
      <c r="AH21" s="1663"/>
      <c r="AI21" s="339"/>
      <c r="AJ21" s="369"/>
      <c r="AK21" s="371"/>
      <c r="AL21" s="371"/>
      <c r="AM21" s="371"/>
      <c r="AN21" s="371"/>
      <c r="AO21" s="371"/>
      <c r="AP21" s="372"/>
      <c r="AQ21" s="339"/>
      <c r="AR21" s="339"/>
      <c r="AS21" s="339"/>
      <c r="AT21" s="339"/>
      <c r="AU21" s="339"/>
      <c r="AV21" s="339"/>
      <c r="AW21" s="339"/>
      <c r="AX21" s="339"/>
      <c r="AY21" s="339"/>
      <c r="AZ21" s="339"/>
      <c r="BA21" s="339"/>
      <c r="BB21" s="339"/>
      <c r="BC21" s="339"/>
      <c r="BD21" s="339"/>
      <c r="BE21" s="339"/>
      <c r="BF21" s="339"/>
      <c r="BG21" s="339"/>
      <c r="BH21" s="339"/>
      <c r="BI21" s="339"/>
      <c r="BJ21" s="339"/>
      <c r="BK21" s="339"/>
      <c r="BL21" s="339"/>
      <c r="BM21" s="339"/>
      <c r="BN21" s="339"/>
      <c r="BO21" s="339"/>
      <c r="BP21" s="339"/>
      <c r="BQ21" s="339"/>
      <c r="BR21" s="339"/>
      <c r="BS21" s="339"/>
      <c r="BT21" s="339"/>
      <c r="BU21" s="339"/>
      <c r="BV21" s="339"/>
      <c r="BW21" s="339"/>
    </row>
    <row r="22" spans="1:75" s="336" customFormat="1" ht="18.75" customHeight="1" x14ac:dyDescent="0.4">
      <c r="A22" s="1763"/>
      <c r="B22" s="766"/>
      <c r="C22" s="773" t="s">
        <v>16</v>
      </c>
      <c r="D22" s="1757"/>
      <c r="E22" s="1757"/>
      <c r="F22" s="774" t="s">
        <v>29</v>
      </c>
      <c r="G22" s="1766"/>
      <c r="H22" s="1765"/>
      <c r="I22" s="833"/>
      <c r="J22" s="766"/>
      <c r="K22" s="774" t="s">
        <v>22</v>
      </c>
      <c r="L22" s="833"/>
      <c r="M22" s="766"/>
      <c r="N22" s="774" t="s">
        <v>22</v>
      </c>
      <c r="O22" s="833"/>
      <c r="P22" s="766"/>
      <c r="Q22" s="774" t="s">
        <v>22</v>
      </c>
      <c r="R22" s="833"/>
      <c r="S22" s="766"/>
      <c r="T22" s="774" t="s">
        <v>22</v>
      </c>
      <c r="U22" s="833"/>
      <c r="V22" s="766"/>
      <c r="W22" s="774" t="s">
        <v>22</v>
      </c>
      <c r="X22" s="833"/>
      <c r="Y22" s="766"/>
      <c r="Z22" s="774" t="s">
        <v>22</v>
      </c>
      <c r="AA22" s="1662"/>
      <c r="AB22" s="1662"/>
      <c r="AC22" s="1662"/>
      <c r="AD22" s="1662"/>
      <c r="AE22" s="1662"/>
      <c r="AF22" s="1662"/>
      <c r="AG22" s="1662"/>
      <c r="AH22" s="1663"/>
      <c r="AI22" s="339"/>
      <c r="AJ22" s="369"/>
      <c r="AK22" s="370"/>
      <c r="AL22" s="758" t="s">
        <v>612</v>
      </c>
      <c r="AM22" s="371"/>
      <c r="AN22" s="370"/>
      <c r="AO22" s="758" t="s">
        <v>613</v>
      </c>
      <c r="AP22" s="372"/>
      <c r="AQ22" s="339"/>
      <c r="AR22" s="339"/>
      <c r="AS22" s="339"/>
      <c r="AT22" s="339"/>
      <c r="AU22" s="339"/>
      <c r="AV22" s="339"/>
      <c r="AW22" s="339"/>
      <c r="AX22" s="339"/>
      <c r="AY22" s="339"/>
      <c r="AZ22" s="339"/>
      <c r="BA22" s="339"/>
      <c r="BB22" s="339"/>
      <c r="BC22" s="339"/>
      <c r="BD22" s="339"/>
      <c r="BE22" s="339"/>
      <c r="BF22" s="339"/>
      <c r="BG22" s="339"/>
      <c r="BH22" s="339"/>
      <c r="BI22" s="339"/>
      <c r="BJ22" s="339"/>
      <c r="BK22" s="339"/>
      <c r="BL22" s="339"/>
      <c r="BM22" s="339"/>
      <c r="BN22" s="339"/>
      <c r="BO22" s="339"/>
      <c r="BP22" s="339"/>
      <c r="BQ22" s="339"/>
      <c r="BR22" s="339"/>
      <c r="BS22" s="339"/>
      <c r="BT22" s="339"/>
      <c r="BU22" s="339"/>
      <c r="BV22" s="339"/>
      <c r="BW22" s="339"/>
    </row>
    <row r="23" spans="1:75" s="336" customFormat="1" ht="18.75" customHeight="1" x14ac:dyDescent="0.4">
      <c r="A23" s="1768"/>
      <c r="B23" s="719"/>
      <c r="C23" s="821"/>
      <c r="D23" s="1758"/>
      <c r="E23" s="1758"/>
      <c r="F23" s="812"/>
      <c r="G23" s="1767"/>
      <c r="H23" s="1758"/>
      <c r="I23" s="718"/>
      <c r="J23" s="719"/>
      <c r="K23" s="812"/>
      <c r="L23" s="718"/>
      <c r="M23" s="719"/>
      <c r="N23" s="812"/>
      <c r="O23" s="718"/>
      <c r="P23" s="719"/>
      <c r="Q23" s="812"/>
      <c r="R23" s="718"/>
      <c r="S23" s="719"/>
      <c r="T23" s="812"/>
      <c r="U23" s="718"/>
      <c r="V23" s="719"/>
      <c r="W23" s="812"/>
      <c r="X23" s="718"/>
      <c r="Y23" s="719"/>
      <c r="Z23" s="812"/>
      <c r="AA23" s="1662"/>
      <c r="AB23" s="1662"/>
      <c r="AC23" s="1662"/>
      <c r="AD23" s="1662"/>
      <c r="AE23" s="1662"/>
      <c r="AF23" s="1662"/>
      <c r="AG23" s="1662"/>
      <c r="AH23" s="1663"/>
      <c r="AI23" s="339"/>
      <c r="AJ23" s="369"/>
      <c r="AK23" s="370"/>
      <c r="AL23" s="758"/>
      <c r="AM23" s="371"/>
      <c r="AN23" s="370"/>
      <c r="AO23" s="758"/>
      <c r="AP23" s="372"/>
      <c r="AQ23" s="339"/>
      <c r="AR23" s="339"/>
      <c r="AS23" s="339"/>
      <c r="AT23" s="339"/>
      <c r="AU23" s="339"/>
      <c r="AV23" s="339"/>
      <c r="AW23" s="339"/>
      <c r="AX23" s="339"/>
      <c r="AY23" s="339"/>
      <c r="AZ23" s="339"/>
      <c r="BA23" s="339"/>
      <c r="BB23" s="339"/>
      <c r="BC23" s="339"/>
      <c r="BD23" s="339"/>
      <c r="BE23" s="339"/>
      <c r="BF23" s="339"/>
      <c r="BG23" s="339"/>
      <c r="BH23" s="339"/>
      <c r="BI23" s="339"/>
      <c r="BJ23" s="339"/>
      <c r="BK23" s="339"/>
      <c r="BL23" s="339"/>
      <c r="BM23" s="339"/>
      <c r="BN23" s="339"/>
      <c r="BO23" s="339"/>
      <c r="BP23" s="339"/>
      <c r="BQ23" s="339"/>
      <c r="BR23" s="339"/>
      <c r="BS23" s="339"/>
      <c r="BT23" s="339"/>
      <c r="BU23" s="339"/>
      <c r="BV23" s="339"/>
      <c r="BW23" s="339"/>
    </row>
    <row r="24" spans="1:75" s="336" customFormat="1" ht="18.75" customHeight="1" x14ac:dyDescent="0.4">
      <c r="A24" s="1763"/>
      <c r="B24" s="766"/>
      <c r="C24" s="773" t="s">
        <v>16</v>
      </c>
      <c r="D24" s="1757"/>
      <c r="E24" s="1757"/>
      <c r="F24" s="774" t="s">
        <v>29</v>
      </c>
      <c r="G24" s="1766"/>
      <c r="H24" s="1765"/>
      <c r="I24" s="833"/>
      <c r="J24" s="766"/>
      <c r="K24" s="774" t="s">
        <v>22</v>
      </c>
      <c r="L24" s="833"/>
      <c r="M24" s="766"/>
      <c r="N24" s="774" t="s">
        <v>22</v>
      </c>
      <c r="O24" s="833"/>
      <c r="P24" s="766"/>
      <c r="Q24" s="774" t="s">
        <v>22</v>
      </c>
      <c r="R24" s="833"/>
      <c r="S24" s="766"/>
      <c r="T24" s="774" t="s">
        <v>22</v>
      </c>
      <c r="U24" s="833"/>
      <c r="V24" s="766"/>
      <c r="W24" s="774" t="s">
        <v>22</v>
      </c>
      <c r="X24" s="833"/>
      <c r="Y24" s="766"/>
      <c r="Z24" s="774" t="s">
        <v>22</v>
      </c>
      <c r="AA24" s="1662"/>
      <c r="AB24" s="1662"/>
      <c r="AC24" s="1662"/>
      <c r="AD24" s="1662"/>
      <c r="AE24" s="1662"/>
      <c r="AF24" s="1662"/>
      <c r="AG24" s="1662"/>
      <c r="AH24" s="1663"/>
      <c r="AI24" s="339"/>
      <c r="AJ24" s="369"/>
      <c r="AK24" s="371"/>
      <c r="AL24" s="371"/>
      <c r="AM24" s="371"/>
      <c r="AN24" s="371"/>
      <c r="AO24" s="371"/>
      <c r="AP24" s="372"/>
      <c r="AQ24" s="339"/>
      <c r="AR24" s="339"/>
      <c r="AS24" s="339"/>
      <c r="AT24" s="339"/>
      <c r="AU24" s="339"/>
      <c r="AV24" s="339"/>
      <c r="AW24" s="339"/>
      <c r="AX24" s="339"/>
      <c r="AY24" s="339"/>
      <c r="AZ24" s="339"/>
      <c r="BA24" s="339"/>
      <c r="BB24" s="339"/>
      <c r="BC24" s="339"/>
      <c r="BD24" s="339"/>
      <c r="BE24" s="339"/>
      <c r="BF24" s="339"/>
      <c r="BG24" s="339"/>
      <c r="BH24" s="339"/>
      <c r="BI24" s="339"/>
      <c r="BJ24" s="339"/>
      <c r="BK24" s="339"/>
      <c r="BL24" s="339"/>
      <c r="BM24" s="339"/>
      <c r="BN24" s="339"/>
      <c r="BO24" s="339"/>
      <c r="BP24" s="339"/>
      <c r="BQ24" s="339"/>
      <c r="BR24" s="339"/>
      <c r="BS24" s="339"/>
      <c r="BT24" s="339"/>
      <c r="BU24" s="339"/>
      <c r="BV24" s="339"/>
      <c r="BW24" s="339"/>
    </row>
    <row r="25" spans="1:75" s="336" customFormat="1" ht="18.75" customHeight="1" x14ac:dyDescent="0.4">
      <c r="A25" s="1764"/>
      <c r="B25" s="758"/>
      <c r="C25" s="756"/>
      <c r="D25" s="1765"/>
      <c r="E25" s="1765"/>
      <c r="F25" s="757"/>
      <c r="G25" s="1767"/>
      <c r="H25" s="1758"/>
      <c r="I25" s="718"/>
      <c r="J25" s="719"/>
      <c r="K25" s="812"/>
      <c r="L25" s="718"/>
      <c r="M25" s="719"/>
      <c r="N25" s="812"/>
      <c r="O25" s="718"/>
      <c r="P25" s="719"/>
      <c r="Q25" s="812"/>
      <c r="R25" s="718"/>
      <c r="S25" s="719"/>
      <c r="T25" s="812"/>
      <c r="U25" s="718"/>
      <c r="V25" s="719"/>
      <c r="W25" s="812"/>
      <c r="X25" s="718"/>
      <c r="Y25" s="719"/>
      <c r="Z25" s="812"/>
      <c r="AA25" s="1662"/>
      <c r="AB25" s="1662"/>
      <c r="AC25" s="1662"/>
      <c r="AD25" s="1662"/>
      <c r="AE25" s="1662"/>
      <c r="AF25" s="1662"/>
      <c r="AG25" s="1662"/>
      <c r="AH25" s="1663"/>
      <c r="AI25" s="339"/>
      <c r="AJ25" s="369"/>
      <c r="AK25" s="370"/>
      <c r="AL25" s="758" t="s">
        <v>606</v>
      </c>
      <c r="AM25" s="371"/>
      <c r="AN25" s="371"/>
      <c r="AO25" s="371"/>
      <c r="AP25" s="372"/>
      <c r="AQ25" s="339"/>
      <c r="AR25" s="339"/>
      <c r="AS25" s="339"/>
      <c r="AT25" s="339"/>
      <c r="AU25" s="339"/>
      <c r="AV25" s="339"/>
      <c r="AW25" s="339"/>
      <c r="AX25" s="339"/>
      <c r="AY25" s="339"/>
      <c r="AZ25" s="339"/>
      <c r="BA25" s="339"/>
      <c r="BB25" s="339"/>
      <c r="BC25" s="339"/>
      <c r="BD25" s="339"/>
      <c r="BE25" s="339"/>
      <c r="BF25" s="339"/>
      <c r="BG25" s="339"/>
      <c r="BH25" s="339"/>
      <c r="BI25" s="339"/>
      <c r="BJ25" s="339"/>
      <c r="BK25" s="339"/>
      <c r="BL25" s="339"/>
      <c r="BM25" s="339"/>
      <c r="BN25" s="339"/>
      <c r="BO25" s="339"/>
      <c r="BP25" s="339"/>
      <c r="BQ25" s="339"/>
      <c r="BR25" s="339"/>
      <c r="BS25" s="339"/>
      <c r="BT25" s="339"/>
      <c r="BU25" s="339"/>
      <c r="BV25" s="339"/>
      <c r="BW25" s="339"/>
    </row>
    <row r="26" spans="1:75" s="336" customFormat="1" ht="18.75" customHeight="1" x14ac:dyDescent="0.4">
      <c r="A26" s="772" t="s">
        <v>49</v>
      </c>
      <c r="B26" s="773"/>
      <c r="C26" s="773"/>
      <c r="D26" s="773"/>
      <c r="E26" s="773"/>
      <c r="F26" s="773"/>
      <c r="G26" s="773"/>
      <c r="H26" s="774"/>
      <c r="I26" s="773" t="str">
        <f>IF(SUM(I12:J25)=0,"",SUM(I12:J25))</f>
        <v/>
      </c>
      <c r="J26" s="773"/>
      <c r="K26" s="773" t="s">
        <v>22</v>
      </c>
      <c r="L26" s="862" t="str">
        <f>IF(SUM(L12:M25)=0,"",SUM(L12:M25))</f>
        <v/>
      </c>
      <c r="M26" s="773"/>
      <c r="N26" s="774" t="s">
        <v>22</v>
      </c>
      <c r="O26" s="773" t="str">
        <f>IF(SUM(O12:P25)=0,"",SUM(O12:P25))</f>
        <v/>
      </c>
      <c r="P26" s="773"/>
      <c r="Q26" s="773" t="s">
        <v>22</v>
      </c>
      <c r="R26" s="862" t="str">
        <f>IF(SUM(R12:S25)=0,"",SUM(R12:S25))</f>
        <v/>
      </c>
      <c r="S26" s="773"/>
      <c r="T26" s="774" t="s">
        <v>22</v>
      </c>
      <c r="U26" s="773" t="str">
        <f>IF(SUM(U12:V25)=0,"",SUM(U12:V25))</f>
        <v/>
      </c>
      <c r="V26" s="773"/>
      <c r="W26" s="773" t="s">
        <v>22</v>
      </c>
      <c r="X26" s="862" t="str">
        <f>IF(SUM(X12:Y25)=0,"",SUM(X12:Y25))</f>
        <v/>
      </c>
      <c r="Y26" s="773"/>
      <c r="Z26" s="774" t="s">
        <v>22</v>
      </c>
      <c r="AA26" s="886"/>
      <c r="AB26" s="1761"/>
      <c r="AC26" s="1761"/>
      <c r="AD26" s="1761"/>
      <c r="AE26" s="1761"/>
      <c r="AF26" s="1761"/>
      <c r="AG26" s="1761"/>
      <c r="AH26" s="1762"/>
      <c r="AI26" s="339"/>
      <c r="AJ26" s="369"/>
      <c r="AK26" s="370"/>
      <c r="AL26" s="758"/>
      <c r="AM26" s="371"/>
      <c r="AN26" s="371"/>
      <c r="AO26" s="371"/>
      <c r="AP26" s="372"/>
      <c r="AQ26" s="339"/>
      <c r="AR26" s="339"/>
      <c r="AS26" s="339"/>
      <c r="AT26" s="339"/>
      <c r="AU26" s="339"/>
      <c r="AV26" s="339"/>
      <c r="AW26" s="339"/>
      <c r="AX26" s="339"/>
      <c r="AY26" s="339"/>
      <c r="AZ26" s="339"/>
      <c r="BA26" s="339"/>
      <c r="BB26" s="339"/>
      <c r="BC26" s="339"/>
      <c r="BD26" s="339"/>
      <c r="BE26" s="339"/>
      <c r="BF26" s="339"/>
      <c r="BG26" s="339"/>
      <c r="BH26" s="339"/>
      <c r="BI26" s="339"/>
      <c r="BJ26" s="339"/>
      <c r="BK26" s="339"/>
      <c r="BL26" s="339"/>
      <c r="BM26" s="339"/>
      <c r="BN26" s="339"/>
      <c r="BO26" s="339"/>
      <c r="BP26" s="339"/>
      <c r="BQ26" s="339"/>
      <c r="BR26" s="339"/>
      <c r="BS26" s="339"/>
      <c r="BT26" s="339"/>
      <c r="BU26" s="339"/>
      <c r="BV26" s="339"/>
      <c r="BW26" s="339"/>
    </row>
    <row r="27" spans="1:75" s="336" customFormat="1" ht="18.75" customHeight="1" thickBot="1" x14ac:dyDescent="0.45">
      <c r="A27" s="708"/>
      <c r="B27" s="709"/>
      <c r="C27" s="709"/>
      <c r="D27" s="709"/>
      <c r="E27" s="709"/>
      <c r="F27" s="709"/>
      <c r="G27" s="709"/>
      <c r="H27" s="710"/>
      <c r="I27" s="709"/>
      <c r="J27" s="709"/>
      <c r="K27" s="709"/>
      <c r="L27" s="711"/>
      <c r="M27" s="709"/>
      <c r="N27" s="710"/>
      <c r="O27" s="709"/>
      <c r="P27" s="709"/>
      <c r="Q27" s="709"/>
      <c r="R27" s="711"/>
      <c r="S27" s="709"/>
      <c r="T27" s="710"/>
      <c r="U27" s="709"/>
      <c r="V27" s="709"/>
      <c r="W27" s="709"/>
      <c r="X27" s="711"/>
      <c r="Y27" s="709"/>
      <c r="Z27" s="710"/>
      <c r="AA27" s="888"/>
      <c r="AB27" s="1596"/>
      <c r="AC27" s="1596"/>
      <c r="AD27" s="1596"/>
      <c r="AE27" s="1596"/>
      <c r="AF27" s="1596"/>
      <c r="AG27" s="1596"/>
      <c r="AH27" s="1597"/>
      <c r="AI27" s="339"/>
      <c r="AJ27" s="373"/>
      <c r="AK27" s="374"/>
      <c r="AL27" s="374"/>
      <c r="AM27" s="374"/>
      <c r="AN27" s="374"/>
      <c r="AO27" s="374"/>
      <c r="AP27" s="375"/>
      <c r="AQ27" s="339"/>
      <c r="AR27" s="339"/>
      <c r="AS27" s="339"/>
      <c r="AT27" s="339"/>
      <c r="AU27" s="339"/>
      <c r="AV27" s="339"/>
      <c r="AW27" s="339"/>
      <c r="AX27" s="339"/>
      <c r="AY27" s="339"/>
      <c r="AZ27" s="339"/>
      <c r="BA27" s="339"/>
      <c r="BB27" s="339"/>
      <c r="BC27" s="339"/>
      <c r="BD27" s="339"/>
      <c r="BE27" s="339"/>
      <c r="BF27" s="339"/>
      <c r="BG27" s="339"/>
      <c r="BH27" s="339"/>
      <c r="BI27" s="339"/>
      <c r="BJ27" s="339"/>
      <c r="BK27" s="339"/>
      <c r="BL27" s="339"/>
      <c r="BM27" s="339"/>
      <c r="BN27" s="339"/>
      <c r="BO27" s="339"/>
      <c r="BP27" s="339"/>
      <c r="BQ27" s="339"/>
      <c r="BR27" s="339"/>
      <c r="BS27" s="339"/>
      <c r="BT27" s="339"/>
      <c r="BU27" s="339"/>
      <c r="BV27" s="339"/>
      <c r="BW27" s="339"/>
    </row>
    <row r="28" spans="1:75" s="336" customFormat="1" ht="18.75" customHeight="1" x14ac:dyDescent="0.4">
      <c r="A28" s="51" t="s">
        <v>87</v>
      </c>
      <c r="B28" s="376" t="s">
        <v>1133</v>
      </c>
      <c r="C28" s="112"/>
      <c r="D28" s="626"/>
      <c r="E28" s="112"/>
      <c r="F28" s="626"/>
      <c r="G28" s="112"/>
      <c r="H28" s="626"/>
      <c r="I28" s="112"/>
      <c r="J28" s="626"/>
      <c r="K28" s="112"/>
      <c r="L28" s="626"/>
      <c r="M28" s="112"/>
      <c r="N28" s="112"/>
      <c r="O28" s="112"/>
      <c r="P28" s="626"/>
      <c r="Q28" s="112"/>
      <c r="R28" s="626"/>
      <c r="S28" s="626"/>
      <c r="T28" s="112"/>
      <c r="U28" s="626"/>
      <c r="V28" s="626"/>
      <c r="W28" s="626"/>
      <c r="X28" s="626"/>
      <c r="Y28" s="626"/>
      <c r="Z28" s="626"/>
      <c r="AA28" s="626"/>
      <c r="AB28" s="626"/>
      <c r="AC28" s="377"/>
      <c r="AD28" s="339"/>
      <c r="AE28" s="339"/>
      <c r="AF28" s="339"/>
      <c r="AG28" s="339"/>
      <c r="AH28" s="339"/>
      <c r="AI28" s="339"/>
      <c r="AJ28" s="339"/>
      <c r="AK28" s="339"/>
      <c r="AL28" s="339"/>
      <c r="AM28" s="339"/>
      <c r="AN28" s="339"/>
      <c r="AO28" s="339"/>
      <c r="AP28" s="339"/>
      <c r="AQ28" s="339"/>
      <c r="AR28" s="339"/>
      <c r="AS28" s="339"/>
      <c r="AT28" s="339"/>
      <c r="AU28" s="339"/>
      <c r="AV28" s="339"/>
      <c r="AW28" s="339"/>
      <c r="AX28" s="339"/>
      <c r="AY28" s="339"/>
      <c r="AZ28" s="339"/>
      <c r="BA28" s="339"/>
      <c r="BB28" s="339"/>
      <c r="BC28" s="339"/>
      <c r="BD28" s="339"/>
      <c r="BE28" s="339"/>
      <c r="BF28" s="339"/>
      <c r="BG28" s="339"/>
      <c r="BH28" s="339"/>
      <c r="BI28" s="339"/>
      <c r="BJ28" s="339"/>
      <c r="BK28" s="339"/>
      <c r="BL28" s="339"/>
      <c r="BM28" s="339"/>
      <c r="BN28" s="339"/>
      <c r="BO28" s="339"/>
      <c r="BP28" s="339"/>
      <c r="BQ28" s="339"/>
      <c r="BR28" s="339"/>
      <c r="BS28" s="339"/>
      <c r="BT28" s="339"/>
      <c r="BU28" s="339"/>
      <c r="BV28" s="339"/>
      <c r="BW28" s="339"/>
    </row>
    <row r="29" spans="1:75" s="336" customFormat="1" ht="18.75" customHeight="1" x14ac:dyDescent="0.4">
      <c r="A29" s="339"/>
      <c r="B29" s="339"/>
      <c r="C29" s="339"/>
      <c r="D29" s="339"/>
      <c r="E29" s="339"/>
      <c r="F29" s="339"/>
      <c r="G29" s="339"/>
      <c r="H29" s="339"/>
      <c r="I29" s="339"/>
      <c r="J29" s="339"/>
      <c r="K29" s="339"/>
      <c r="L29" s="339"/>
      <c r="M29" s="339"/>
      <c r="N29" s="339"/>
      <c r="O29" s="339"/>
      <c r="P29" s="339"/>
      <c r="Q29" s="339"/>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39"/>
      <c r="AV29" s="339"/>
      <c r="AW29" s="339"/>
      <c r="AX29" s="339"/>
      <c r="AY29" s="339"/>
      <c r="AZ29" s="339"/>
      <c r="BA29" s="339"/>
      <c r="BB29" s="339"/>
      <c r="BC29" s="339"/>
      <c r="BD29" s="339"/>
      <c r="BE29" s="339"/>
      <c r="BF29" s="339"/>
      <c r="BG29" s="339"/>
      <c r="BH29" s="339"/>
      <c r="BI29" s="339"/>
      <c r="BJ29" s="339"/>
      <c r="BK29" s="339"/>
      <c r="BL29" s="339"/>
      <c r="BM29" s="339"/>
      <c r="BN29" s="339"/>
      <c r="BO29" s="339"/>
      <c r="BP29" s="339"/>
      <c r="BQ29" s="339"/>
      <c r="BR29" s="339"/>
      <c r="BS29" s="339"/>
      <c r="BT29" s="339"/>
      <c r="BU29" s="339"/>
      <c r="BV29" s="339"/>
      <c r="BW29" s="339"/>
    </row>
    <row r="30" spans="1:75" s="336" customFormat="1" ht="18.75" customHeight="1" x14ac:dyDescent="0.4">
      <c r="A30" s="339"/>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c r="AE30" s="339"/>
      <c r="AF30" s="339"/>
      <c r="AG30" s="339"/>
      <c r="AH30" s="339"/>
      <c r="AI30" s="339"/>
      <c r="AJ30" s="339"/>
      <c r="AK30" s="339"/>
      <c r="AL30" s="339"/>
      <c r="AM30" s="339"/>
      <c r="AN30" s="339"/>
      <c r="AO30" s="339"/>
      <c r="AP30" s="339"/>
      <c r="AQ30" s="339"/>
      <c r="AR30" s="339"/>
      <c r="AS30" s="339"/>
      <c r="AT30" s="339"/>
      <c r="AU30" s="339"/>
      <c r="AV30" s="339"/>
      <c r="AW30" s="339"/>
      <c r="AX30" s="339"/>
      <c r="AY30" s="339"/>
      <c r="AZ30" s="339"/>
      <c r="BA30" s="339"/>
      <c r="BB30" s="339"/>
      <c r="BC30" s="339"/>
      <c r="BD30" s="339"/>
      <c r="BE30" s="339"/>
      <c r="BF30" s="339"/>
      <c r="BG30" s="339"/>
      <c r="BH30" s="339"/>
      <c r="BI30" s="339"/>
      <c r="BJ30" s="339"/>
      <c r="BK30" s="339"/>
      <c r="BL30" s="339"/>
      <c r="BM30" s="339"/>
      <c r="BN30" s="339"/>
      <c r="BO30" s="339"/>
      <c r="BP30" s="339"/>
      <c r="BQ30" s="339"/>
      <c r="BR30" s="339"/>
      <c r="BS30" s="339"/>
      <c r="BT30" s="339"/>
      <c r="BU30" s="339"/>
      <c r="BV30" s="339"/>
      <c r="BW30" s="339"/>
    </row>
    <row r="31" spans="1:75" s="336" customFormat="1" ht="18.75" customHeight="1" x14ac:dyDescent="0.4">
      <c r="A31" s="339"/>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39"/>
      <c r="AO31" s="339"/>
      <c r="AP31" s="339"/>
      <c r="AQ31" s="339"/>
      <c r="AR31" s="339"/>
      <c r="AS31" s="339"/>
      <c r="AT31" s="339"/>
      <c r="AU31" s="339"/>
      <c r="AV31" s="339"/>
      <c r="AW31" s="339"/>
      <c r="AX31" s="339"/>
      <c r="AY31" s="339"/>
      <c r="AZ31" s="339"/>
      <c r="BA31" s="339"/>
      <c r="BB31" s="339"/>
      <c r="BC31" s="339"/>
      <c r="BD31" s="339"/>
      <c r="BE31" s="339"/>
      <c r="BF31" s="339"/>
      <c r="BG31" s="339"/>
      <c r="BH31" s="339"/>
      <c r="BI31" s="339"/>
      <c r="BJ31" s="339"/>
      <c r="BK31" s="339"/>
      <c r="BL31" s="339"/>
      <c r="BM31" s="339"/>
      <c r="BN31" s="339"/>
      <c r="BO31" s="339"/>
      <c r="BP31" s="339"/>
      <c r="BQ31" s="339"/>
      <c r="BR31" s="339"/>
      <c r="BS31" s="339"/>
      <c r="BT31" s="339"/>
      <c r="BU31" s="339"/>
      <c r="BV31" s="339"/>
      <c r="BW31" s="339"/>
    </row>
    <row r="32" spans="1:75" s="336" customFormat="1" ht="18.75" customHeight="1" x14ac:dyDescent="0.4">
      <c r="A32" s="339"/>
      <c r="B32" s="339"/>
      <c r="C32" s="339"/>
      <c r="D32" s="339"/>
      <c r="E32" s="339"/>
      <c r="F32" s="339"/>
      <c r="G32" s="339"/>
      <c r="H32" s="339"/>
      <c r="I32" s="339"/>
      <c r="J32" s="339"/>
      <c r="K32" s="339"/>
      <c r="L32" s="339"/>
      <c r="M32" s="339"/>
      <c r="N32" s="339"/>
      <c r="O32" s="339"/>
      <c r="P32" s="339"/>
      <c r="Q32" s="339"/>
      <c r="R32" s="339"/>
      <c r="S32" s="339"/>
      <c r="T32" s="339"/>
      <c r="U32" s="339"/>
      <c r="V32" s="339"/>
      <c r="W32" s="339"/>
      <c r="X32" s="339"/>
      <c r="Y32" s="339"/>
      <c r="Z32" s="339"/>
      <c r="AA32" s="339"/>
      <c r="AB32" s="339"/>
      <c r="AC32" s="339"/>
      <c r="AD32" s="339"/>
      <c r="AE32" s="339"/>
      <c r="AF32" s="339"/>
      <c r="AG32" s="339"/>
      <c r="AH32" s="339"/>
      <c r="AI32" s="339"/>
      <c r="AJ32" s="339"/>
      <c r="AK32" s="339"/>
      <c r="AL32" s="339"/>
      <c r="AM32" s="339"/>
      <c r="AN32" s="339"/>
      <c r="AO32" s="339"/>
      <c r="AP32" s="339"/>
      <c r="AQ32" s="339"/>
      <c r="AR32" s="339"/>
      <c r="AS32" s="339"/>
      <c r="AT32" s="339"/>
      <c r="AU32" s="339"/>
      <c r="AV32" s="339"/>
      <c r="AW32" s="339"/>
      <c r="AX32" s="339"/>
      <c r="AY32" s="339"/>
      <c r="AZ32" s="339"/>
      <c r="BA32" s="339"/>
      <c r="BB32" s="339"/>
      <c r="BC32" s="339"/>
      <c r="BD32" s="339"/>
      <c r="BE32" s="339"/>
      <c r="BF32" s="339"/>
      <c r="BG32" s="339"/>
      <c r="BH32" s="339"/>
      <c r="BI32" s="339"/>
      <c r="BJ32" s="339"/>
      <c r="BK32" s="339"/>
      <c r="BL32" s="339"/>
      <c r="BM32" s="339"/>
      <c r="BN32" s="339"/>
      <c r="BO32" s="339"/>
      <c r="BP32" s="339"/>
      <c r="BQ32" s="339"/>
      <c r="BR32" s="339"/>
      <c r="BS32" s="339"/>
      <c r="BT32" s="339"/>
      <c r="BU32" s="339"/>
      <c r="BV32" s="339"/>
      <c r="BW32" s="339"/>
    </row>
    <row r="33" spans="1:75" s="336" customFormat="1" ht="18.75" customHeight="1" x14ac:dyDescent="0.4">
      <c r="A33" s="339"/>
      <c r="B33" s="339"/>
      <c r="C33" s="339"/>
      <c r="D33" s="339"/>
      <c r="E33" s="339"/>
      <c r="F33" s="339"/>
      <c r="G33" s="339"/>
      <c r="H33" s="339"/>
      <c r="I33" s="339"/>
      <c r="J33" s="339"/>
      <c r="K33" s="339"/>
      <c r="L33" s="339"/>
      <c r="M33" s="339"/>
      <c r="N33" s="339"/>
      <c r="O33" s="339"/>
      <c r="P33" s="339"/>
      <c r="Q33" s="339"/>
      <c r="R33" s="339"/>
      <c r="S33" s="339"/>
      <c r="T33" s="339"/>
      <c r="U33" s="339"/>
      <c r="V33" s="339"/>
      <c r="W33" s="339"/>
      <c r="X33" s="339"/>
      <c r="Y33" s="339"/>
      <c r="Z33" s="339"/>
      <c r="AA33" s="339"/>
      <c r="AB33" s="339"/>
      <c r="AC33" s="339"/>
      <c r="AD33" s="339"/>
      <c r="AE33" s="339"/>
      <c r="AF33" s="339"/>
      <c r="AG33" s="339"/>
      <c r="AH33" s="339"/>
      <c r="AI33" s="339"/>
      <c r="AJ33" s="339"/>
      <c r="AK33" s="339"/>
      <c r="AL33" s="339"/>
      <c r="AM33" s="339"/>
      <c r="AN33" s="339"/>
      <c r="AO33" s="339"/>
      <c r="AP33" s="339"/>
      <c r="AQ33" s="339"/>
      <c r="AR33" s="339"/>
      <c r="AS33" s="339"/>
      <c r="AT33" s="339"/>
      <c r="AU33" s="339"/>
      <c r="AV33" s="339"/>
      <c r="AW33" s="339"/>
      <c r="AX33" s="339"/>
      <c r="AY33" s="339"/>
      <c r="AZ33" s="339"/>
      <c r="BA33" s="339"/>
      <c r="BB33" s="339"/>
      <c r="BC33" s="339"/>
      <c r="BD33" s="339"/>
      <c r="BE33" s="339"/>
      <c r="BF33" s="339"/>
      <c r="BG33" s="339"/>
      <c r="BH33" s="339"/>
      <c r="BI33" s="339"/>
      <c r="BJ33" s="339"/>
      <c r="BK33" s="339"/>
      <c r="BL33" s="339"/>
      <c r="BM33" s="339"/>
      <c r="BN33" s="339"/>
      <c r="BO33" s="339"/>
      <c r="BP33" s="339"/>
      <c r="BQ33" s="339"/>
      <c r="BR33" s="339"/>
      <c r="BS33" s="339"/>
      <c r="BT33" s="339"/>
      <c r="BU33" s="339"/>
      <c r="BV33" s="339"/>
      <c r="BW33" s="339"/>
    </row>
    <row r="34" spans="1:75" s="336" customFormat="1" ht="18.75" customHeight="1" x14ac:dyDescent="0.4">
      <c r="A34" s="339"/>
      <c r="B34" s="339"/>
      <c r="C34" s="339"/>
      <c r="D34" s="339"/>
      <c r="E34" s="339"/>
      <c r="F34" s="339"/>
      <c r="G34" s="339"/>
      <c r="H34" s="339"/>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9"/>
      <c r="AG34" s="339"/>
      <c r="AH34" s="339"/>
      <c r="AI34" s="339"/>
      <c r="AJ34" s="339"/>
      <c r="AK34" s="339"/>
      <c r="AL34" s="339"/>
      <c r="AM34" s="339"/>
      <c r="AN34" s="339"/>
      <c r="AO34" s="339"/>
      <c r="AP34" s="339"/>
      <c r="AQ34" s="339"/>
      <c r="AR34" s="339"/>
      <c r="AS34" s="339"/>
      <c r="AT34" s="339"/>
      <c r="AU34" s="339"/>
      <c r="AV34" s="339"/>
      <c r="AW34" s="339"/>
      <c r="AX34" s="339"/>
      <c r="AY34" s="339"/>
      <c r="AZ34" s="339"/>
      <c r="BA34" s="339"/>
      <c r="BB34" s="339"/>
      <c r="BC34" s="339"/>
      <c r="BD34" s="339"/>
      <c r="BE34" s="339"/>
      <c r="BF34" s="339"/>
      <c r="BG34" s="339"/>
      <c r="BH34" s="339"/>
      <c r="BI34" s="339"/>
      <c r="BJ34" s="339"/>
      <c r="BK34" s="339"/>
      <c r="BL34" s="339"/>
      <c r="BM34" s="339"/>
      <c r="BN34" s="339"/>
      <c r="BO34" s="339"/>
      <c r="BP34" s="339"/>
      <c r="BQ34" s="339"/>
      <c r="BR34" s="339"/>
      <c r="BS34" s="339"/>
      <c r="BT34" s="339"/>
      <c r="BU34" s="339"/>
      <c r="BV34" s="339"/>
      <c r="BW34" s="339"/>
    </row>
    <row r="35" spans="1:75" s="336" customFormat="1" ht="18.75" customHeight="1" x14ac:dyDescent="0.4">
      <c r="A35" s="339"/>
      <c r="B35" s="339"/>
      <c r="C35" s="339"/>
      <c r="D35" s="339"/>
      <c r="E35" s="339"/>
      <c r="F35" s="339"/>
      <c r="G35" s="339"/>
      <c r="H35" s="339"/>
      <c r="I35" s="339"/>
      <c r="J35" s="339"/>
      <c r="K35" s="339"/>
      <c r="L35" s="339"/>
      <c r="M35" s="339"/>
      <c r="N35" s="339"/>
      <c r="O35" s="339"/>
      <c r="P35" s="339"/>
      <c r="Q35" s="339"/>
      <c r="R35" s="339"/>
      <c r="S35" s="339"/>
      <c r="T35" s="339"/>
      <c r="U35" s="339"/>
      <c r="V35" s="339"/>
      <c r="W35" s="339"/>
      <c r="X35" s="339"/>
      <c r="Y35" s="339"/>
      <c r="Z35" s="339"/>
      <c r="AA35" s="339"/>
      <c r="AB35" s="339"/>
      <c r="AC35" s="339"/>
      <c r="AD35" s="339"/>
      <c r="AE35" s="339"/>
      <c r="AF35" s="339"/>
      <c r="AG35" s="339"/>
      <c r="AH35" s="339"/>
      <c r="AI35" s="339"/>
      <c r="AJ35" s="339"/>
      <c r="AK35" s="339"/>
      <c r="AL35" s="339"/>
      <c r="AM35" s="339"/>
      <c r="AN35" s="339"/>
      <c r="AO35" s="339"/>
      <c r="AP35" s="339"/>
      <c r="AQ35" s="339"/>
      <c r="AR35" s="339"/>
      <c r="AS35" s="339"/>
      <c r="AT35" s="339"/>
      <c r="AU35" s="339"/>
      <c r="AV35" s="339"/>
      <c r="AW35" s="339"/>
      <c r="AX35" s="339"/>
      <c r="AY35" s="339"/>
      <c r="AZ35" s="339"/>
      <c r="BA35" s="339"/>
      <c r="BB35" s="339"/>
      <c r="BC35" s="339"/>
      <c r="BD35" s="339"/>
      <c r="BE35" s="339"/>
      <c r="BF35" s="339"/>
      <c r="BG35" s="339"/>
      <c r="BH35" s="339"/>
      <c r="BI35" s="339"/>
      <c r="BJ35" s="339"/>
      <c r="BK35" s="339"/>
      <c r="BL35" s="339"/>
      <c r="BM35" s="339"/>
      <c r="BN35" s="339"/>
      <c r="BO35" s="339"/>
      <c r="BP35" s="339"/>
      <c r="BQ35" s="339"/>
      <c r="BR35" s="339"/>
      <c r="BS35" s="339"/>
      <c r="BT35" s="339"/>
      <c r="BU35" s="339"/>
      <c r="BV35" s="339"/>
      <c r="BW35" s="339"/>
    </row>
    <row r="36" spans="1:75" s="336" customFormat="1" ht="18.75" customHeight="1" x14ac:dyDescent="0.4">
      <c r="A36" s="339"/>
      <c r="B36" s="339"/>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339"/>
      <c r="AE36" s="339"/>
      <c r="AF36" s="339"/>
      <c r="AG36" s="339"/>
      <c r="AH36" s="339"/>
      <c r="AI36" s="339"/>
      <c r="AJ36" s="339"/>
      <c r="AK36" s="339"/>
      <c r="AL36" s="339"/>
      <c r="AM36" s="339"/>
      <c r="AN36" s="339"/>
      <c r="AO36" s="339"/>
      <c r="AP36" s="339"/>
      <c r="AQ36" s="339"/>
      <c r="AR36" s="339"/>
      <c r="AS36" s="339"/>
      <c r="AT36" s="339"/>
      <c r="AU36" s="339"/>
      <c r="AV36" s="339"/>
      <c r="AW36" s="339"/>
      <c r="AX36" s="339"/>
      <c r="AY36" s="339"/>
      <c r="AZ36" s="339"/>
      <c r="BA36" s="339"/>
      <c r="BB36" s="339"/>
      <c r="BC36" s="339"/>
      <c r="BD36" s="339"/>
      <c r="BE36" s="339"/>
      <c r="BF36" s="339"/>
      <c r="BG36" s="339"/>
      <c r="BH36" s="339"/>
      <c r="BI36" s="339"/>
      <c r="BJ36" s="339"/>
      <c r="BK36" s="339"/>
      <c r="BL36" s="339"/>
      <c r="BM36" s="339"/>
      <c r="BN36" s="339"/>
      <c r="BO36" s="339"/>
      <c r="BP36" s="339"/>
      <c r="BQ36" s="339"/>
      <c r="BR36" s="339"/>
      <c r="BS36" s="339"/>
      <c r="BT36" s="339"/>
      <c r="BU36" s="339"/>
      <c r="BV36" s="339"/>
      <c r="BW36" s="339"/>
    </row>
    <row r="37" spans="1:75" s="378" customFormat="1" ht="18.75" customHeight="1" x14ac:dyDescent="0.4">
      <c r="A37" s="339"/>
      <c r="B37" s="339"/>
      <c r="C37" s="339"/>
      <c r="D37" s="339"/>
      <c r="E37" s="339"/>
      <c r="F37" s="339"/>
      <c r="G37" s="339"/>
      <c r="H37" s="339"/>
      <c r="I37" s="339"/>
      <c r="J37" s="339"/>
      <c r="K37" s="339"/>
      <c r="L37" s="339"/>
      <c r="M37" s="339"/>
      <c r="N37" s="339"/>
      <c r="O37" s="339"/>
      <c r="P37" s="339"/>
      <c r="Q37" s="339"/>
      <c r="R37" s="339"/>
      <c r="S37" s="339"/>
      <c r="T37" s="339"/>
      <c r="U37" s="339"/>
      <c r="V37" s="339"/>
      <c r="W37" s="339"/>
      <c r="X37" s="339"/>
      <c r="Y37" s="339"/>
      <c r="Z37" s="339"/>
      <c r="AA37" s="339"/>
      <c r="AB37" s="339"/>
      <c r="AC37" s="339"/>
      <c r="AD37" s="339"/>
      <c r="AE37" s="339"/>
      <c r="AF37" s="339"/>
      <c r="AG37" s="339"/>
      <c r="AH37" s="339"/>
      <c r="AI37" s="339"/>
      <c r="AJ37" s="339"/>
      <c r="AK37" s="339"/>
      <c r="AL37" s="339"/>
      <c r="AM37" s="339"/>
      <c r="AN37" s="339"/>
      <c r="AO37" s="339"/>
      <c r="AP37" s="339"/>
      <c r="AQ37" s="339"/>
      <c r="AR37" s="339"/>
      <c r="AS37" s="339"/>
      <c r="AT37" s="339"/>
      <c r="AU37" s="339"/>
      <c r="AV37" s="339"/>
      <c r="AW37" s="339"/>
      <c r="AX37" s="339"/>
      <c r="AY37" s="339"/>
      <c r="AZ37" s="339"/>
      <c r="BA37" s="339"/>
      <c r="BB37" s="339"/>
      <c r="BC37" s="339"/>
      <c r="BD37" s="339"/>
      <c r="BE37" s="339"/>
      <c r="BF37" s="339"/>
      <c r="BG37" s="339"/>
      <c r="BH37" s="339"/>
      <c r="BI37" s="339"/>
      <c r="BJ37" s="339"/>
      <c r="BK37" s="339"/>
      <c r="BL37" s="339"/>
      <c r="BM37" s="339"/>
      <c r="BN37" s="339"/>
      <c r="BO37" s="339"/>
      <c r="BP37" s="339"/>
      <c r="BQ37" s="339"/>
      <c r="BR37" s="339"/>
      <c r="BS37" s="339"/>
      <c r="BT37" s="339"/>
      <c r="BU37" s="339"/>
      <c r="BV37" s="339"/>
      <c r="BW37" s="339"/>
    </row>
    <row r="38" spans="1:75" s="378" customFormat="1" ht="18.75" customHeight="1" x14ac:dyDescent="0.4">
      <c r="A38" s="339"/>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39"/>
      <c r="AV38" s="339"/>
      <c r="AW38" s="339"/>
      <c r="AX38" s="339"/>
      <c r="AY38" s="339"/>
      <c r="AZ38" s="339"/>
      <c r="BA38" s="339"/>
      <c r="BB38" s="339"/>
      <c r="BC38" s="339"/>
      <c r="BD38" s="339"/>
      <c r="BE38" s="339"/>
      <c r="BF38" s="339"/>
      <c r="BG38" s="339"/>
      <c r="BH38" s="339"/>
      <c r="BI38" s="339"/>
      <c r="BJ38" s="339"/>
      <c r="BK38" s="339"/>
      <c r="BL38" s="339"/>
      <c r="BM38" s="339"/>
      <c r="BN38" s="339"/>
      <c r="BO38" s="339"/>
      <c r="BP38" s="339"/>
      <c r="BQ38" s="339"/>
      <c r="BR38" s="339"/>
      <c r="BS38" s="339"/>
      <c r="BT38" s="339"/>
      <c r="BU38" s="339"/>
      <c r="BV38" s="339"/>
      <c r="BW38" s="339"/>
    </row>
    <row r="39" spans="1:75" s="378" customFormat="1" ht="18.75" customHeight="1" x14ac:dyDescent="0.4">
      <c r="A39" s="339"/>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39"/>
      <c r="AV39" s="339"/>
      <c r="AW39" s="339"/>
      <c r="AX39" s="339"/>
      <c r="AY39" s="339"/>
      <c r="AZ39" s="339"/>
      <c r="BA39" s="339"/>
      <c r="BB39" s="339"/>
      <c r="BC39" s="339"/>
      <c r="BD39" s="339"/>
      <c r="BE39" s="339"/>
      <c r="BF39" s="339"/>
      <c r="BG39" s="339"/>
      <c r="BH39" s="339"/>
      <c r="BI39" s="339"/>
      <c r="BJ39" s="339"/>
      <c r="BK39" s="339"/>
      <c r="BL39" s="339"/>
      <c r="BM39" s="339"/>
      <c r="BN39" s="339"/>
      <c r="BO39" s="339"/>
      <c r="BP39" s="339"/>
      <c r="BQ39" s="339"/>
      <c r="BR39" s="339"/>
      <c r="BS39" s="339"/>
      <c r="BT39" s="339"/>
      <c r="BU39" s="339"/>
      <c r="BV39" s="339"/>
      <c r="BW39" s="339"/>
    </row>
    <row r="40" spans="1:75" s="378" customFormat="1" ht="18.75" customHeight="1" x14ac:dyDescent="0.4">
      <c r="A40" s="339"/>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339"/>
      <c r="AE40" s="339"/>
      <c r="AF40" s="339"/>
      <c r="AG40" s="339"/>
      <c r="AH40" s="339"/>
      <c r="AI40" s="339"/>
      <c r="AJ40" s="339"/>
      <c r="AK40" s="339"/>
      <c r="AL40" s="339"/>
      <c r="AM40" s="339"/>
      <c r="AN40" s="339"/>
      <c r="AO40" s="339"/>
      <c r="AP40" s="339"/>
      <c r="AQ40" s="339"/>
      <c r="AR40" s="339"/>
      <c r="AS40" s="339"/>
      <c r="AT40" s="339"/>
      <c r="AU40" s="339"/>
      <c r="AV40" s="339"/>
      <c r="AW40" s="339"/>
      <c r="AX40" s="339"/>
      <c r="AY40" s="339"/>
      <c r="AZ40" s="339"/>
      <c r="BA40" s="339"/>
      <c r="BB40" s="339"/>
      <c r="BC40" s="339"/>
      <c r="BD40" s="339"/>
      <c r="BE40" s="339"/>
      <c r="BF40" s="339"/>
      <c r="BG40" s="339"/>
      <c r="BH40" s="339"/>
      <c r="BI40" s="339"/>
      <c r="BJ40" s="339"/>
      <c r="BK40" s="339"/>
      <c r="BL40" s="339"/>
      <c r="BM40" s="339"/>
      <c r="BN40" s="339"/>
      <c r="BO40" s="339"/>
      <c r="BP40" s="339"/>
      <c r="BQ40" s="339"/>
      <c r="BR40" s="339"/>
      <c r="BS40" s="339"/>
      <c r="BT40" s="339"/>
      <c r="BU40" s="339"/>
      <c r="BV40" s="339"/>
      <c r="BW40" s="339"/>
    </row>
    <row r="41" spans="1:75" s="378" customFormat="1" ht="18.75" customHeight="1" x14ac:dyDescent="0.4">
      <c r="A41" s="339"/>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339"/>
      <c r="AE41" s="339"/>
      <c r="AF41" s="339"/>
      <c r="AG41" s="339"/>
      <c r="AH41" s="339"/>
      <c r="AI41" s="339"/>
      <c r="AJ41" s="339"/>
      <c r="AK41" s="339"/>
      <c r="AL41" s="339"/>
      <c r="AM41" s="339"/>
      <c r="AN41" s="339"/>
      <c r="AO41" s="339"/>
      <c r="AP41" s="339"/>
      <c r="AQ41" s="339"/>
      <c r="AR41" s="339"/>
      <c r="AS41" s="339"/>
      <c r="AT41" s="339"/>
      <c r="AU41" s="339"/>
      <c r="AV41" s="339"/>
      <c r="AW41" s="339"/>
      <c r="AX41" s="339"/>
      <c r="AY41" s="339"/>
      <c r="AZ41" s="339"/>
      <c r="BA41" s="339"/>
      <c r="BB41" s="339"/>
      <c r="BC41" s="339"/>
      <c r="BD41" s="339"/>
      <c r="BE41" s="339"/>
      <c r="BF41" s="339"/>
      <c r="BG41" s="339"/>
      <c r="BH41" s="339"/>
      <c r="BI41" s="339"/>
      <c r="BJ41" s="339"/>
      <c r="BK41" s="339"/>
      <c r="BL41" s="339"/>
      <c r="BM41" s="339"/>
      <c r="BN41" s="339"/>
      <c r="BO41" s="339"/>
      <c r="BP41" s="339"/>
      <c r="BQ41" s="339"/>
      <c r="BR41" s="339"/>
      <c r="BS41" s="339"/>
      <c r="BT41" s="339"/>
      <c r="BU41" s="339"/>
      <c r="BV41" s="339"/>
      <c r="BW41" s="339"/>
    </row>
    <row r="42" spans="1:75" s="378" customFormat="1" ht="18.75" customHeight="1" x14ac:dyDescent="0.4">
      <c r="A42" s="339"/>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339"/>
      <c r="AE42" s="339"/>
      <c r="AF42" s="339"/>
      <c r="AG42" s="339"/>
      <c r="AH42" s="339"/>
      <c r="AI42" s="339"/>
      <c r="AJ42" s="339"/>
      <c r="AK42" s="339"/>
      <c r="AL42" s="339"/>
      <c r="AM42" s="339"/>
      <c r="AN42" s="339"/>
      <c r="AO42" s="339"/>
      <c r="AP42" s="339"/>
      <c r="AQ42" s="339"/>
      <c r="AR42" s="339"/>
      <c r="AS42" s="339"/>
      <c r="AT42" s="339"/>
      <c r="AU42" s="339"/>
      <c r="AV42" s="339"/>
      <c r="AW42" s="339"/>
      <c r="AX42" s="339"/>
      <c r="AY42" s="339"/>
      <c r="AZ42" s="339"/>
      <c r="BA42" s="339"/>
      <c r="BB42" s="339"/>
      <c r="BC42" s="339"/>
      <c r="BD42" s="339"/>
      <c r="BE42" s="339"/>
      <c r="BF42" s="339"/>
      <c r="BG42" s="339"/>
      <c r="BH42" s="339"/>
      <c r="BI42" s="339"/>
      <c r="BJ42" s="339"/>
      <c r="BK42" s="339"/>
      <c r="BL42" s="339"/>
      <c r="BM42" s="339"/>
      <c r="BN42" s="339"/>
      <c r="BO42" s="339"/>
      <c r="BP42" s="339"/>
      <c r="BQ42" s="339"/>
      <c r="BR42" s="339"/>
      <c r="BS42" s="339"/>
      <c r="BT42" s="339"/>
      <c r="BU42" s="339"/>
      <c r="BV42" s="339"/>
      <c r="BW42" s="339"/>
    </row>
    <row r="43" spans="1:75" s="378" customFormat="1" ht="18.75" customHeight="1" x14ac:dyDescent="0.4">
      <c r="A43" s="339"/>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c r="AI43" s="339"/>
      <c r="AJ43" s="339"/>
      <c r="AK43" s="339"/>
      <c r="AL43" s="339"/>
      <c r="AM43" s="339"/>
      <c r="AN43" s="339"/>
      <c r="AO43" s="339"/>
      <c r="AP43" s="339"/>
      <c r="AQ43" s="339"/>
      <c r="AR43" s="339"/>
      <c r="AS43" s="339"/>
      <c r="AT43" s="339"/>
      <c r="AU43" s="339"/>
      <c r="AV43" s="339"/>
      <c r="AW43" s="339"/>
      <c r="AX43" s="339"/>
      <c r="AY43" s="339"/>
      <c r="AZ43" s="339"/>
      <c r="BA43" s="339"/>
      <c r="BB43" s="339"/>
      <c r="BC43" s="339"/>
      <c r="BD43" s="339"/>
      <c r="BE43" s="339"/>
      <c r="BF43" s="339"/>
      <c r="BG43" s="339"/>
      <c r="BH43" s="339"/>
      <c r="BI43" s="339"/>
      <c r="BJ43" s="339"/>
      <c r="BK43" s="339"/>
      <c r="BL43" s="339"/>
      <c r="BM43" s="339"/>
      <c r="BN43" s="339"/>
      <c r="BO43" s="339"/>
      <c r="BP43" s="339"/>
      <c r="BQ43" s="339"/>
      <c r="BR43" s="339"/>
      <c r="BS43" s="339"/>
      <c r="BT43" s="339"/>
      <c r="BU43" s="339"/>
      <c r="BV43" s="339"/>
      <c r="BW43" s="339"/>
    </row>
    <row r="44" spans="1:75" s="378" customFormat="1" ht="18.75" customHeight="1" x14ac:dyDescent="0.4">
      <c r="A44" s="339"/>
      <c r="B44" s="339"/>
      <c r="C44" s="339"/>
      <c r="D44" s="339"/>
      <c r="E44" s="339"/>
      <c r="F44" s="339"/>
      <c r="G44" s="339"/>
      <c r="H44" s="339"/>
      <c r="I44" s="339"/>
      <c r="J44" s="339"/>
      <c r="K44" s="339"/>
      <c r="L44" s="339"/>
      <c r="M44" s="339"/>
      <c r="N44" s="339"/>
      <c r="O44" s="339"/>
      <c r="P44" s="339"/>
      <c r="Q44" s="339"/>
      <c r="R44" s="339"/>
      <c r="S44" s="339"/>
      <c r="T44" s="339"/>
      <c r="U44" s="339"/>
      <c r="V44" s="339"/>
      <c r="W44" s="339"/>
      <c r="X44" s="339"/>
      <c r="Y44" s="339"/>
      <c r="Z44" s="339"/>
      <c r="AA44" s="339"/>
      <c r="AB44" s="339"/>
      <c r="AC44" s="339"/>
      <c r="AD44" s="339"/>
      <c r="AE44" s="339"/>
      <c r="AF44" s="339"/>
      <c r="AG44" s="339"/>
      <c r="AH44" s="339"/>
      <c r="AI44" s="339"/>
      <c r="AJ44" s="339"/>
      <c r="AK44" s="339"/>
      <c r="AL44" s="339"/>
      <c r="AM44" s="339"/>
      <c r="AN44" s="339"/>
      <c r="AO44" s="339"/>
      <c r="AP44" s="339"/>
      <c r="AQ44" s="339"/>
      <c r="AR44" s="339"/>
      <c r="AS44" s="339"/>
      <c r="AT44" s="339"/>
      <c r="AU44" s="339"/>
      <c r="AV44" s="339"/>
      <c r="AW44" s="339"/>
      <c r="AX44" s="339"/>
      <c r="AY44" s="339"/>
      <c r="AZ44" s="339"/>
      <c r="BA44" s="339"/>
      <c r="BB44" s="339"/>
      <c r="BC44" s="339"/>
      <c r="BD44" s="339"/>
      <c r="BE44" s="339"/>
      <c r="BF44" s="339"/>
      <c r="BG44" s="339"/>
      <c r="BH44" s="339"/>
      <c r="BI44" s="339"/>
      <c r="BJ44" s="339"/>
      <c r="BK44" s="339"/>
      <c r="BL44" s="339"/>
      <c r="BM44" s="339"/>
      <c r="BN44" s="339"/>
      <c r="BO44" s="339"/>
      <c r="BP44" s="339"/>
      <c r="BQ44" s="339"/>
      <c r="BR44" s="339"/>
      <c r="BS44" s="339"/>
      <c r="BT44" s="339"/>
      <c r="BU44" s="339"/>
      <c r="BV44" s="339"/>
      <c r="BW44" s="339"/>
    </row>
    <row r="45" spans="1:75" s="378" customFormat="1" ht="18.75" customHeight="1" x14ac:dyDescent="0.4">
      <c r="A45" s="339"/>
      <c r="B45" s="339"/>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9"/>
      <c r="AG45" s="339"/>
      <c r="AH45" s="339"/>
      <c r="AI45" s="339"/>
      <c r="AJ45" s="339"/>
      <c r="AK45" s="339"/>
      <c r="AL45" s="339"/>
      <c r="AM45" s="339"/>
      <c r="AN45" s="339"/>
      <c r="AO45" s="339"/>
      <c r="AP45" s="339"/>
      <c r="AQ45" s="339"/>
      <c r="AR45" s="339"/>
      <c r="AS45" s="339"/>
      <c r="AT45" s="339"/>
      <c r="AU45" s="339"/>
      <c r="AV45" s="339"/>
      <c r="AW45" s="339"/>
      <c r="AX45" s="339"/>
      <c r="AY45" s="339"/>
      <c r="AZ45" s="339"/>
      <c r="BA45" s="339"/>
      <c r="BB45" s="339"/>
      <c r="BC45" s="339"/>
      <c r="BD45" s="339"/>
      <c r="BE45" s="339"/>
      <c r="BF45" s="339"/>
      <c r="BG45" s="339"/>
      <c r="BH45" s="339"/>
      <c r="BI45" s="339"/>
      <c r="BJ45" s="339"/>
      <c r="BK45" s="339"/>
      <c r="BL45" s="339"/>
      <c r="BM45" s="339"/>
      <c r="BN45" s="339"/>
      <c r="BO45" s="339"/>
      <c r="BP45" s="339"/>
      <c r="BQ45" s="339"/>
      <c r="BR45" s="339"/>
      <c r="BS45" s="339"/>
      <c r="BT45" s="339"/>
      <c r="BU45" s="339"/>
      <c r="BV45" s="339"/>
      <c r="BW45" s="339"/>
    </row>
    <row r="46" spans="1:75" s="378" customFormat="1" ht="18.75" customHeight="1" x14ac:dyDescent="0.4">
      <c r="A46" s="339"/>
      <c r="B46" s="339"/>
      <c r="C46" s="339"/>
      <c r="D46" s="339"/>
      <c r="E46" s="339"/>
      <c r="F46" s="339"/>
      <c r="G46" s="339"/>
      <c r="H46" s="339"/>
      <c r="I46" s="339"/>
      <c r="J46" s="339"/>
      <c r="K46" s="339"/>
      <c r="L46" s="339"/>
      <c r="M46" s="339"/>
      <c r="N46" s="339"/>
      <c r="O46" s="339"/>
      <c r="P46" s="339"/>
      <c r="Q46" s="339"/>
      <c r="R46" s="339"/>
      <c r="S46" s="339"/>
      <c r="T46" s="339"/>
      <c r="U46" s="339"/>
      <c r="V46" s="339"/>
      <c r="W46" s="339"/>
      <c r="X46" s="339"/>
      <c r="Y46" s="339"/>
      <c r="Z46" s="339"/>
      <c r="AA46" s="339"/>
      <c r="AB46" s="339"/>
      <c r="AC46" s="339"/>
      <c r="AD46" s="339"/>
      <c r="AE46" s="339"/>
      <c r="AF46" s="339"/>
      <c r="AG46" s="339"/>
      <c r="AH46" s="339"/>
      <c r="AI46" s="339"/>
      <c r="AJ46" s="339"/>
      <c r="AK46" s="339"/>
      <c r="AL46" s="339"/>
      <c r="AM46" s="339"/>
      <c r="AN46" s="339"/>
      <c r="AO46" s="339"/>
      <c r="AP46" s="339"/>
      <c r="AQ46" s="339"/>
      <c r="AR46" s="339"/>
      <c r="AS46" s="339"/>
      <c r="AT46" s="339"/>
      <c r="AU46" s="339"/>
      <c r="AV46" s="339"/>
      <c r="AW46" s="339"/>
      <c r="AX46" s="339"/>
      <c r="AY46" s="339"/>
      <c r="AZ46" s="339"/>
      <c r="BA46" s="339"/>
      <c r="BB46" s="339"/>
      <c r="BC46" s="339"/>
      <c r="BD46" s="339"/>
      <c r="BE46" s="339"/>
      <c r="BF46" s="339"/>
      <c r="BG46" s="339"/>
      <c r="BH46" s="339"/>
      <c r="BI46" s="339"/>
      <c r="BJ46" s="339"/>
      <c r="BK46" s="339"/>
      <c r="BL46" s="339"/>
      <c r="BM46" s="339"/>
      <c r="BN46" s="339"/>
      <c r="BO46" s="339"/>
      <c r="BP46" s="339"/>
      <c r="BQ46" s="339"/>
      <c r="BR46" s="339"/>
      <c r="BS46" s="339"/>
      <c r="BT46" s="339"/>
      <c r="BU46" s="339"/>
      <c r="BV46" s="339"/>
      <c r="BW46" s="339"/>
    </row>
    <row r="47" spans="1:75" ht="18.75" customHeight="1" x14ac:dyDescent="0.3"/>
    <row r="48" spans="1:75" ht="18.75" customHeight="1" x14ac:dyDescent="0.3"/>
    <row r="49" spans="1:75" ht="18.75" customHeight="1" x14ac:dyDescent="0.3"/>
    <row r="50" spans="1:75" ht="18.75" customHeight="1" x14ac:dyDescent="0.3"/>
    <row r="51" spans="1:75" ht="18.75" customHeight="1" x14ac:dyDescent="0.3"/>
    <row r="52" spans="1:75" ht="18.75" customHeight="1" x14ac:dyDescent="0.3"/>
    <row r="53" spans="1:75" ht="18.75" customHeight="1" x14ac:dyDescent="0.3"/>
    <row r="54" spans="1:75" ht="18.75" customHeight="1" x14ac:dyDescent="0.3"/>
    <row r="55" spans="1:75" ht="18.75" customHeight="1" x14ac:dyDescent="0.3"/>
    <row r="56" spans="1:75" ht="18.75" customHeight="1" x14ac:dyDescent="0.3"/>
    <row r="57" spans="1:75" ht="18.75" customHeight="1" x14ac:dyDescent="0.3"/>
    <row r="58" spans="1:75" s="378" customFormat="1" ht="18.75" customHeight="1" x14ac:dyDescent="0.4">
      <c r="A58" s="339"/>
      <c r="B58" s="339"/>
      <c r="C58" s="339"/>
      <c r="D58" s="339"/>
      <c r="E58" s="339"/>
      <c r="F58" s="339"/>
      <c r="G58" s="339"/>
      <c r="H58" s="339"/>
      <c r="I58" s="339"/>
      <c r="J58" s="339"/>
      <c r="K58" s="339"/>
      <c r="L58" s="339"/>
      <c r="M58" s="339"/>
      <c r="N58" s="339"/>
      <c r="O58" s="339"/>
      <c r="P58" s="339"/>
      <c r="Q58" s="339"/>
      <c r="R58" s="339"/>
      <c r="S58" s="339"/>
      <c r="T58" s="339"/>
      <c r="U58" s="339"/>
      <c r="V58" s="339"/>
      <c r="W58" s="339"/>
      <c r="X58" s="339"/>
      <c r="Y58" s="339"/>
      <c r="Z58" s="339"/>
      <c r="AA58" s="339"/>
      <c r="AB58" s="339"/>
      <c r="AC58" s="339"/>
      <c r="AD58" s="339"/>
      <c r="AE58" s="339"/>
      <c r="AF58" s="339"/>
      <c r="AG58" s="339"/>
      <c r="AH58" s="339"/>
      <c r="AI58" s="339"/>
      <c r="AJ58" s="339"/>
      <c r="AK58" s="339"/>
      <c r="AL58" s="339"/>
      <c r="AM58" s="339"/>
      <c r="AN58" s="339"/>
      <c r="AO58" s="339"/>
      <c r="AP58" s="339"/>
      <c r="AQ58" s="339"/>
      <c r="AR58" s="339"/>
      <c r="AS58" s="339"/>
      <c r="AT58" s="339"/>
      <c r="AU58" s="339"/>
      <c r="AV58" s="339"/>
      <c r="AW58" s="339"/>
      <c r="AX58" s="339"/>
      <c r="AY58" s="339"/>
      <c r="AZ58" s="339"/>
      <c r="BA58" s="339"/>
      <c r="BB58" s="339"/>
      <c r="BC58" s="339"/>
      <c r="BD58" s="339"/>
      <c r="BE58" s="339"/>
      <c r="BF58" s="339"/>
      <c r="BG58" s="339"/>
      <c r="BH58" s="339"/>
      <c r="BI58" s="339"/>
      <c r="BJ58" s="339"/>
      <c r="BK58" s="339"/>
      <c r="BL58" s="339"/>
      <c r="BM58" s="339"/>
      <c r="BN58" s="339"/>
      <c r="BO58" s="339"/>
      <c r="BP58" s="339"/>
      <c r="BQ58" s="339"/>
      <c r="BR58" s="339"/>
      <c r="BS58" s="339"/>
      <c r="BT58" s="339"/>
      <c r="BU58" s="339"/>
      <c r="BV58" s="339"/>
      <c r="BW58" s="339"/>
    </row>
    <row r="59" spans="1:75" s="378" customFormat="1" ht="18.75" customHeight="1" x14ac:dyDescent="0.4">
      <c r="A59" s="339"/>
      <c r="B59" s="339"/>
      <c r="C59" s="339"/>
      <c r="D59" s="339"/>
      <c r="E59" s="339"/>
      <c r="F59" s="339"/>
      <c r="G59" s="339"/>
      <c r="H59" s="339"/>
      <c r="I59" s="339"/>
      <c r="J59" s="339"/>
      <c r="K59" s="339"/>
      <c r="L59" s="339"/>
      <c r="M59" s="339"/>
      <c r="N59" s="339"/>
      <c r="O59" s="339"/>
      <c r="P59" s="339"/>
      <c r="Q59" s="339"/>
      <c r="R59" s="339"/>
      <c r="S59" s="339"/>
      <c r="T59" s="339"/>
      <c r="U59" s="339"/>
      <c r="V59" s="339"/>
      <c r="W59" s="339"/>
      <c r="X59" s="339"/>
      <c r="Y59" s="339"/>
      <c r="Z59" s="339"/>
      <c r="AA59" s="339"/>
      <c r="AB59" s="339"/>
      <c r="AC59" s="339"/>
      <c r="AD59" s="339"/>
      <c r="AE59" s="339"/>
      <c r="AF59" s="339"/>
      <c r="AG59" s="339"/>
      <c r="AH59" s="339"/>
      <c r="AI59" s="339"/>
      <c r="AJ59" s="339"/>
      <c r="AK59" s="339"/>
      <c r="AL59" s="339"/>
      <c r="AM59" s="339"/>
      <c r="AN59" s="339"/>
      <c r="AO59" s="339"/>
      <c r="AP59" s="339"/>
      <c r="AQ59" s="339"/>
      <c r="AR59" s="339"/>
      <c r="AS59" s="339"/>
      <c r="AT59" s="339"/>
      <c r="AU59" s="339"/>
      <c r="AV59" s="339"/>
      <c r="AW59" s="339"/>
      <c r="AX59" s="339"/>
      <c r="AY59" s="339"/>
      <c r="AZ59" s="339"/>
      <c r="BA59" s="339"/>
      <c r="BB59" s="339"/>
      <c r="BC59" s="339"/>
      <c r="BD59" s="339"/>
      <c r="BE59" s="339"/>
      <c r="BF59" s="339"/>
      <c r="BG59" s="339"/>
      <c r="BH59" s="339"/>
      <c r="BI59" s="339"/>
      <c r="BJ59" s="339"/>
      <c r="BK59" s="339"/>
      <c r="BL59" s="339"/>
      <c r="BM59" s="339"/>
      <c r="BN59" s="339"/>
      <c r="BO59" s="339"/>
      <c r="BP59" s="339"/>
      <c r="BQ59" s="339"/>
      <c r="BR59" s="339"/>
      <c r="BS59" s="339"/>
      <c r="BT59" s="339"/>
      <c r="BU59" s="339"/>
      <c r="BV59" s="339"/>
      <c r="BW59" s="339"/>
    </row>
    <row r="60" spans="1:75" s="378" customFormat="1" ht="18.75" customHeight="1" x14ac:dyDescent="0.4">
      <c r="A60" s="339"/>
      <c r="B60" s="339"/>
      <c r="C60" s="339"/>
      <c r="D60" s="339"/>
      <c r="E60" s="339"/>
      <c r="F60" s="339"/>
      <c r="G60" s="339"/>
      <c r="H60" s="339"/>
      <c r="I60" s="339"/>
      <c r="J60" s="339"/>
      <c r="K60" s="339"/>
      <c r="L60" s="339"/>
      <c r="M60" s="339"/>
      <c r="N60" s="339"/>
      <c r="O60" s="339"/>
      <c r="P60" s="339"/>
      <c r="Q60" s="339"/>
      <c r="R60" s="339"/>
      <c r="S60" s="339"/>
      <c r="T60" s="339"/>
      <c r="U60" s="339"/>
      <c r="V60" s="339"/>
      <c r="W60" s="339"/>
      <c r="X60" s="339"/>
      <c r="Y60" s="339"/>
      <c r="Z60" s="339"/>
      <c r="AA60" s="339"/>
      <c r="AB60" s="339"/>
      <c r="AC60" s="339"/>
      <c r="AD60" s="339"/>
      <c r="AE60" s="339"/>
      <c r="AF60" s="339"/>
      <c r="AG60" s="339"/>
      <c r="AH60" s="339"/>
      <c r="AI60" s="339"/>
      <c r="AJ60" s="339"/>
      <c r="AK60" s="339"/>
      <c r="AL60" s="339"/>
      <c r="AM60" s="339"/>
      <c r="AN60" s="339"/>
      <c r="AO60" s="339"/>
      <c r="AP60" s="339"/>
      <c r="AQ60" s="339"/>
      <c r="AR60" s="339"/>
      <c r="AS60" s="339"/>
      <c r="AT60" s="339"/>
      <c r="AU60" s="339"/>
      <c r="AV60" s="339"/>
      <c r="AW60" s="339"/>
      <c r="AX60" s="339"/>
      <c r="AY60" s="339"/>
      <c r="AZ60" s="339"/>
      <c r="BA60" s="339"/>
      <c r="BB60" s="339"/>
      <c r="BC60" s="339"/>
      <c r="BD60" s="339"/>
      <c r="BE60" s="339"/>
      <c r="BF60" s="339"/>
      <c r="BG60" s="339"/>
      <c r="BH60" s="339"/>
      <c r="BI60" s="339"/>
      <c r="BJ60" s="339"/>
      <c r="BK60" s="339"/>
      <c r="BL60" s="339"/>
      <c r="BM60" s="339"/>
      <c r="BN60" s="339"/>
      <c r="BO60" s="339"/>
      <c r="BP60" s="339"/>
      <c r="BQ60" s="339"/>
      <c r="BR60" s="339"/>
      <c r="BS60" s="339"/>
      <c r="BT60" s="339"/>
      <c r="BU60" s="339"/>
      <c r="BV60" s="339"/>
      <c r="BW60" s="339"/>
    </row>
    <row r="61" spans="1:75" s="378" customFormat="1" ht="18.75" customHeight="1" x14ac:dyDescent="0.4">
      <c r="A61" s="339"/>
      <c r="B61" s="339"/>
      <c r="C61" s="339"/>
      <c r="D61" s="339"/>
      <c r="E61" s="339"/>
      <c r="F61" s="339"/>
      <c r="G61" s="339"/>
      <c r="H61" s="339"/>
      <c r="I61" s="339"/>
      <c r="J61" s="339"/>
      <c r="K61" s="339"/>
      <c r="L61" s="339"/>
      <c r="M61" s="339"/>
      <c r="N61" s="339"/>
      <c r="O61" s="339"/>
      <c r="P61" s="339"/>
      <c r="Q61" s="339"/>
      <c r="R61" s="339"/>
      <c r="S61" s="339"/>
      <c r="T61" s="339"/>
      <c r="U61" s="339"/>
      <c r="V61" s="339"/>
      <c r="W61" s="339"/>
      <c r="X61" s="339"/>
      <c r="Y61" s="339"/>
      <c r="Z61" s="339"/>
      <c r="AA61" s="339"/>
      <c r="AB61" s="339"/>
      <c r="AC61" s="339"/>
      <c r="AD61" s="339"/>
      <c r="AE61" s="339"/>
      <c r="AF61" s="339"/>
      <c r="AG61" s="339"/>
      <c r="AH61" s="339"/>
      <c r="AI61" s="339"/>
      <c r="AJ61" s="339"/>
      <c r="AK61" s="339"/>
      <c r="AL61" s="339"/>
      <c r="AM61" s="339"/>
      <c r="AN61" s="339"/>
      <c r="AO61" s="339"/>
      <c r="AP61" s="339"/>
      <c r="AQ61" s="339"/>
      <c r="AR61" s="339"/>
      <c r="AS61" s="339"/>
      <c r="AT61" s="339"/>
      <c r="AU61" s="339"/>
      <c r="AV61" s="339"/>
      <c r="AW61" s="339"/>
      <c r="AX61" s="339"/>
      <c r="AY61" s="339"/>
      <c r="AZ61" s="339"/>
      <c r="BA61" s="339"/>
      <c r="BB61" s="339"/>
      <c r="BC61" s="339"/>
      <c r="BD61" s="339"/>
      <c r="BE61" s="339"/>
      <c r="BF61" s="339"/>
      <c r="BG61" s="339"/>
      <c r="BH61" s="339"/>
      <c r="BI61" s="339"/>
      <c r="BJ61" s="339"/>
      <c r="BK61" s="339"/>
      <c r="BL61" s="339"/>
      <c r="BM61" s="339"/>
      <c r="BN61" s="339"/>
      <c r="BO61" s="339"/>
      <c r="BP61" s="339"/>
      <c r="BQ61" s="339"/>
      <c r="BR61" s="339"/>
      <c r="BS61" s="339"/>
      <c r="BT61" s="339"/>
      <c r="BU61" s="339"/>
      <c r="BV61" s="339"/>
      <c r="BW61" s="339"/>
    </row>
    <row r="62" spans="1:75" s="378" customFormat="1" ht="18.75" customHeight="1" x14ac:dyDescent="0.4">
      <c r="A62" s="339"/>
      <c r="B62" s="339"/>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9"/>
      <c r="AG62" s="339"/>
      <c r="AH62" s="339"/>
      <c r="AI62" s="339"/>
      <c r="AJ62" s="339"/>
      <c r="AK62" s="339"/>
      <c r="AL62" s="339"/>
      <c r="AM62" s="339"/>
      <c r="AN62" s="339"/>
      <c r="AO62" s="339"/>
      <c r="AP62" s="339"/>
      <c r="AQ62" s="339"/>
      <c r="AR62" s="339"/>
      <c r="AS62" s="339"/>
      <c r="AT62" s="339"/>
      <c r="AU62" s="339"/>
      <c r="AV62" s="339"/>
      <c r="AW62" s="339"/>
      <c r="AX62" s="339"/>
      <c r="AY62" s="339"/>
      <c r="AZ62" s="339"/>
      <c r="BA62" s="339"/>
      <c r="BB62" s="339"/>
      <c r="BC62" s="339"/>
      <c r="BD62" s="339"/>
      <c r="BE62" s="339"/>
      <c r="BF62" s="339"/>
      <c r="BG62" s="339"/>
      <c r="BH62" s="339"/>
      <c r="BI62" s="339"/>
      <c r="BJ62" s="339"/>
      <c r="BK62" s="339"/>
      <c r="BL62" s="339"/>
      <c r="BM62" s="339"/>
      <c r="BN62" s="339"/>
      <c r="BO62" s="339"/>
      <c r="BP62" s="339"/>
      <c r="BQ62" s="339"/>
      <c r="BR62" s="339"/>
      <c r="BS62" s="339"/>
      <c r="BT62" s="339"/>
      <c r="BU62" s="339"/>
      <c r="BV62" s="339"/>
      <c r="BW62" s="339"/>
    </row>
    <row r="63" spans="1:75" s="378" customFormat="1" ht="18.75" customHeight="1" x14ac:dyDescent="0.4">
      <c r="A63" s="339"/>
      <c r="B63" s="339"/>
      <c r="C63" s="339"/>
      <c r="D63" s="339"/>
      <c r="E63" s="339"/>
      <c r="F63" s="339"/>
      <c r="G63" s="339"/>
      <c r="H63" s="339"/>
      <c r="I63" s="339"/>
      <c r="J63" s="339"/>
      <c r="K63" s="339"/>
      <c r="L63" s="339"/>
      <c r="M63" s="339"/>
      <c r="N63" s="339"/>
      <c r="O63" s="339"/>
      <c r="P63" s="339"/>
      <c r="Q63" s="339"/>
      <c r="R63" s="339"/>
      <c r="S63" s="339"/>
      <c r="T63" s="339"/>
      <c r="U63" s="339"/>
      <c r="V63" s="339"/>
      <c r="W63" s="339"/>
      <c r="X63" s="339"/>
      <c r="Y63" s="339"/>
      <c r="Z63" s="339"/>
      <c r="AA63" s="339"/>
      <c r="AB63" s="339"/>
      <c r="AC63" s="339"/>
      <c r="AD63" s="339"/>
      <c r="AE63" s="339"/>
      <c r="AF63" s="339"/>
      <c r="AG63" s="339"/>
      <c r="AH63" s="339"/>
      <c r="AI63" s="339"/>
      <c r="AJ63" s="339"/>
      <c r="AK63" s="339"/>
      <c r="AL63" s="339"/>
      <c r="AM63" s="339"/>
      <c r="AN63" s="339"/>
      <c r="AO63" s="339"/>
      <c r="AP63" s="339"/>
      <c r="AQ63" s="339"/>
      <c r="AR63" s="339"/>
      <c r="AS63" s="339"/>
      <c r="AT63" s="339"/>
      <c r="AU63" s="339"/>
      <c r="AV63" s="339"/>
      <c r="AW63" s="339"/>
      <c r="AX63" s="339"/>
      <c r="AY63" s="339"/>
      <c r="AZ63" s="339"/>
      <c r="BA63" s="339"/>
      <c r="BB63" s="339"/>
      <c r="BC63" s="339"/>
      <c r="BD63" s="339"/>
      <c r="BE63" s="339"/>
      <c r="BF63" s="339"/>
      <c r="BG63" s="339"/>
      <c r="BH63" s="339"/>
      <c r="BI63" s="339"/>
      <c r="BJ63" s="339"/>
      <c r="BK63" s="339"/>
      <c r="BL63" s="339"/>
      <c r="BM63" s="339"/>
      <c r="BN63" s="339"/>
      <c r="BO63" s="339"/>
      <c r="BP63" s="339"/>
      <c r="BQ63" s="339"/>
      <c r="BR63" s="339"/>
      <c r="BS63" s="339"/>
      <c r="BT63" s="339"/>
      <c r="BU63" s="339"/>
      <c r="BV63" s="339"/>
      <c r="BW63" s="339"/>
    </row>
    <row r="64" spans="1:75" s="378" customFormat="1" ht="18.75" customHeight="1" x14ac:dyDescent="0.4">
      <c r="A64" s="339"/>
      <c r="B64" s="339"/>
      <c r="C64" s="339"/>
      <c r="D64" s="339"/>
      <c r="E64" s="339"/>
      <c r="F64" s="339"/>
      <c r="G64" s="339"/>
      <c r="H64" s="339"/>
      <c r="I64" s="339"/>
      <c r="J64" s="339"/>
      <c r="K64" s="339"/>
      <c r="L64" s="339"/>
      <c r="M64" s="339"/>
      <c r="N64" s="339"/>
      <c r="O64" s="339"/>
      <c r="P64" s="339"/>
      <c r="Q64" s="339"/>
      <c r="R64" s="339"/>
      <c r="S64" s="339"/>
      <c r="T64" s="339"/>
      <c r="U64" s="339"/>
      <c r="V64" s="339"/>
      <c r="W64" s="339"/>
      <c r="X64" s="339"/>
      <c r="Y64" s="339"/>
      <c r="Z64" s="339"/>
      <c r="AA64" s="339"/>
      <c r="AB64" s="339"/>
      <c r="AC64" s="339"/>
      <c r="AD64" s="339"/>
      <c r="AE64" s="339"/>
      <c r="AF64" s="339"/>
      <c r="AG64" s="339"/>
      <c r="AH64" s="339"/>
      <c r="AI64" s="339"/>
      <c r="AJ64" s="339"/>
      <c r="AK64" s="339"/>
      <c r="AL64" s="339"/>
      <c r="AM64" s="339"/>
      <c r="AN64" s="339"/>
      <c r="AO64" s="339"/>
      <c r="AP64" s="339"/>
      <c r="AQ64" s="339"/>
      <c r="AR64" s="339"/>
      <c r="AS64" s="339"/>
      <c r="AT64" s="339"/>
      <c r="AU64" s="339"/>
      <c r="AV64" s="339"/>
      <c r="AW64" s="339"/>
      <c r="AX64" s="339"/>
      <c r="AY64" s="339"/>
      <c r="AZ64" s="339"/>
      <c r="BA64" s="339"/>
      <c r="BB64" s="339"/>
      <c r="BC64" s="339"/>
      <c r="BD64" s="339"/>
      <c r="BE64" s="339"/>
      <c r="BF64" s="339"/>
      <c r="BG64" s="339"/>
      <c r="BH64" s="339"/>
      <c r="BI64" s="339"/>
      <c r="BJ64" s="339"/>
      <c r="BK64" s="339"/>
      <c r="BL64" s="339"/>
      <c r="BM64" s="339"/>
      <c r="BN64" s="339"/>
      <c r="BO64" s="339"/>
      <c r="BP64" s="339"/>
      <c r="BQ64" s="339"/>
      <c r="BR64" s="339"/>
      <c r="BS64" s="339"/>
      <c r="BT64" s="339"/>
      <c r="BU64" s="339"/>
      <c r="BV64" s="339"/>
      <c r="BW64" s="339"/>
    </row>
    <row r="65" spans="1:75" s="378" customFormat="1" ht="18.75" customHeight="1" x14ac:dyDescent="0.4">
      <c r="A65" s="339"/>
      <c r="B65" s="339"/>
      <c r="C65" s="339"/>
      <c r="D65" s="339"/>
      <c r="E65" s="339"/>
      <c r="F65" s="339"/>
      <c r="G65" s="339"/>
      <c r="H65" s="339"/>
      <c r="I65" s="339"/>
      <c r="J65" s="339"/>
      <c r="K65" s="339"/>
      <c r="L65" s="339"/>
      <c r="M65" s="339"/>
      <c r="N65" s="339"/>
      <c r="O65" s="339"/>
      <c r="P65" s="339"/>
      <c r="Q65" s="339"/>
      <c r="R65" s="339"/>
      <c r="S65" s="339"/>
      <c r="T65" s="339"/>
      <c r="U65" s="339"/>
      <c r="V65" s="339"/>
      <c r="W65" s="339"/>
      <c r="X65" s="339"/>
      <c r="Y65" s="339"/>
      <c r="Z65" s="339"/>
      <c r="AA65" s="339"/>
      <c r="AB65" s="339"/>
      <c r="AC65" s="339"/>
      <c r="AD65" s="339"/>
      <c r="AE65" s="339"/>
      <c r="AF65" s="339"/>
      <c r="AG65" s="339"/>
      <c r="AH65" s="339"/>
      <c r="AI65" s="339"/>
      <c r="AJ65" s="339"/>
      <c r="AK65" s="339"/>
      <c r="AL65" s="339"/>
      <c r="AM65" s="339"/>
      <c r="AN65" s="339"/>
      <c r="AO65" s="339"/>
      <c r="AP65" s="339"/>
      <c r="AQ65" s="339"/>
      <c r="AR65" s="339"/>
      <c r="AS65" s="339"/>
      <c r="AT65" s="339"/>
      <c r="AU65" s="339"/>
      <c r="AV65" s="339"/>
      <c r="AW65" s="339"/>
      <c r="AX65" s="339"/>
      <c r="AY65" s="339"/>
      <c r="AZ65" s="339"/>
      <c r="BA65" s="339"/>
      <c r="BB65" s="339"/>
      <c r="BC65" s="339"/>
      <c r="BD65" s="339"/>
      <c r="BE65" s="339"/>
      <c r="BF65" s="339"/>
      <c r="BG65" s="339"/>
      <c r="BH65" s="339"/>
      <c r="BI65" s="339"/>
      <c r="BJ65" s="339"/>
      <c r="BK65" s="339"/>
      <c r="BL65" s="339"/>
      <c r="BM65" s="339"/>
      <c r="BN65" s="339"/>
      <c r="BO65" s="339"/>
      <c r="BP65" s="339"/>
      <c r="BQ65" s="339"/>
      <c r="BR65" s="339"/>
      <c r="BS65" s="339"/>
      <c r="BT65" s="339"/>
      <c r="BU65" s="339"/>
      <c r="BV65" s="339"/>
      <c r="BW65" s="339"/>
    </row>
    <row r="66" spans="1:75" s="378" customFormat="1" ht="18.75" customHeight="1" x14ac:dyDescent="0.4">
      <c r="A66" s="339"/>
      <c r="B66" s="339"/>
      <c r="C66" s="339"/>
      <c r="D66" s="339"/>
      <c r="E66" s="339"/>
      <c r="F66" s="339"/>
      <c r="G66" s="339"/>
      <c r="H66" s="339"/>
      <c r="I66" s="339"/>
      <c r="J66" s="339"/>
      <c r="K66" s="339"/>
      <c r="L66" s="339"/>
      <c r="M66" s="339"/>
      <c r="N66" s="339"/>
      <c r="O66" s="339"/>
      <c r="P66" s="339"/>
      <c r="Q66" s="339"/>
      <c r="R66" s="339"/>
      <c r="S66" s="339"/>
      <c r="T66" s="339"/>
      <c r="U66" s="339"/>
      <c r="V66" s="339"/>
      <c r="W66" s="339"/>
      <c r="X66" s="339"/>
      <c r="Y66" s="339"/>
      <c r="Z66" s="339"/>
      <c r="AA66" s="339"/>
      <c r="AB66" s="339"/>
      <c r="AC66" s="339"/>
      <c r="AD66" s="339"/>
      <c r="AE66" s="339"/>
      <c r="AF66" s="339"/>
      <c r="AG66" s="339"/>
      <c r="AH66" s="339"/>
      <c r="AI66" s="339"/>
      <c r="AJ66" s="339"/>
      <c r="AK66" s="339"/>
      <c r="AL66" s="339"/>
      <c r="AM66" s="339"/>
      <c r="AN66" s="339"/>
      <c r="AO66" s="339"/>
      <c r="AP66" s="339"/>
      <c r="AQ66" s="339"/>
      <c r="AR66" s="339"/>
      <c r="AS66" s="339"/>
      <c r="AT66" s="339"/>
      <c r="AU66" s="339"/>
      <c r="AV66" s="339"/>
      <c r="AW66" s="339"/>
      <c r="AX66" s="339"/>
      <c r="AY66" s="339"/>
      <c r="AZ66" s="339"/>
      <c r="BA66" s="339"/>
      <c r="BB66" s="339"/>
      <c r="BC66" s="339"/>
      <c r="BD66" s="339"/>
      <c r="BE66" s="339"/>
      <c r="BF66" s="339"/>
      <c r="BG66" s="339"/>
      <c r="BH66" s="339"/>
      <c r="BI66" s="339"/>
      <c r="BJ66" s="339"/>
      <c r="BK66" s="339"/>
      <c r="BL66" s="339"/>
      <c r="BM66" s="339"/>
      <c r="BN66" s="339"/>
      <c r="BO66" s="339"/>
      <c r="BP66" s="339"/>
      <c r="BQ66" s="339"/>
      <c r="BR66" s="339"/>
      <c r="BS66" s="339"/>
      <c r="BT66" s="339"/>
      <c r="BU66" s="339"/>
      <c r="BV66" s="339"/>
      <c r="BW66" s="339"/>
    </row>
    <row r="67" spans="1:75" s="378" customFormat="1" ht="18.75" customHeight="1" x14ac:dyDescent="0.4">
      <c r="A67" s="339"/>
      <c r="B67" s="339"/>
      <c r="C67" s="339"/>
      <c r="D67" s="339"/>
      <c r="E67" s="339"/>
      <c r="F67" s="339"/>
      <c r="G67" s="339"/>
      <c r="H67" s="339"/>
      <c r="I67" s="339"/>
      <c r="J67" s="339"/>
      <c r="K67" s="339"/>
      <c r="L67" s="339"/>
      <c r="M67" s="339"/>
      <c r="N67" s="339"/>
      <c r="O67" s="339"/>
      <c r="P67" s="339"/>
      <c r="Q67" s="339"/>
      <c r="R67" s="339"/>
      <c r="S67" s="339"/>
      <c r="T67" s="339"/>
      <c r="U67" s="339"/>
      <c r="V67" s="339"/>
      <c r="W67" s="339"/>
      <c r="X67" s="339"/>
      <c r="Y67" s="339"/>
      <c r="Z67" s="339"/>
      <c r="AA67" s="339"/>
      <c r="AB67" s="339"/>
      <c r="AC67" s="339"/>
      <c r="AD67" s="339"/>
      <c r="AE67" s="339"/>
      <c r="AF67" s="339"/>
      <c r="AG67" s="339"/>
      <c r="AH67" s="339"/>
      <c r="AI67" s="339"/>
      <c r="AJ67" s="339"/>
      <c r="AK67" s="339"/>
      <c r="AL67" s="339"/>
      <c r="AM67" s="339"/>
      <c r="AN67" s="339"/>
      <c r="AO67" s="339"/>
      <c r="AP67" s="339"/>
      <c r="AQ67" s="339"/>
      <c r="AR67" s="339"/>
      <c r="AS67" s="339"/>
      <c r="AT67" s="339"/>
      <c r="AU67" s="339"/>
      <c r="AV67" s="339"/>
      <c r="AW67" s="339"/>
      <c r="AX67" s="339"/>
      <c r="AY67" s="339"/>
      <c r="AZ67" s="339"/>
      <c r="BA67" s="339"/>
      <c r="BB67" s="339"/>
      <c r="BC67" s="339"/>
      <c r="BD67" s="339"/>
      <c r="BE67" s="339"/>
      <c r="BF67" s="339"/>
      <c r="BG67" s="339"/>
      <c r="BH67" s="339"/>
      <c r="BI67" s="339"/>
      <c r="BJ67" s="339"/>
      <c r="BK67" s="339"/>
      <c r="BL67" s="339"/>
      <c r="BM67" s="339"/>
      <c r="BN67" s="339"/>
      <c r="BO67" s="339"/>
      <c r="BP67" s="339"/>
      <c r="BQ67" s="339"/>
      <c r="BR67" s="339"/>
      <c r="BS67" s="339"/>
      <c r="BT67" s="339"/>
      <c r="BU67" s="339"/>
      <c r="BV67" s="339"/>
      <c r="BW67" s="339"/>
    </row>
    <row r="68" spans="1:75" s="378" customFormat="1" ht="18.75" customHeight="1" x14ac:dyDescent="0.4">
      <c r="A68" s="339"/>
      <c r="B68" s="339"/>
      <c r="C68" s="339"/>
      <c r="D68" s="339"/>
      <c r="E68" s="339"/>
      <c r="F68" s="339"/>
      <c r="G68" s="339"/>
      <c r="H68" s="339"/>
      <c r="I68" s="339"/>
      <c r="J68" s="339"/>
      <c r="K68" s="339"/>
      <c r="L68" s="339"/>
      <c r="M68" s="339"/>
      <c r="N68" s="339"/>
      <c r="O68" s="339"/>
      <c r="P68" s="339"/>
      <c r="Q68" s="339"/>
      <c r="R68" s="339"/>
      <c r="S68" s="339"/>
      <c r="T68" s="339"/>
      <c r="U68" s="339"/>
      <c r="V68" s="339"/>
      <c r="W68" s="339"/>
      <c r="X68" s="339"/>
      <c r="Y68" s="339"/>
      <c r="Z68" s="339"/>
      <c r="AA68" s="339"/>
      <c r="AB68" s="339"/>
      <c r="AC68" s="339"/>
      <c r="AD68" s="339"/>
      <c r="AE68" s="339"/>
      <c r="AF68" s="339"/>
      <c r="AG68" s="339"/>
      <c r="AH68" s="339"/>
      <c r="AI68" s="339"/>
      <c r="AJ68" s="339"/>
      <c r="AK68" s="339"/>
      <c r="AL68" s="339"/>
      <c r="AM68" s="339"/>
      <c r="AN68" s="339"/>
      <c r="AO68" s="339"/>
      <c r="AP68" s="339"/>
      <c r="AQ68" s="339"/>
      <c r="AR68" s="339"/>
      <c r="AS68" s="339"/>
      <c r="AT68" s="339"/>
      <c r="AU68" s="339"/>
      <c r="AV68" s="339"/>
      <c r="AW68" s="339"/>
      <c r="AX68" s="339"/>
      <c r="AY68" s="339"/>
      <c r="AZ68" s="339"/>
      <c r="BA68" s="339"/>
      <c r="BB68" s="339"/>
      <c r="BC68" s="339"/>
      <c r="BD68" s="339"/>
      <c r="BE68" s="339"/>
      <c r="BF68" s="339"/>
      <c r="BG68" s="339"/>
      <c r="BH68" s="339"/>
      <c r="BI68" s="339"/>
      <c r="BJ68" s="339"/>
      <c r="BK68" s="339"/>
      <c r="BL68" s="339"/>
      <c r="BM68" s="339"/>
      <c r="BN68" s="339"/>
      <c r="BO68" s="339"/>
      <c r="BP68" s="339"/>
      <c r="BQ68" s="339"/>
      <c r="BR68" s="339"/>
      <c r="BS68" s="339"/>
      <c r="BT68" s="339"/>
      <c r="BU68" s="339"/>
      <c r="BV68" s="339"/>
      <c r="BW68" s="339"/>
    </row>
    <row r="69" spans="1:75" s="378" customFormat="1" ht="18.75" customHeight="1" x14ac:dyDescent="0.4">
      <c r="A69" s="339"/>
      <c r="B69" s="339"/>
      <c r="C69" s="339"/>
      <c r="D69" s="339"/>
      <c r="E69" s="339"/>
      <c r="F69" s="339"/>
      <c r="G69" s="339"/>
      <c r="H69" s="339"/>
      <c r="I69" s="339"/>
      <c r="J69" s="339"/>
      <c r="K69" s="339"/>
      <c r="L69" s="339"/>
      <c r="M69" s="339"/>
      <c r="N69" s="339"/>
      <c r="O69" s="339"/>
      <c r="P69" s="339"/>
      <c r="Q69" s="339"/>
      <c r="R69" s="339"/>
      <c r="S69" s="339"/>
      <c r="T69" s="339"/>
      <c r="U69" s="339"/>
      <c r="V69" s="339"/>
      <c r="W69" s="339"/>
      <c r="X69" s="339"/>
      <c r="Y69" s="339"/>
      <c r="Z69" s="339"/>
      <c r="AA69" s="339"/>
      <c r="AB69" s="339"/>
      <c r="AC69" s="339"/>
      <c r="AD69" s="339"/>
      <c r="AE69" s="339"/>
      <c r="AF69" s="339"/>
      <c r="AG69" s="339"/>
      <c r="AH69" s="339"/>
      <c r="AI69" s="339"/>
      <c r="AJ69" s="339"/>
      <c r="AK69" s="339"/>
      <c r="AL69" s="339"/>
      <c r="AM69" s="339"/>
      <c r="AN69" s="339"/>
      <c r="AO69" s="339"/>
      <c r="AP69" s="339"/>
      <c r="AQ69" s="339"/>
      <c r="AR69" s="339"/>
      <c r="AS69" s="339"/>
      <c r="AT69" s="339"/>
      <c r="AU69" s="339"/>
      <c r="AV69" s="339"/>
      <c r="AW69" s="339"/>
      <c r="AX69" s="339"/>
      <c r="AY69" s="339"/>
      <c r="AZ69" s="339"/>
      <c r="BA69" s="339"/>
      <c r="BB69" s="339"/>
      <c r="BC69" s="339"/>
      <c r="BD69" s="339"/>
      <c r="BE69" s="339"/>
      <c r="BF69" s="339"/>
      <c r="BG69" s="339"/>
      <c r="BH69" s="339"/>
      <c r="BI69" s="339"/>
      <c r="BJ69" s="339"/>
      <c r="BK69" s="339"/>
      <c r="BL69" s="339"/>
      <c r="BM69" s="339"/>
      <c r="BN69" s="339"/>
      <c r="BO69" s="339"/>
      <c r="BP69" s="339"/>
      <c r="BQ69" s="339"/>
      <c r="BR69" s="339"/>
      <c r="BS69" s="339"/>
      <c r="BT69" s="339"/>
      <c r="BU69" s="339"/>
      <c r="BV69" s="339"/>
      <c r="BW69" s="339"/>
    </row>
    <row r="70" spans="1:75" s="378" customFormat="1" ht="18.75" customHeight="1" x14ac:dyDescent="0.4">
      <c r="A70" s="339"/>
      <c r="B70" s="339"/>
      <c r="C70" s="339"/>
      <c r="D70" s="339"/>
      <c r="E70" s="339"/>
      <c r="F70" s="339"/>
      <c r="G70" s="339"/>
      <c r="H70" s="339"/>
      <c r="I70" s="339"/>
      <c r="J70" s="339"/>
      <c r="K70" s="339"/>
      <c r="L70" s="339"/>
      <c r="M70" s="339"/>
      <c r="N70" s="339"/>
      <c r="O70" s="339"/>
      <c r="P70" s="339"/>
      <c r="Q70" s="339"/>
      <c r="R70" s="339"/>
      <c r="S70" s="339"/>
      <c r="T70" s="339"/>
      <c r="U70" s="339"/>
      <c r="V70" s="339"/>
      <c r="W70" s="339"/>
      <c r="X70" s="339"/>
      <c r="Y70" s="339"/>
      <c r="Z70" s="339"/>
      <c r="AA70" s="339"/>
      <c r="AB70" s="339"/>
      <c r="AC70" s="339"/>
      <c r="AD70" s="339"/>
      <c r="AE70" s="339"/>
      <c r="AF70" s="339"/>
      <c r="AG70" s="339"/>
      <c r="AH70" s="339"/>
      <c r="AI70" s="339"/>
      <c r="AJ70" s="339"/>
      <c r="AK70" s="339"/>
      <c r="AL70" s="339"/>
      <c r="AM70" s="339"/>
      <c r="AN70" s="339"/>
      <c r="AO70" s="339"/>
      <c r="AP70" s="339"/>
      <c r="AQ70" s="339"/>
      <c r="AR70" s="339"/>
      <c r="AS70" s="339"/>
      <c r="AT70" s="339"/>
      <c r="AU70" s="339"/>
      <c r="AV70" s="339"/>
      <c r="AW70" s="339"/>
      <c r="AX70" s="339"/>
      <c r="AY70" s="339"/>
      <c r="AZ70" s="339"/>
      <c r="BA70" s="339"/>
      <c r="BB70" s="339"/>
      <c r="BC70" s="339"/>
      <c r="BD70" s="339"/>
      <c r="BE70" s="339"/>
      <c r="BF70" s="339"/>
      <c r="BG70" s="339"/>
      <c r="BH70" s="339"/>
      <c r="BI70" s="339"/>
      <c r="BJ70" s="339"/>
      <c r="BK70" s="339"/>
      <c r="BL70" s="339"/>
      <c r="BM70" s="339"/>
      <c r="BN70" s="339"/>
      <c r="BO70" s="339"/>
      <c r="BP70" s="339"/>
      <c r="BQ70" s="339"/>
      <c r="BR70" s="339"/>
      <c r="BS70" s="339"/>
      <c r="BT70" s="339"/>
      <c r="BU70" s="339"/>
      <c r="BV70" s="339"/>
      <c r="BW70" s="339"/>
    </row>
    <row r="71" spans="1:75" s="378" customFormat="1" ht="18.75" customHeight="1" x14ac:dyDescent="0.4">
      <c r="A71" s="339"/>
      <c r="B71" s="339"/>
      <c r="C71" s="339"/>
      <c r="D71" s="339"/>
      <c r="E71" s="339"/>
      <c r="F71" s="339"/>
      <c r="G71" s="339"/>
      <c r="H71" s="339"/>
      <c r="I71" s="339"/>
      <c r="J71" s="339"/>
      <c r="K71" s="339"/>
      <c r="L71" s="339"/>
      <c r="M71" s="339"/>
      <c r="N71" s="339"/>
      <c r="O71" s="339"/>
      <c r="P71" s="339"/>
      <c r="Q71" s="339"/>
      <c r="R71" s="339"/>
      <c r="S71" s="339"/>
      <c r="T71" s="339"/>
      <c r="U71" s="339"/>
      <c r="V71" s="339"/>
      <c r="W71" s="339"/>
      <c r="X71" s="339"/>
      <c r="Y71" s="339"/>
      <c r="Z71" s="339"/>
      <c r="AA71" s="339"/>
      <c r="AB71" s="339"/>
      <c r="AC71" s="339"/>
      <c r="AD71" s="339"/>
      <c r="AE71" s="339"/>
      <c r="AF71" s="339"/>
      <c r="AG71" s="339"/>
      <c r="AH71" s="339"/>
      <c r="AI71" s="339"/>
      <c r="AJ71" s="339"/>
      <c r="AK71" s="339"/>
      <c r="AL71" s="339"/>
      <c r="AM71" s="339"/>
      <c r="AN71" s="339"/>
      <c r="AO71" s="339"/>
      <c r="AP71" s="339"/>
      <c r="AQ71" s="339"/>
      <c r="AR71" s="339"/>
      <c r="AS71" s="339"/>
      <c r="AT71" s="339"/>
      <c r="AU71" s="339"/>
      <c r="AV71" s="339"/>
      <c r="AW71" s="339"/>
      <c r="AX71" s="339"/>
      <c r="AY71" s="339"/>
      <c r="AZ71" s="339"/>
      <c r="BA71" s="339"/>
      <c r="BB71" s="339"/>
      <c r="BC71" s="339"/>
      <c r="BD71" s="339"/>
      <c r="BE71" s="339"/>
      <c r="BF71" s="339"/>
      <c r="BG71" s="339"/>
      <c r="BH71" s="339"/>
      <c r="BI71" s="339"/>
      <c r="BJ71" s="339"/>
      <c r="BK71" s="339"/>
      <c r="BL71" s="339"/>
      <c r="BM71" s="339"/>
      <c r="BN71" s="339"/>
      <c r="BO71" s="339"/>
      <c r="BP71" s="339"/>
      <c r="BQ71" s="339"/>
      <c r="BR71" s="339"/>
      <c r="BS71" s="339"/>
      <c r="BT71" s="339"/>
      <c r="BU71" s="339"/>
      <c r="BV71" s="339"/>
      <c r="BW71" s="339"/>
    </row>
    <row r="72" spans="1:75" s="378" customFormat="1" ht="18.75" customHeight="1" x14ac:dyDescent="0.4">
      <c r="A72" s="339"/>
      <c r="B72" s="339"/>
      <c r="C72" s="339"/>
      <c r="D72" s="339"/>
      <c r="E72" s="339"/>
      <c r="F72" s="339"/>
      <c r="G72" s="339"/>
      <c r="H72" s="339"/>
      <c r="I72" s="339"/>
      <c r="J72" s="339"/>
      <c r="K72" s="339"/>
      <c r="L72" s="339"/>
      <c r="M72" s="339"/>
      <c r="N72" s="339"/>
      <c r="O72" s="339"/>
      <c r="P72" s="339"/>
      <c r="Q72" s="339"/>
      <c r="R72" s="339"/>
      <c r="S72" s="339"/>
      <c r="T72" s="339"/>
      <c r="U72" s="339"/>
      <c r="V72" s="339"/>
      <c r="W72" s="339"/>
      <c r="X72" s="339"/>
      <c r="Y72" s="339"/>
      <c r="Z72" s="339"/>
      <c r="AA72" s="339"/>
      <c r="AB72" s="339"/>
      <c r="AC72" s="339"/>
      <c r="AD72" s="339"/>
      <c r="AE72" s="339"/>
      <c r="AF72" s="339"/>
      <c r="AG72" s="339"/>
      <c r="AH72" s="339"/>
      <c r="AI72" s="339"/>
      <c r="AJ72" s="339"/>
      <c r="AK72" s="339"/>
      <c r="AL72" s="339"/>
      <c r="AM72" s="339"/>
      <c r="AN72" s="339"/>
      <c r="AO72" s="339"/>
      <c r="AP72" s="339"/>
      <c r="AQ72" s="339"/>
      <c r="AR72" s="339"/>
      <c r="AS72" s="339"/>
      <c r="AT72" s="339"/>
      <c r="AU72" s="339"/>
      <c r="AV72" s="339"/>
      <c r="AW72" s="339"/>
      <c r="AX72" s="339"/>
      <c r="AY72" s="339"/>
      <c r="AZ72" s="339"/>
      <c r="BA72" s="339"/>
      <c r="BB72" s="339"/>
      <c r="BC72" s="339"/>
      <c r="BD72" s="339"/>
      <c r="BE72" s="339"/>
      <c r="BF72" s="339"/>
      <c r="BG72" s="339"/>
      <c r="BH72" s="339"/>
      <c r="BI72" s="339"/>
      <c r="BJ72" s="339"/>
      <c r="BK72" s="339"/>
      <c r="BL72" s="339"/>
      <c r="BM72" s="339"/>
      <c r="BN72" s="339"/>
      <c r="BO72" s="339"/>
      <c r="BP72" s="339"/>
      <c r="BQ72" s="339"/>
      <c r="BR72" s="339"/>
      <c r="BS72" s="339"/>
      <c r="BT72" s="339"/>
      <c r="BU72" s="339"/>
      <c r="BV72" s="339"/>
      <c r="BW72" s="339"/>
    </row>
    <row r="73" spans="1:75" s="378" customFormat="1" ht="18.75" customHeight="1" x14ac:dyDescent="0.4">
      <c r="A73" s="339"/>
      <c r="B73" s="339"/>
      <c r="C73" s="339"/>
      <c r="D73" s="339"/>
      <c r="E73" s="339"/>
      <c r="F73" s="339"/>
      <c r="G73" s="339"/>
      <c r="H73" s="339"/>
      <c r="I73" s="339"/>
      <c r="J73" s="339"/>
      <c r="K73" s="339"/>
      <c r="L73" s="339"/>
      <c r="M73" s="339"/>
      <c r="N73" s="339"/>
      <c r="O73" s="339"/>
      <c r="P73" s="339"/>
      <c r="Q73" s="339"/>
      <c r="R73" s="339"/>
      <c r="S73" s="339"/>
      <c r="T73" s="339"/>
      <c r="U73" s="339"/>
      <c r="V73" s="339"/>
      <c r="W73" s="339"/>
      <c r="X73" s="339"/>
      <c r="Y73" s="339"/>
      <c r="Z73" s="339"/>
      <c r="AA73" s="339"/>
      <c r="AB73" s="339"/>
      <c r="AC73" s="339"/>
      <c r="AD73" s="339"/>
      <c r="AE73" s="339"/>
      <c r="AF73" s="339"/>
      <c r="AG73" s="339"/>
      <c r="AH73" s="339"/>
      <c r="AI73" s="339"/>
      <c r="AJ73" s="339"/>
      <c r="AK73" s="339"/>
      <c r="AL73" s="339"/>
      <c r="AM73" s="339"/>
      <c r="AN73" s="339"/>
      <c r="AO73" s="339"/>
      <c r="AP73" s="339"/>
      <c r="AQ73" s="339"/>
      <c r="AR73" s="339"/>
      <c r="AS73" s="339"/>
      <c r="AT73" s="339"/>
      <c r="AU73" s="339"/>
      <c r="AV73" s="339"/>
      <c r="AW73" s="339"/>
      <c r="AX73" s="339"/>
      <c r="AY73" s="339"/>
      <c r="AZ73" s="339"/>
      <c r="BA73" s="339"/>
      <c r="BB73" s="339"/>
      <c r="BC73" s="339"/>
      <c r="BD73" s="339"/>
      <c r="BE73" s="339"/>
      <c r="BF73" s="339"/>
      <c r="BG73" s="339"/>
      <c r="BH73" s="339"/>
      <c r="BI73" s="339"/>
      <c r="BJ73" s="339"/>
      <c r="BK73" s="339"/>
      <c r="BL73" s="339"/>
      <c r="BM73" s="339"/>
      <c r="BN73" s="339"/>
      <c r="BO73" s="339"/>
      <c r="BP73" s="339"/>
      <c r="BQ73" s="339"/>
      <c r="BR73" s="339"/>
      <c r="BS73" s="339"/>
      <c r="BT73" s="339"/>
      <c r="BU73" s="339"/>
      <c r="BV73" s="339"/>
      <c r="BW73" s="339"/>
    </row>
    <row r="74" spans="1:75" s="378" customFormat="1" ht="18.75" customHeight="1" x14ac:dyDescent="0.4">
      <c r="A74" s="339"/>
      <c r="B74" s="339"/>
      <c r="C74" s="339"/>
      <c r="D74" s="339"/>
      <c r="E74" s="339"/>
      <c r="F74" s="339"/>
      <c r="G74" s="339"/>
      <c r="H74" s="339"/>
      <c r="I74" s="339"/>
      <c r="J74" s="339"/>
      <c r="K74" s="339"/>
      <c r="L74" s="339"/>
      <c r="M74" s="339"/>
      <c r="N74" s="339"/>
      <c r="O74" s="339"/>
      <c r="P74" s="339"/>
      <c r="Q74" s="339"/>
      <c r="R74" s="339"/>
      <c r="S74" s="339"/>
      <c r="T74" s="339"/>
      <c r="U74" s="339"/>
      <c r="V74" s="339"/>
      <c r="W74" s="339"/>
      <c r="X74" s="339"/>
      <c r="Y74" s="339"/>
      <c r="Z74" s="339"/>
      <c r="AA74" s="339"/>
      <c r="AB74" s="339"/>
      <c r="AC74" s="339"/>
      <c r="AD74" s="339"/>
      <c r="AE74" s="339"/>
      <c r="AF74" s="339"/>
      <c r="AG74" s="339"/>
      <c r="AH74" s="339"/>
      <c r="AI74" s="339"/>
      <c r="AJ74" s="339"/>
      <c r="AK74" s="339"/>
      <c r="AL74" s="339"/>
      <c r="AM74" s="339"/>
      <c r="AN74" s="339"/>
      <c r="AO74" s="339"/>
      <c r="AP74" s="339"/>
      <c r="AQ74" s="339"/>
      <c r="AR74" s="339"/>
      <c r="AS74" s="339"/>
      <c r="AT74" s="339"/>
      <c r="AU74" s="339"/>
      <c r="AV74" s="339"/>
      <c r="AW74" s="339"/>
      <c r="AX74" s="339"/>
      <c r="AY74" s="339"/>
      <c r="AZ74" s="339"/>
      <c r="BA74" s="339"/>
      <c r="BB74" s="339"/>
      <c r="BC74" s="339"/>
      <c r="BD74" s="339"/>
      <c r="BE74" s="339"/>
      <c r="BF74" s="339"/>
      <c r="BG74" s="339"/>
      <c r="BH74" s="339"/>
      <c r="BI74" s="339"/>
      <c r="BJ74" s="339"/>
      <c r="BK74" s="339"/>
      <c r="BL74" s="339"/>
      <c r="BM74" s="339"/>
      <c r="BN74" s="339"/>
      <c r="BO74" s="339"/>
      <c r="BP74" s="339"/>
      <c r="BQ74" s="339"/>
      <c r="BR74" s="339"/>
      <c r="BS74" s="339"/>
      <c r="BT74" s="339"/>
      <c r="BU74" s="339"/>
      <c r="BV74" s="339"/>
      <c r="BW74" s="339"/>
    </row>
    <row r="75" spans="1:75" s="378" customFormat="1" ht="18.75" customHeight="1" x14ac:dyDescent="0.4">
      <c r="A75" s="339"/>
      <c r="B75" s="339"/>
      <c r="C75" s="339"/>
      <c r="D75" s="339"/>
      <c r="E75" s="339"/>
      <c r="F75" s="339"/>
      <c r="G75" s="339"/>
      <c r="H75" s="339"/>
      <c r="I75" s="339"/>
      <c r="J75" s="339"/>
      <c r="K75" s="339"/>
      <c r="L75" s="339"/>
      <c r="M75" s="339"/>
      <c r="N75" s="339"/>
      <c r="O75" s="339"/>
      <c r="P75" s="339"/>
      <c r="Q75" s="339"/>
      <c r="R75" s="339"/>
      <c r="S75" s="339"/>
      <c r="T75" s="339"/>
      <c r="U75" s="339"/>
      <c r="V75" s="339"/>
      <c r="W75" s="339"/>
      <c r="X75" s="339"/>
      <c r="Y75" s="339"/>
      <c r="Z75" s="339"/>
      <c r="AA75" s="339"/>
      <c r="AB75" s="339"/>
      <c r="AC75" s="339"/>
      <c r="AD75" s="339"/>
      <c r="AE75" s="339"/>
      <c r="AF75" s="339"/>
      <c r="AG75" s="339"/>
      <c r="AH75" s="339"/>
      <c r="AI75" s="339"/>
      <c r="AJ75" s="339"/>
      <c r="AK75" s="339"/>
      <c r="AL75" s="339"/>
      <c r="AM75" s="339"/>
      <c r="AN75" s="339"/>
      <c r="AO75" s="339"/>
      <c r="AP75" s="339"/>
      <c r="AQ75" s="339"/>
      <c r="AR75" s="339"/>
      <c r="AS75" s="339"/>
      <c r="AT75" s="339"/>
      <c r="AU75" s="339"/>
      <c r="AV75" s="339"/>
      <c r="AW75" s="339"/>
      <c r="AX75" s="339"/>
      <c r="AY75" s="339"/>
      <c r="AZ75" s="339"/>
      <c r="BA75" s="339"/>
      <c r="BB75" s="339"/>
      <c r="BC75" s="339"/>
      <c r="BD75" s="339"/>
      <c r="BE75" s="339"/>
      <c r="BF75" s="339"/>
      <c r="BG75" s="339"/>
      <c r="BH75" s="339"/>
      <c r="BI75" s="339"/>
      <c r="BJ75" s="339"/>
      <c r="BK75" s="339"/>
      <c r="BL75" s="339"/>
      <c r="BM75" s="339"/>
      <c r="BN75" s="339"/>
      <c r="BO75" s="339"/>
      <c r="BP75" s="339"/>
      <c r="BQ75" s="339"/>
      <c r="BR75" s="339"/>
      <c r="BS75" s="339"/>
      <c r="BT75" s="339"/>
      <c r="BU75" s="339"/>
      <c r="BV75" s="339"/>
      <c r="BW75" s="339"/>
    </row>
    <row r="76" spans="1:75" s="378" customFormat="1" ht="18.75" customHeight="1" x14ac:dyDescent="0.4">
      <c r="A76" s="339"/>
      <c r="B76" s="339"/>
      <c r="C76" s="339"/>
      <c r="D76" s="339"/>
      <c r="E76" s="339"/>
      <c r="F76" s="339"/>
      <c r="G76" s="339"/>
      <c r="H76" s="339"/>
      <c r="I76" s="339"/>
      <c r="J76" s="339"/>
      <c r="K76" s="339"/>
      <c r="L76" s="339"/>
      <c r="M76" s="339"/>
      <c r="N76" s="339"/>
      <c r="O76" s="339"/>
      <c r="P76" s="339"/>
      <c r="Q76" s="339"/>
      <c r="R76" s="339"/>
      <c r="S76" s="339"/>
      <c r="T76" s="339"/>
      <c r="U76" s="339"/>
      <c r="V76" s="339"/>
      <c r="W76" s="339"/>
      <c r="X76" s="339"/>
      <c r="Y76" s="339"/>
      <c r="Z76" s="339"/>
      <c r="AA76" s="339"/>
      <c r="AB76" s="339"/>
      <c r="AC76" s="339"/>
      <c r="AD76" s="339"/>
      <c r="AE76" s="339"/>
      <c r="AF76" s="339"/>
      <c r="AG76" s="339"/>
      <c r="AH76" s="339"/>
      <c r="AI76" s="339"/>
      <c r="AJ76" s="339"/>
      <c r="AK76" s="339"/>
      <c r="AL76" s="339"/>
      <c r="AM76" s="339"/>
      <c r="AN76" s="339"/>
      <c r="AO76" s="339"/>
      <c r="AP76" s="339"/>
      <c r="AQ76" s="339"/>
      <c r="AR76" s="339"/>
      <c r="AS76" s="339"/>
      <c r="AT76" s="339"/>
      <c r="AU76" s="339"/>
      <c r="AV76" s="339"/>
      <c r="AW76" s="339"/>
      <c r="AX76" s="339"/>
      <c r="AY76" s="339"/>
      <c r="AZ76" s="339"/>
      <c r="BA76" s="339"/>
      <c r="BB76" s="339"/>
      <c r="BC76" s="339"/>
      <c r="BD76" s="339"/>
      <c r="BE76" s="339"/>
      <c r="BF76" s="339"/>
      <c r="BG76" s="339"/>
      <c r="BH76" s="339"/>
      <c r="BI76" s="339"/>
      <c r="BJ76" s="339"/>
      <c r="BK76" s="339"/>
      <c r="BL76" s="339"/>
      <c r="BM76" s="339"/>
      <c r="BN76" s="339"/>
      <c r="BO76" s="339"/>
      <c r="BP76" s="339"/>
      <c r="BQ76" s="339"/>
      <c r="BR76" s="339"/>
      <c r="BS76" s="339"/>
      <c r="BT76" s="339"/>
      <c r="BU76" s="339"/>
      <c r="BV76" s="339"/>
      <c r="BW76" s="339"/>
    </row>
    <row r="77" spans="1:75" s="378" customFormat="1" ht="18.75" customHeight="1" x14ac:dyDescent="0.4">
      <c r="A77" s="339"/>
      <c r="B77" s="339"/>
      <c r="C77" s="339"/>
      <c r="D77" s="339"/>
      <c r="E77" s="339"/>
      <c r="F77" s="339"/>
      <c r="G77" s="339"/>
      <c r="H77" s="339"/>
      <c r="I77" s="339"/>
      <c r="J77" s="339"/>
      <c r="K77" s="339"/>
      <c r="L77" s="339"/>
      <c r="M77" s="339"/>
      <c r="N77" s="339"/>
      <c r="O77" s="339"/>
      <c r="P77" s="339"/>
      <c r="Q77" s="339"/>
      <c r="R77" s="339"/>
      <c r="S77" s="339"/>
      <c r="T77" s="339"/>
      <c r="U77" s="339"/>
      <c r="V77" s="339"/>
      <c r="W77" s="339"/>
      <c r="X77" s="339"/>
      <c r="Y77" s="339"/>
      <c r="Z77" s="339"/>
      <c r="AA77" s="339"/>
      <c r="AB77" s="339"/>
      <c r="AC77" s="339"/>
      <c r="AD77" s="339"/>
      <c r="AE77" s="339"/>
      <c r="AF77" s="339"/>
      <c r="AG77" s="339"/>
      <c r="AH77" s="339"/>
      <c r="AI77" s="339"/>
      <c r="AJ77" s="339"/>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row>
    <row r="78" spans="1:75" s="378" customFormat="1" ht="18.75" customHeight="1" x14ac:dyDescent="0.4">
      <c r="A78" s="339"/>
      <c r="B78" s="339"/>
      <c r="C78" s="339"/>
      <c r="D78" s="339"/>
      <c r="E78" s="339"/>
      <c r="F78" s="339"/>
      <c r="G78" s="339"/>
      <c r="H78" s="339"/>
      <c r="I78" s="339"/>
      <c r="J78" s="339"/>
      <c r="K78" s="339"/>
      <c r="L78" s="339"/>
      <c r="M78" s="339"/>
      <c r="N78" s="339"/>
      <c r="O78" s="339"/>
      <c r="P78" s="339"/>
      <c r="Q78" s="339"/>
      <c r="R78" s="339"/>
      <c r="S78" s="339"/>
      <c r="T78" s="339"/>
      <c r="U78" s="339"/>
      <c r="V78" s="339"/>
      <c r="W78" s="339"/>
      <c r="X78" s="339"/>
      <c r="Y78" s="339"/>
      <c r="Z78" s="339"/>
      <c r="AA78" s="339"/>
      <c r="AB78" s="339"/>
      <c r="AC78" s="339"/>
      <c r="AD78" s="339"/>
      <c r="AE78" s="339"/>
      <c r="AF78" s="339"/>
      <c r="AG78" s="339"/>
      <c r="AH78" s="339"/>
      <c r="AI78" s="339"/>
      <c r="AJ78" s="339"/>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row>
    <row r="79" spans="1:75" s="378" customFormat="1" ht="18.75" customHeight="1" x14ac:dyDescent="0.4">
      <c r="A79" s="339"/>
      <c r="B79" s="339"/>
      <c r="C79" s="339"/>
      <c r="D79" s="339"/>
      <c r="E79" s="339"/>
      <c r="F79" s="339"/>
      <c r="G79" s="339"/>
      <c r="H79" s="339"/>
      <c r="I79" s="339"/>
      <c r="J79" s="339"/>
      <c r="K79" s="339"/>
      <c r="L79" s="339"/>
      <c r="M79" s="339"/>
      <c r="N79" s="339"/>
      <c r="O79" s="339"/>
      <c r="P79" s="339"/>
      <c r="Q79" s="339"/>
      <c r="R79" s="339"/>
      <c r="S79" s="339"/>
      <c r="T79" s="339"/>
      <c r="U79" s="339"/>
      <c r="V79" s="339"/>
      <c r="W79" s="339"/>
      <c r="X79" s="339"/>
      <c r="Y79" s="339"/>
      <c r="Z79" s="339"/>
      <c r="AA79" s="339"/>
      <c r="AB79" s="339"/>
      <c r="AC79" s="339"/>
      <c r="AD79" s="339"/>
      <c r="AE79" s="339"/>
      <c r="AF79" s="339"/>
      <c r="AG79" s="339"/>
      <c r="AH79" s="339"/>
      <c r="AI79" s="339"/>
      <c r="AJ79" s="339"/>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row>
    <row r="80" spans="1:75" s="378" customFormat="1" ht="18.75" customHeight="1" x14ac:dyDescent="0.4">
      <c r="A80" s="339"/>
      <c r="B80" s="339"/>
      <c r="C80" s="339"/>
      <c r="D80" s="339"/>
      <c r="E80" s="339"/>
      <c r="F80" s="339"/>
      <c r="G80" s="339"/>
      <c r="H80" s="339"/>
      <c r="I80" s="339"/>
      <c r="J80" s="339"/>
      <c r="K80" s="339"/>
      <c r="L80" s="339"/>
      <c r="M80" s="339"/>
      <c r="N80" s="339"/>
      <c r="O80" s="339"/>
      <c r="P80" s="339"/>
      <c r="Q80" s="339"/>
      <c r="R80" s="339"/>
      <c r="S80" s="339"/>
      <c r="T80" s="339"/>
      <c r="U80" s="339"/>
      <c r="V80" s="339"/>
      <c r="W80" s="339"/>
      <c r="X80" s="339"/>
      <c r="Y80" s="339"/>
      <c r="Z80" s="339"/>
      <c r="AA80" s="339"/>
      <c r="AB80" s="339"/>
      <c r="AC80" s="339"/>
      <c r="AD80" s="339"/>
      <c r="AE80" s="339"/>
      <c r="AF80" s="339"/>
      <c r="AG80" s="339"/>
      <c r="AH80" s="339"/>
      <c r="AI80" s="339"/>
      <c r="AJ80" s="339"/>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row>
    <row r="81" spans="1:75" s="378" customFormat="1" ht="18.75" customHeight="1" x14ac:dyDescent="0.4">
      <c r="A81" s="339"/>
      <c r="B81" s="339"/>
      <c r="C81" s="339"/>
      <c r="D81" s="339"/>
      <c r="E81" s="339"/>
      <c r="F81" s="339"/>
      <c r="G81" s="339"/>
      <c r="H81" s="339"/>
      <c r="I81" s="339"/>
      <c r="J81" s="339"/>
      <c r="K81" s="339"/>
      <c r="L81" s="339"/>
      <c r="M81" s="339"/>
      <c r="N81" s="339"/>
      <c r="O81" s="339"/>
      <c r="P81" s="339"/>
      <c r="Q81" s="339"/>
      <c r="R81" s="339"/>
      <c r="S81" s="339"/>
      <c r="T81" s="339"/>
      <c r="U81" s="339"/>
      <c r="V81" s="339"/>
      <c r="W81" s="339"/>
      <c r="X81" s="339"/>
      <c r="Y81" s="339"/>
      <c r="Z81" s="339"/>
      <c r="AA81" s="339"/>
      <c r="AB81" s="339"/>
      <c r="AC81" s="339"/>
      <c r="AD81" s="339"/>
      <c r="AE81" s="339"/>
      <c r="AF81" s="339"/>
      <c r="AG81" s="339"/>
      <c r="AH81" s="339"/>
      <c r="AI81" s="339"/>
      <c r="AJ81" s="339"/>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row>
    <row r="82" spans="1:75" s="378" customFormat="1" ht="18.75" customHeight="1" x14ac:dyDescent="0.4">
      <c r="A82" s="339"/>
      <c r="B82" s="339"/>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39"/>
      <c r="AJ82" s="339"/>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row>
    <row r="83" spans="1:75" s="378" customFormat="1" ht="18.75" customHeight="1" x14ac:dyDescent="0.4">
      <c r="A83" s="339"/>
      <c r="B83" s="339"/>
      <c r="C83" s="339"/>
      <c r="D83" s="339"/>
      <c r="E83" s="339"/>
      <c r="F83" s="339"/>
      <c r="G83" s="339"/>
      <c r="H83" s="339"/>
      <c r="I83" s="339"/>
      <c r="J83" s="339"/>
      <c r="K83" s="339"/>
      <c r="L83" s="339"/>
      <c r="M83" s="339"/>
      <c r="N83" s="339"/>
      <c r="O83" s="339"/>
      <c r="P83" s="339"/>
      <c r="Q83" s="339"/>
      <c r="R83" s="339"/>
      <c r="S83" s="339"/>
      <c r="T83" s="339"/>
      <c r="U83" s="339"/>
      <c r="V83" s="339"/>
      <c r="W83" s="339"/>
      <c r="X83" s="339"/>
      <c r="Y83" s="339"/>
      <c r="Z83" s="339"/>
      <c r="AA83" s="339"/>
      <c r="AB83" s="339"/>
      <c r="AC83" s="339"/>
      <c r="AD83" s="339"/>
      <c r="AE83" s="339"/>
      <c r="AF83" s="339"/>
      <c r="AG83" s="339"/>
      <c r="AH83" s="339"/>
      <c r="AI83" s="339"/>
      <c r="AJ83" s="339"/>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row>
    <row r="84" spans="1:75" s="378" customFormat="1" ht="18.75" customHeight="1" x14ac:dyDescent="0.4">
      <c r="A84" s="339"/>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339"/>
      <c r="AI84" s="339"/>
      <c r="AJ84" s="339"/>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row>
    <row r="85" spans="1:75" s="378" customFormat="1" ht="18.75" customHeight="1" x14ac:dyDescent="0.4">
      <c r="A85" s="339"/>
      <c r="B85" s="339"/>
      <c r="C85" s="339"/>
      <c r="D85" s="339"/>
      <c r="E85" s="339"/>
      <c r="F85" s="339"/>
      <c r="G85" s="339"/>
      <c r="H85" s="339"/>
      <c r="I85" s="339"/>
      <c r="J85" s="339"/>
      <c r="K85" s="339"/>
      <c r="L85" s="339"/>
      <c r="M85" s="339"/>
      <c r="N85" s="339"/>
      <c r="O85" s="339"/>
      <c r="P85" s="339"/>
      <c r="Q85" s="339"/>
      <c r="R85" s="339"/>
      <c r="S85" s="339"/>
      <c r="T85" s="339"/>
      <c r="U85" s="339"/>
      <c r="V85" s="339"/>
      <c r="W85" s="339"/>
      <c r="X85" s="339"/>
      <c r="Y85" s="339"/>
      <c r="Z85" s="339"/>
      <c r="AA85" s="339"/>
      <c r="AB85" s="339"/>
      <c r="AC85" s="339"/>
      <c r="AD85" s="339"/>
      <c r="AE85" s="339"/>
      <c r="AF85" s="339"/>
      <c r="AG85" s="339"/>
      <c r="AH85" s="339"/>
      <c r="AI85" s="339"/>
      <c r="AJ85" s="339"/>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row>
    <row r="86" spans="1:75" s="378" customFormat="1" ht="18.75" customHeight="1" x14ac:dyDescent="0.4">
      <c r="A86" s="339"/>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row>
    <row r="87" spans="1:75" s="378" customFormat="1" ht="18.75" customHeight="1" x14ac:dyDescent="0.4">
      <c r="A87" s="339"/>
      <c r="B87" s="339"/>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row>
    <row r="88" spans="1:75" s="378" customFormat="1" ht="18.75" customHeight="1" x14ac:dyDescent="0.4">
      <c r="A88" s="339"/>
      <c r="B88" s="339"/>
      <c r="C88" s="339"/>
      <c r="D88" s="339"/>
      <c r="E88" s="339"/>
      <c r="F88" s="339"/>
      <c r="G88" s="339"/>
      <c r="H88" s="339"/>
      <c r="I88" s="339"/>
      <c r="J88" s="339"/>
      <c r="K88" s="339"/>
      <c r="L88" s="339"/>
      <c r="M88" s="339"/>
      <c r="N88" s="339"/>
      <c r="O88" s="339"/>
      <c r="P88" s="339"/>
      <c r="Q88" s="339"/>
      <c r="R88" s="339"/>
      <c r="S88" s="339"/>
      <c r="T88" s="339"/>
      <c r="U88" s="339"/>
      <c r="V88" s="339"/>
      <c r="W88" s="339"/>
      <c r="X88" s="339"/>
      <c r="Y88" s="339"/>
      <c r="Z88" s="339"/>
      <c r="AA88" s="339"/>
      <c r="AB88" s="339"/>
      <c r="AC88" s="339"/>
      <c r="AD88" s="339"/>
      <c r="AE88" s="339"/>
      <c r="AF88" s="339"/>
      <c r="AG88" s="339"/>
      <c r="AH88" s="339"/>
      <c r="AI88" s="339"/>
      <c r="AJ88" s="339"/>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row>
    <row r="89" spans="1:75" s="378" customFormat="1" ht="18.75" customHeight="1" x14ac:dyDescent="0.4">
      <c r="A89" s="339"/>
      <c r="B89" s="339"/>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c r="AG89" s="339"/>
      <c r="AH89" s="339"/>
      <c r="AI89" s="339"/>
      <c r="AJ89" s="339"/>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row>
    <row r="90" spans="1:75" s="378" customFormat="1" ht="18.75" customHeight="1" x14ac:dyDescent="0.4">
      <c r="A90" s="339"/>
      <c r="B90" s="339"/>
      <c r="C90" s="339"/>
      <c r="D90" s="339"/>
      <c r="E90" s="339"/>
      <c r="F90" s="339"/>
      <c r="G90" s="339"/>
      <c r="H90" s="339"/>
      <c r="I90" s="339"/>
      <c r="J90" s="339"/>
      <c r="K90" s="339"/>
      <c r="L90" s="339"/>
      <c r="M90" s="339"/>
      <c r="N90" s="339"/>
      <c r="O90" s="339"/>
      <c r="P90" s="339"/>
      <c r="Q90" s="339"/>
      <c r="R90" s="339"/>
      <c r="S90" s="339"/>
      <c r="T90" s="339"/>
      <c r="U90" s="339"/>
      <c r="V90" s="339"/>
      <c r="W90" s="339"/>
      <c r="X90" s="339"/>
      <c r="Y90" s="339"/>
      <c r="Z90" s="339"/>
      <c r="AA90" s="339"/>
      <c r="AB90" s="339"/>
      <c r="AC90" s="339"/>
      <c r="AD90" s="339"/>
      <c r="AE90" s="339"/>
      <c r="AF90" s="339"/>
      <c r="AG90" s="339"/>
      <c r="AH90" s="339"/>
      <c r="AI90" s="339"/>
      <c r="AJ90" s="339"/>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row>
    <row r="91" spans="1:75" s="378" customFormat="1" ht="18.75" customHeight="1" x14ac:dyDescent="0.4">
      <c r="A91" s="339"/>
      <c r="B91" s="339"/>
      <c r="C91" s="339"/>
      <c r="D91" s="339"/>
      <c r="E91" s="339"/>
      <c r="F91" s="339"/>
      <c r="G91" s="339"/>
      <c r="H91" s="339"/>
      <c r="I91" s="339"/>
      <c r="J91" s="339"/>
      <c r="K91" s="339"/>
      <c r="L91" s="339"/>
      <c r="M91" s="339"/>
      <c r="N91" s="339"/>
      <c r="O91" s="339"/>
      <c r="P91" s="339"/>
      <c r="Q91" s="339"/>
      <c r="R91" s="339"/>
      <c r="S91" s="339"/>
      <c r="T91" s="339"/>
      <c r="U91" s="339"/>
      <c r="V91" s="339"/>
      <c r="W91" s="339"/>
      <c r="X91" s="339"/>
      <c r="Y91" s="339"/>
      <c r="Z91" s="339"/>
      <c r="AA91" s="339"/>
      <c r="AB91" s="339"/>
      <c r="AC91" s="339"/>
      <c r="AD91" s="339"/>
      <c r="AE91" s="339"/>
      <c r="AF91" s="339"/>
      <c r="AG91" s="339"/>
      <c r="AH91" s="339"/>
      <c r="AI91" s="339"/>
      <c r="AJ91" s="339"/>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row>
    <row r="92" spans="1:75" s="378" customFormat="1" ht="18.75" customHeight="1" x14ac:dyDescent="0.4">
      <c r="A92" s="339"/>
      <c r="B92" s="339"/>
      <c r="C92" s="339"/>
      <c r="D92" s="339"/>
      <c r="E92" s="339"/>
      <c r="F92" s="339"/>
      <c r="G92" s="339"/>
      <c r="H92" s="339"/>
      <c r="I92" s="339"/>
      <c r="J92" s="339"/>
      <c r="K92" s="339"/>
      <c r="L92" s="339"/>
      <c r="M92" s="339"/>
      <c r="N92" s="339"/>
      <c r="O92" s="339"/>
      <c r="P92" s="339"/>
      <c r="Q92" s="339"/>
      <c r="R92" s="339"/>
      <c r="S92" s="339"/>
      <c r="T92" s="339"/>
      <c r="U92" s="339"/>
      <c r="V92" s="339"/>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row>
    <row r="93" spans="1:75" s="378" customFormat="1" ht="18.75" customHeight="1" x14ac:dyDescent="0.4">
      <c r="A93" s="339"/>
      <c r="B93" s="339"/>
      <c r="C93" s="339"/>
      <c r="D93" s="339"/>
      <c r="E93" s="339"/>
      <c r="F93" s="339"/>
      <c r="G93" s="339"/>
      <c r="H93" s="339"/>
      <c r="I93" s="339"/>
      <c r="J93" s="339"/>
      <c r="K93" s="339"/>
      <c r="L93" s="339"/>
      <c r="M93" s="339"/>
      <c r="N93" s="339"/>
      <c r="O93" s="339"/>
      <c r="P93" s="339"/>
      <c r="Q93" s="339"/>
      <c r="R93" s="339"/>
      <c r="S93" s="339"/>
      <c r="T93" s="339"/>
      <c r="U93" s="339"/>
      <c r="V93" s="339"/>
      <c r="W93" s="339"/>
      <c r="X93" s="339"/>
      <c r="Y93" s="339"/>
      <c r="Z93" s="339"/>
      <c r="AA93" s="339"/>
      <c r="AB93" s="339"/>
      <c r="AC93" s="339"/>
      <c r="AD93" s="339"/>
      <c r="AE93" s="339"/>
      <c r="AF93" s="339"/>
      <c r="AG93" s="339"/>
      <c r="AH93" s="339"/>
      <c r="AI93" s="339"/>
      <c r="AJ93" s="339"/>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row>
    <row r="94" spans="1:75" s="378" customFormat="1" ht="18.75" customHeight="1" x14ac:dyDescent="0.4">
      <c r="A94" s="339"/>
      <c r="B94" s="339"/>
      <c r="C94" s="339"/>
      <c r="D94" s="339"/>
      <c r="E94" s="339"/>
      <c r="F94" s="339"/>
      <c r="G94" s="339"/>
      <c r="H94" s="339"/>
      <c r="I94" s="339"/>
      <c r="J94" s="339"/>
      <c r="K94" s="339"/>
      <c r="L94" s="339"/>
      <c r="M94" s="339"/>
      <c r="N94" s="339"/>
      <c r="O94" s="339"/>
      <c r="P94" s="339"/>
      <c r="Q94" s="339"/>
      <c r="R94" s="339"/>
      <c r="S94" s="339"/>
      <c r="T94" s="339"/>
      <c r="U94" s="339"/>
      <c r="V94" s="339"/>
      <c r="W94" s="339"/>
      <c r="X94" s="339"/>
      <c r="Y94" s="339"/>
      <c r="Z94" s="339"/>
      <c r="AA94" s="339"/>
      <c r="AB94" s="339"/>
      <c r="AC94" s="339"/>
      <c r="AD94" s="339"/>
      <c r="AE94" s="339"/>
      <c r="AF94" s="339"/>
      <c r="AG94" s="339"/>
      <c r="AH94" s="339"/>
      <c r="AI94" s="339"/>
      <c r="AJ94" s="339"/>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row>
    <row r="95" spans="1:75" s="378" customFormat="1" ht="18.75" customHeight="1" x14ac:dyDescent="0.4">
      <c r="A95" s="339"/>
      <c r="B95" s="339"/>
      <c r="C95" s="339"/>
      <c r="D95" s="339"/>
      <c r="E95" s="339"/>
      <c r="F95" s="339"/>
      <c r="G95" s="339"/>
      <c r="H95" s="339"/>
      <c r="I95" s="339"/>
      <c r="J95" s="339"/>
      <c r="K95" s="339"/>
      <c r="L95" s="339"/>
      <c r="M95" s="339"/>
      <c r="N95" s="339"/>
      <c r="O95" s="339"/>
      <c r="P95" s="339"/>
      <c r="Q95" s="339"/>
      <c r="R95" s="339"/>
      <c r="S95" s="339"/>
      <c r="T95" s="339"/>
      <c r="U95" s="339"/>
      <c r="V95" s="339"/>
      <c r="W95" s="339"/>
      <c r="X95" s="339"/>
      <c r="Y95" s="339"/>
      <c r="Z95" s="339"/>
      <c r="AA95" s="339"/>
      <c r="AB95" s="339"/>
      <c r="AC95" s="339"/>
      <c r="AD95" s="339"/>
      <c r="AE95" s="339"/>
      <c r="AF95" s="339"/>
      <c r="AG95" s="339"/>
      <c r="AH95" s="339"/>
      <c r="AI95" s="339"/>
      <c r="AJ95" s="339"/>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row>
    <row r="96" spans="1:75" s="378" customFormat="1" ht="18.75" customHeight="1" x14ac:dyDescent="0.4">
      <c r="A96" s="339"/>
      <c r="B96" s="339"/>
      <c r="C96" s="339"/>
      <c r="D96" s="339"/>
      <c r="E96" s="339"/>
      <c r="F96" s="339"/>
      <c r="G96" s="339"/>
      <c r="H96" s="339"/>
      <c r="I96" s="339"/>
      <c r="J96" s="339"/>
      <c r="K96" s="339"/>
      <c r="L96" s="339"/>
      <c r="M96" s="339"/>
      <c r="N96" s="339"/>
      <c r="O96" s="339"/>
      <c r="P96" s="339"/>
      <c r="Q96" s="339"/>
      <c r="R96" s="339"/>
      <c r="S96" s="339"/>
      <c r="T96" s="339"/>
      <c r="U96" s="339"/>
      <c r="V96" s="339"/>
      <c r="W96" s="339"/>
      <c r="X96" s="339"/>
      <c r="Y96" s="339"/>
      <c r="Z96" s="339"/>
      <c r="AA96" s="339"/>
      <c r="AB96" s="339"/>
      <c r="AC96" s="339"/>
      <c r="AD96" s="339"/>
      <c r="AE96" s="339"/>
      <c r="AF96" s="339"/>
      <c r="AG96" s="339"/>
      <c r="AH96" s="339"/>
      <c r="AI96" s="339"/>
      <c r="AJ96" s="339"/>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row>
    <row r="97" spans="1:75" s="378" customFormat="1" ht="18.75" customHeight="1" x14ac:dyDescent="0.4">
      <c r="A97" s="339"/>
      <c r="B97" s="339"/>
      <c r="C97" s="339"/>
      <c r="D97" s="339"/>
      <c r="E97" s="339"/>
      <c r="F97" s="339"/>
      <c r="G97" s="339"/>
      <c r="H97" s="339"/>
      <c r="I97" s="339"/>
      <c r="J97" s="339"/>
      <c r="K97" s="339"/>
      <c r="L97" s="339"/>
      <c r="M97" s="339"/>
      <c r="N97" s="339"/>
      <c r="O97" s="339"/>
      <c r="P97" s="339"/>
      <c r="Q97" s="339"/>
      <c r="R97" s="339"/>
      <c r="S97" s="339"/>
      <c r="T97" s="339"/>
      <c r="U97" s="339"/>
      <c r="V97" s="339"/>
      <c r="W97" s="339"/>
      <c r="X97" s="339"/>
      <c r="Y97" s="339"/>
      <c r="Z97" s="339"/>
      <c r="AA97" s="339"/>
      <c r="AB97" s="339"/>
      <c r="AC97" s="339"/>
      <c r="AD97" s="339"/>
      <c r="AE97" s="339"/>
      <c r="AF97" s="339"/>
      <c r="AG97" s="339"/>
      <c r="AH97" s="339"/>
      <c r="AI97" s="339"/>
      <c r="AJ97" s="339"/>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row>
    <row r="98" spans="1:75" s="378" customFormat="1" ht="18.75" customHeight="1" x14ac:dyDescent="0.4">
      <c r="A98" s="339"/>
      <c r="B98" s="339"/>
      <c r="C98" s="339"/>
      <c r="D98" s="339"/>
      <c r="E98" s="339"/>
      <c r="F98" s="339"/>
      <c r="G98" s="339"/>
      <c r="H98" s="339"/>
      <c r="I98" s="339"/>
      <c r="J98" s="339"/>
      <c r="K98" s="339"/>
      <c r="L98" s="339"/>
      <c r="M98" s="339"/>
      <c r="N98" s="339"/>
      <c r="O98" s="339"/>
      <c r="P98" s="339"/>
      <c r="Q98" s="339"/>
      <c r="R98" s="339"/>
      <c r="S98" s="339"/>
      <c r="T98" s="339"/>
      <c r="U98" s="339"/>
      <c r="V98" s="339"/>
      <c r="W98" s="339"/>
      <c r="X98" s="339"/>
      <c r="Y98" s="339"/>
      <c r="Z98" s="339"/>
      <c r="AA98" s="339"/>
      <c r="AB98" s="339"/>
      <c r="AC98" s="339"/>
      <c r="AD98" s="339"/>
      <c r="AE98" s="339"/>
      <c r="AF98" s="339"/>
      <c r="AG98" s="339"/>
      <c r="AH98" s="339"/>
      <c r="AI98" s="339"/>
      <c r="AJ98" s="339"/>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row>
    <row r="99" spans="1:75" s="378" customFormat="1" ht="18.75" customHeight="1" x14ac:dyDescent="0.4">
      <c r="A99" s="339"/>
      <c r="B99" s="339"/>
      <c r="C99" s="339"/>
      <c r="D99" s="339"/>
      <c r="E99" s="339"/>
      <c r="F99" s="339"/>
      <c r="G99" s="339"/>
      <c r="H99" s="339"/>
      <c r="I99" s="339"/>
      <c r="J99" s="339"/>
      <c r="K99" s="339"/>
      <c r="L99" s="339"/>
      <c r="M99" s="339"/>
      <c r="N99" s="339"/>
      <c r="O99" s="339"/>
      <c r="P99" s="339"/>
      <c r="Q99" s="339"/>
      <c r="R99" s="339"/>
      <c r="S99" s="339"/>
      <c r="T99" s="339"/>
      <c r="U99" s="339"/>
      <c r="V99" s="339"/>
      <c r="W99" s="339"/>
      <c r="X99" s="339"/>
      <c r="Y99" s="339"/>
      <c r="Z99" s="339"/>
      <c r="AA99" s="339"/>
      <c r="AB99" s="339"/>
      <c r="AC99" s="339"/>
      <c r="AD99" s="339"/>
      <c r="AE99" s="339"/>
      <c r="AF99" s="339"/>
      <c r="AG99" s="339"/>
      <c r="AH99" s="339"/>
      <c r="AI99" s="339"/>
      <c r="AJ99" s="339"/>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row>
    <row r="100" spans="1:75" s="378" customFormat="1" ht="18.75" customHeight="1" x14ac:dyDescent="0.4">
      <c r="A100" s="339"/>
      <c r="B100" s="339"/>
      <c r="C100" s="339"/>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c r="AA100" s="339"/>
      <c r="AB100" s="339"/>
      <c r="AC100" s="339"/>
      <c r="AD100" s="339"/>
      <c r="AE100" s="339"/>
      <c r="AF100" s="339"/>
      <c r="AG100" s="339"/>
      <c r="AH100" s="339"/>
      <c r="AI100" s="339"/>
      <c r="AJ100" s="339"/>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row>
    <row r="101" spans="1:75" s="378" customFormat="1" ht="18.75" customHeight="1" x14ac:dyDescent="0.4">
      <c r="A101" s="339"/>
      <c r="B101" s="339"/>
      <c r="C101" s="339"/>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39"/>
      <c r="Z101" s="339"/>
      <c r="AA101" s="339"/>
      <c r="AB101" s="339"/>
      <c r="AC101" s="339"/>
      <c r="AD101" s="339"/>
      <c r="AE101" s="339"/>
      <c r="AF101" s="339"/>
      <c r="AG101" s="339"/>
      <c r="AH101" s="339"/>
      <c r="AI101" s="339"/>
      <c r="AJ101" s="339"/>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row>
    <row r="102" spans="1:75" s="378" customFormat="1" ht="18.75" customHeight="1" x14ac:dyDescent="0.4">
      <c r="A102" s="339"/>
      <c r="B102" s="339"/>
      <c r="C102" s="339"/>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c r="AA102" s="339"/>
      <c r="AB102" s="339"/>
      <c r="AC102" s="339"/>
      <c r="AD102" s="339"/>
      <c r="AE102" s="339"/>
      <c r="AF102" s="339"/>
      <c r="AG102" s="339"/>
      <c r="AH102" s="339"/>
      <c r="AI102" s="339"/>
      <c r="AJ102" s="339"/>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row>
    <row r="103" spans="1:75" s="378" customFormat="1" ht="18.75" customHeight="1" x14ac:dyDescent="0.4">
      <c r="A103" s="339"/>
      <c r="B103" s="339"/>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c r="AA103" s="339"/>
      <c r="AB103" s="339"/>
      <c r="AC103" s="339"/>
      <c r="AD103" s="339"/>
      <c r="AE103" s="339"/>
      <c r="AF103" s="339"/>
      <c r="AG103" s="339"/>
      <c r="AH103" s="339"/>
      <c r="AI103" s="339"/>
      <c r="AJ103" s="339"/>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row>
    <row r="104" spans="1:75" s="378" customFormat="1" ht="18.75" customHeight="1" x14ac:dyDescent="0.4">
      <c r="A104" s="339"/>
      <c r="B104" s="339"/>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c r="AH104" s="339"/>
      <c r="AI104" s="339"/>
      <c r="AJ104" s="339"/>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row>
    <row r="105" spans="1:75" s="378" customFormat="1" ht="18.75" customHeight="1" x14ac:dyDescent="0.4">
      <c r="A105" s="339"/>
      <c r="B105" s="339"/>
      <c r="C105" s="339"/>
      <c r="D105" s="339"/>
      <c r="E105" s="339"/>
      <c r="F105" s="339"/>
      <c r="G105" s="339"/>
      <c r="H105" s="339"/>
      <c r="I105" s="339"/>
      <c r="J105" s="339"/>
      <c r="K105" s="339"/>
      <c r="L105" s="339"/>
      <c r="M105" s="339"/>
      <c r="N105" s="339"/>
      <c r="O105" s="339"/>
      <c r="P105" s="339"/>
      <c r="Q105" s="339"/>
      <c r="R105" s="339"/>
      <c r="S105" s="339"/>
      <c r="T105" s="339"/>
      <c r="U105" s="339"/>
      <c r="V105" s="339"/>
      <c r="W105" s="339"/>
      <c r="X105" s="339"/>
      <c r="Y105" s="339"/>
      <c r="Z105" s="339"/>
      <c r="AA105" s="339"/>
      <c r="AB105" s="339"/>
      <c r="AC105" s="339"/>
      <c r="AD105" s="339"/>
      <c r="AE105" s="339"/>
      <c r="AF105" s="339"/>
      <c r="AG105" s="339"/>
      <c r="AH105" s="339"/>
      <c r="AI105" s="339"/>
      <c r="AJ105" s="339"/>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row>
    <row r="106" spans="1:75" s="378" customFormat="1" ht="18.75" customHeight="1" x14ac:dyDescent="0.4">
      <c r="A106" s="339"/>
      <c r="B106" s="339"/>
      <c r="C106" s="339"/>
      <c r="D106" s="339"/>
      <c r="E106" s="339"/>
      <c r="F106" s="339"/>
      <c r="G106" s="339"/>
      <c r="H106" s="339"/>
      <c r="I106" s="339"/>
      <c r="J106" s="339"/>
      <c r="K106" s="339"/>
      <c r="L106" s="339"/>
      <c r="M106" s="339"/>
      <c r="N106" s="339"/>
      <c r="O106" s="339"/>
      <c r="P106" s="339"/>
      <c r="Q106" s="339"/>
      <c r="R106" s="339"/>
      <c r="S106" s="339"/>
      <c r="T106" s="339"/>
      <c r="U106" s="339"/>
      <c r="V106" s="339"/>
      <c r="W106" s="339"/>
      <c r="X106" s="339"/>
      <c r="Y106" s="339"/>
      <c r="Z106" s="339"/>
      <c r="AA106" s="339"/>
      <c r="AB106" s="339"/>
      <c r="AC106" s="339"/>
      <c r="AD106" s="339"/>
      <c r="AE106" s="339"/>
      <c r="AF106" s="339"/>
      <c r="AG106" s="339"/>
      <c r="AH106" s="339"/>
      <c r="AI106" s="339"/>
      <c r="AJ106" s="339"/>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row>
    <row r="107" spans="1:75" s="378" customFormat="1" ht="18.75" customHeight="1" x14ac:dyDescent="0.4">
      <c r="A107" s="339"/>
      <c r="B107" s="339"/>
      <c r="C107" s="339"/>
      <c r="D107" s="339"/>
      <c r="E107" s="339"/>
      <c r="F107" s="339"/>
      <c r="G107" s="339"/>
      <c r="H107" s="339"/>
      <c r="I107" s="339"/>
      <c r="J107" s="339"/>
      <c r="K107" s="339"/>
      <c r="L107" s="339"/>
      <c r="M107" s="339"/>
      <c r="N107" s="339"/>
      <c r="O107" s="339"/>
      <c r="P107" s="339"/>
      <c r="Q107" s="339"/>
      <c r="R107" s="339"/>
      <c r="S107" s="339"/>
      <c r="T107" s="339"/>
      <c r="U107" s="339"/>
      <c r="V107" s="339"/>
      <c r="W107" s="339"/>
      <c r="X107" s="339"/>
      <c r="Y107" s="339"/>
      <c r="Z107" s="339"/>
      <c r="AA107" s="339"/>
      <c r="AB107" s="339"/>
      <c r="AC107" s="339"/>
      <c r="AD107" s="339"/>
      <c r="AE107" s="339"/>
      <c r="AF107" s="339"/>
      <c r="AG107" s="339"/>
      <c r="AH107" s="339"/>
      <c r="AI107" s="339"/>
      <c r="AJ107" s="339"/>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row>
    <row r="108" spans="1:75" s="378" customFormat="1" ht="18.75" customHeight="1" x14ac:dyDescent="0.4">
      <c r="A108" s="339"/>
      <c r="B108" s="339"/>
      <c r="C108" s="339"/>
      <c r="D108" s="339"/>
      <c r="E108" s="339"/>
      <c r="F108" s="339"/>
      <c r="G108" s="339"/>
      <c r="H108" s="339"/>
      <c r="I108" s="339"/>
      <c r="J108" s="339"/>
      <c r="K108" s="339"/>
      <c r="L108" s="339"/>
      <c r="M108" s="339"/>
      <c r="N108" s="339"/>
      <c r="O108" s="339"/>
      <c r="P108" s="339"/>
      <c r="Q108" s="339"/>
      <c r="R108" s="339"/>
      <c r="S108" s="339"/>
      <c r="T108" s="339"/>
      <c r="U108" s="339"/>
      <c r="V108" s="339"/>
      <c r="W108" s="339"/>
      <c r="X108" s="339"/>
      <c r="Y108" s="339"/>
      <c r="Z108" s="339"/>
      <c r="AA108" s="339"/>
      <c r="AB108" s="339"/>
      <c r="AC108" s="339"/>
      <c r="AD108" s="339"/>
      <c r="AE108" s="339"/>
      <c r="AF108" s="339"/>
      <c r="AG108" s="339"/>
      <c r="AH108" s="339"/>
      <c r="AI108" s="339"/>
      <c r="AJ108" s="339"/>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row>
    <row r="109" spans="1:75" s="378" customFormat="1" ht="18.75" customHeight="1" x14ac:dyDescent="0.4">
      <c r="A109" s="339"/>
      <c r="B109" s="339"/>
      <c r="C109" s="339"/>
      <c r="D109" s="339"/>
      <c r="E109" s="339"/>
      <c r="F109" s="339"/>
      <c r="G109" s="339"/>
      <c r="H109" s="339"/>
      <c r="I109" s="339"/>
      <c r="J109" s="339"/>
      <c r="K109" s="339"/>
      <c r="L109" s="339"/>
      <c r="M109" s="339"/>
      <c r="N109" s="339"/>
      <c r="O109" s="339"/>
      <c r="P109" s="339"/>
      <c r="Q109" s="339"/>
      <c r="R109" s="339"/>
      <c r="S109" s="339"/>
      <c r="T109" s="339"/>
      <c r="U109" s="339"/>
      <c r="V109" s="339"/>
      <c r="W109" s="339"/>
      <c r="X109" s="339"/>
      <c r="Y109" s="339"/>
      <c r="Z109" s="339"/>
      <c r="AA109" s="339"/>
      <c r="AB109" s="339"/>
      <c r="AC109" s="339"/>
      <c r="AD109" s="339"/>
      <c r="AE109" s="339"/>
      <c r="AF109" s="339"/>
      <c r="AG109" s="339"/>
      <c r="AH109" s="339"/>
      <c r="AI109" s="339"/>
      <c r="AJ109" s="339"/>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row>
    <row r="110" spans="1:75" s="378" customFormat="1" ht="18.75" customHeight="1" x14ac:dyDescent="0.4">
      <c r="A110" s="339"/>
      <c r="B110" s="339"/>
      <c r="C110" s="339"/>
      <c r="D110" s="339"/>
      <c r="E110" s="339"/>
      <c r="F110" s="339"/>
      <c r="G110" s="339"/>
      <c r="H110" s="339"/>
      <c r="I110" s="339"/>
      <c r="J110" s="339"/>
      <c r="K110" s="339"/>
      <c r="L110" s="339"/>
      <c r="M110" s="339"/>
      <c r="N110" s="339"/>
      <c r="O110" s="339"/>
      <c r="P110" s="339"/>
      <c r="Q110" s="339"/>
      <c r="R110" s="339"/>
      <c r="S110" s="339"/>
      <c r="T110" s="339"/>
      <c r="U110" s="339"/>
      <c r="V110" s="339"/>
      <c r="W110" s="339"/>
      <c r="X110" s="339"/>
      <c r="Y110" s="339"/>
      <c r="Z110" s="339"/>
      <c r="AA110" s="339"/>
      <c r="AB110" s="339"/>
      <c r="AC110" s="339"/>
      <c r="AD110" s="339"/>
      <c r="AE110" s="339"/>
      <c r="AF110" s="339"/>
      <c r="AG110" s="339"/>
      <c r="AH110" s="339"/>
      <c r="AI110" s="339"/>
      <c r="AJ110" s="339"/>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row>
    <row r="111" spans="1:75" s="378" customFormat="1" ht="18.75" customHeight="1" x14ac:dyDescent="0.4">
      <c r="A111" s="339"/>
      <c r="B111" s="339"/>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row>
    <row r="112" spans="1:75" s="378" customFormat="1" ht="18.75" customHeight="1" x14ac:dyDescent="0.4">
      <c r="A112" s="339"/>
      <c r="B112" s="339"/>
      <c r="C112" s="339"/>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9"/>
      <c r="AG112" s="339"/>
      <c r="AH112" s="339"/>
      <c r="AI112" s="339"/>
      <c r="AJ112" s="339"/>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row>
    <row r="113" spans="1:75" s="378" customFormat="1" ht="18.75" customHeight="1" x14ac:dyDescent="0.4">
      <c r="A113" s="339"/>
      <c r="B113" s="339"/>
      <c r="C113" s="339"/>
      <c r="D113" s="339"/>
      <c r="E113" s="339"/>
      <c r="F113" s="339"/>
      <c r="G113" s="339"/>
      <c r="H113" s="339"/>
      <c r="I113" s="339"/>
      <c r="J113" s="339"/>
      <c r="K113" s="339"/>
      <c r="L113" s="339"/>
      <c r="M113" s="339"/>
      <c r="N113" s="339"/>
      <c r="O113" s="339"/>
      <c r="P113" s="339"/>
      <c r="Q113" s="339"/>
      <c r="R113" s="339"/>
      <c r="S113" s="339"/>
      <c r="T113" s="339"/>
      <c r="U113" s="339"/>
      <c r="V113" s="339"/>
      <c r="W113" s="339"/>
      <c r="X113" s="339"/>
      <c r="Y113" s="339"/>
      <c r="Z113" s="339"/>
      <c r="AA113" s="339"/>
      <c r="AB113" s="339"/>
      <c r="AC113" s="339"/>
      <c r="AD113" s="339"/>
      <c r="AE113" s="339"/>
      <c r="AF113" s="339"/>
      <c r="AG113" s="339"/>
      <c r="AH113" s="339"/>
      <c r="AI113" s="339"/>
      <c r="AJ113" s="339"/>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row>
    <row r="114" spans="1:75" s="378" customFormat="1" ht="18.75" customHeight="1" x14ac:dyDescent="0.4">
      <c r="A114" s="339"/>
      <c r="B114" s="339"/>
      <c r="C114" s="339"/>
      <c r="D114" s="339"/>
      <c r="E114" s="339"/>
      <c r="F114" s="339"/>
      <c r="G114" s="339"/>
      <c r="H114" s="339"/>
      <c r="I114" s="339"/>
      <c r="J114" s="339"/>
      <c r="K114" s="339"/>
      <c r="L114" s="339"/>
      <c r="M114" s="339"/>
      <c r="N114" s="339"/>
      <c r="O114" s="339"/>
      <c r="P114" s="339"/>
      <c r="Q114" s="339"/>
      <c r="R114" s="339"/>
      <c r="S114" s="339"/>
      <c r="T114" s="339"/>
      <c r="U114" s="339"/>
      <c r="V114" s="339"/>
      <c r="W114" s="339"/>
      <c r="X114" s="339"/>
      <c r="Y114" s="339"/>
      <c r="Z114" s="339"/>
      <c r="AA114" s="339"/>
      <c r="AB114" s="339"/>
      <c r="AC114" s="339"/>
      <c r="AD114" s="339"/>
      <c r="AE114" s="339"/>
      <c r="AF114" s="339"/>
      <c r="AG114" s="339"/>
      <c r="AH114" s="339"/>
      <c r="AI114" s="339"/>
      <c r="AJ114" s="339"/>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row>
    <row r="115" spans="1:75" s="378" customFormat="1" ht="18.75" customHeight="1" x14ac:dyDescent="0.4">
      <c r="A115" s="339"/>
      <c r="B115" s="339"/>
      <c r="C115" s="339"/>
      <c r="D115" s="339"/>
      <c r="E115" s="339"/>
      <c r="F115" s="339"/>
      <c r="G115" s="339"/>
      <c r="H115" s="339"/>
      <c r="I115" s="339"/>
      <c r="J115" s="339"/>
      <c r="K115" s="339"/>
      <c r="L115" s="339"/>
      <c r="M115" s="339"/>
      <c r="N115" s="339"/>
      <c r="O115" s="339"/>
      <c r="P115" s="339"/>
      <c r="Q115" s="339"/>
      <c r="R115" s="339"/>
      <c r="S115" s="339"/>
      <c r="T115" s="339"/>
      <c r="U115" s="339"/>
      <c r="V115" s="339"/>
      <c r="W115" s="339"/>
      <c r="X115" s="339"/>
      <c r="Y115" s="339"/>
      <c r="Z115" s="339"/>
      <c r="AA115" s="339"/>
      <c r="AB115" s="339"/>
      <c r="AC115" s="339"/>
      <c r="AD115" s="339"/>
      <c r="AE115" s="339"/>
      <c r="AF115" s="339"/>
      <c r="AG115" s="339"/>
      <c r="AH115" s="339"/>
      <c r="AI115" s="339"/>
      <c r="AJ115" s="339"/>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row>
    <row r="116" spans="1:75" s="378" customFormat="1" ht="18.75" customHeight="1" x14ac:dyDescent="0.4">
      <c r="A116" s="339"/>
      <c r="B116" s="339"/>
      <c r="C116" s="339"/>
      <c r="D116" s="339"/>
      <c r="E116" s="339"/>
      <c r="F116" s="339"/>
      <c r="G116" s="339"/>
      <c r="H116" s="339"/>
      <c r="I116" s="339"/>
      <c r="J116" s="339"/>
      <c r="K116" s="339"/>
      <c r="L116" s="339"/>
      <c r="M116" s="339"/>
      <c r="N116" s="339"/>
      <c r="O116" s="339"/>
      <c r="P116" s="339"/>
      <c r="Q116" s="339"/>
      <c r="R116" s="339"/>
      <c r="S116" s="339"/>
      <c r="T116" s="339"/>
      <c r="U116" s="339"/>
      <c r="V116" s="339"/>
      <c r="W116" s="339"/>
      <c r="X116" s="339"/>
      <c r="Y116" s="339"/>
      <c r="Z116" s="339"/>
      <c r="AA116" s="339"/>
      <c r="AB116" s="339"/>
      <c r="AC116" s="339"/>
      <c r="AD116" s="339"/>
      <c r="AE116" s="339"/>
      <c r="AF116" s="339"/>
      <c r="AG116" s="339"/>
      <c r="AH116" s="339"/>
      <c r="AI116" s="339"/>
      <c r="AJ116" s="339"/>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row>
    <row r="117" spans="1:75" s="378" customFormat="1" ht="18.75" customHeight="1" x14ac:dyDescent="0.4">
      <c r="A117" s="339"/>
      <c r="B117" s="339"/>
      <c r="C117" s="339"/>
      <c r="D117" s="339"/>
      <c r="E117" s="339"/>
      <c r="F117" s="339"/>
      <c r="G117" s="339"/>
      <c r="H117" s="339"/>
      <c r="I117" s="339"/>
      <c r="J117" s="339"/>
      <c r="K117" s="339"/>
      <c r="L117" s="339"/>
      <c r="M117" s="339"/>
      <c r="N117" s="339"/>
      <c r="O117" s="339"/>
      <c r="P117" s="339"/>
      <c r="Q117" s="339"/>
      <c r="R117" s="339"/>
      <c r="S117" s="339"/>
      <c r="T117" s="339"/>
      <c r="U117" s="339"/>
      <c r="V117" s="339"/>
      <c r="W117" s="339"/>
      <c r="X117" s="339"/>
      <c r="Y117" s="339"/>
      <c r="Z117" s="339"/>
      <c r="AA117" s="339"/>
      <c r="AB117" s="339"/>
      <c r="AC117" s="339"/>
      <c r="AD117" s="339"/>
      <c r="AE117" s="339"/>
      <c r="AF117" s="339"/>
      <c r="AG117" s="339"/>
      <c r="AH117" s="339"/>
      <c r="AI117" s="339"/>
      <c r="AJ117" s="339"/>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row>
    <row r="118" spans="1:75" s="378" customFormat="1" ht="18.75" customHeight="1" x14ac:dyDescent="0.4">
      <c r="A118" s="339"/>
      <c r="B118" s="339"/>
      <c r="C118" s="339"/>
      <c r="D118" s="339"/>
      <c r="E118" s="339"/>
      <c r="F118" s="339"/>
      <c r="G118" s="339"/>
      <c r="H118" s="339"/>
      <c r="I118" s="339"/>
      <c r="J118" s="339"/>
      <c r="K118" s="339"/>
      <c r="L118" s="339"/>
      <c r="M118" s="339"/>
      <c r="N118" s="339"/>
      <c r="O118" s="339"/>
      <c r="P118" s="339"/>
      <c r="Q118" s="339"/>
      <c r="R118" s="339"/>
      <c r="S118" s="339"/>
      <c r="T118" s="339"/>
      <c r="U118" s="339"/>
      <c r="V118" s="339"/>
      <c r="W118" s="339"/>
      <c r="X118" s="339"/>
      <c r="Y118" s="339"/>
      <c r="Z118" s="339"/>
      <c r="AA118" s="339"/>
      <c r="AB118" s="339"/>
      <c r="AC118" s="339"/>
      <c r="AD118" s="339"/>
      <c r="AE118" s="339"/>
      <c r="AF118" s="339"/>
      <c r="AG118" s="339"/>
      <c r="AH118" s="339"/>
      <c r="AI118" s="339"/>
      <c r="AJ118" s="339"/>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row>
    <row r="119" spans="1:75" s="378" customFormat="1" ht="18.75" customHeight="1" x14ac:dyDescent="0.4">
      <c r="A119" s="339"/>
      <c r="B119" s="339"/>
      <c r="C119" s="339"/>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339"/>
      <c r="AE119" s="339"/>
      <c r="AF119" s="339"/>
      <c r="AG119" s="339"/>
      <c r="AH119" s="339"/>
      <c r="AI119" s="339"/>
      <c r="AJ119" s="339"/>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row>
    <row r="120" spans="1:75" s="378" customFormat="1" ht="18.75" customHeight="1" x14ac:dyDescent="0.4">
      <c r="A120" s="339"/>
      <c r="B120" s="339"/>
      <c r="C120" s="339"/>
      <c r="D120" s="339"/>
      <c r="E120" s="339"/>
      <c r="F120" s="339"/>
      <c r="G120" s="339"/>
      <c r="H120" s="339"/>
      <c r="I120" s="339"/>
      <c r="J120" s="339"/>
      <c r="K120" s="339"/>
      <c r="L120" s="339"/>
      <c r="M120" s="339"/>
      <c r="N120" s="339"/>
      <c r="O120" s="339"/>
      <c r="P120" s="339"/>
      <c r="Q120" s="339"/>
      <c r="R120" s="339"/>
      <c r="S120" s="339"/>
      <c r="T120" s="339"/>
      <c r="U120" s="339"/>
      <c r="V120" s="339"/>
      <c r="W120" s="339"/>
      <c r="X120" s="339"/>
      <c r="Y120" s="339"/>
      <c r="Z120" s="339"/>
      <c r="AA120" s="339"/>
      <c r="AB120" s="339"/>
      <c r="AC120" s="339"/>
      <c r="AD120" s="339"/>
      <c r="AE120" s="339"/>
      <c r="AF120" s="339"/>
      <c r="AG120" s="339"/>
      <c r="AH120" s="339"/>
      <c r="AI120" s="339"/>
      <c r="AJ120" s="339"/>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row>
    <row r="121" spans="1:75" s="378" customFormat="1" ht="18.75" customHeight="1" x14ac:dyDescent="0.4">
      <c r="A121" s="339"/>
      <c r="B121" s="339"/>
      <c r="C121" s="339"/>
      <c r="D121" s="339"/>
      <c r="E121" s="339"/>
      <c r="F121" s="339"/>
      <c r="G121" s="339"/>
      <c r="H121" s="339"/>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9"/>
      <c r="AG121" s="339"/>
      <c r="AH121" s="339"/>
      <c r="AI121" s="339"/>
      <c r="AJ121" s="339"/>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row>
    <row r="122" spans="1:75" s="378" customFormat="1" ht="18.75" customHeight="1" x14ac:dyDescent="0.4">
      <c r="A122" s="339"/>
      <c r="B122" s="339"/>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c r="AG122" s="339"/>
      <c r="AH122" s="339"/>
      <c r="AI122" s="339"/>
      <c r="AJ122" s="339"/>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row>
    <row r="123" spans="1:75" s="378" customFormat="1" ht="18.75" customHeight="1" x14ac:dyDescent="0.4">
      <c r="A123" s="339"/>
      <c r="B123" s="339"/>
      <c r="C123" s="339"/>
      <c r="D123" s="339"/>
      <c r="E123" s="339"/>
      <c r="F123" s="339"/>
      <c r="G123" s="339"/>
      <c r="H123" s="339"/>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339"/>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row>
    <row r="124" spans="1:75" s="378" customFormat="1" ht="18.75" customHeight="1" x14ac:dyDescent="0.4">
      <c r="A124" s="339"/>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row>
    <row r="125" spans="1:75" s="378" customFormat="1" ht="18.75" customHeight="1" x14ac:dyDescent="0.4">
      <c r="A125" s="339"/>
      <c r="B125" s="339"/>
      <c r="C125" s="339"/>
      <c r="D125" s="339"/>
      <c r="E125" s="339"/>
      <c r="F125" s="339"/>
      <c r="G125" s="339"/>
      <c r="H125" s="339"/>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row>
    <row r="126" spans="1:75" s="378" customFormat="1" ht="18.75" customHeight="1" x14ac:dyDescent="0.4">
      <c r="A126" s="339"/>
      <c r="B126" s="339"/>
      <c r="C126" s="339"/>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c r="AA126" s="339"/>
      <c r="AB126" s="339"/>
      <c r="AC126" s="339"/>
      <c r="AD126" s="339"/>
      <c r="AE126" s="339"/>
      <c r="AF126" s="339"/>
      <c r="AG126" s="339"/>
      <c r="AH126" s="339"/>
      <c r="AI126" s="339"/>
      <c r="AJ126" s="339"/>
      <c r="AK126" s="339"/>
      <c r="AL126" s="339"/>
      <c r="AM126" s="339"/>
      <c r="AN126" s="339"/>
      <c r="AO126" s="339"/>
      <c r="AP126" s="339"/>
      <c r="AQ126" s="339"/>
      <c r="AR126" s="339"/>
      <c r="AS126" s="339"/>
      <c r="AT126" s="339"/>
      <c r="AU126" s="339"/>
      <c r="AV126" s="339"/>
      <c r="AW126" s="339"/>
      <c r="AX126" s="339"/>
      <c r="AY126" s="339"/>
      <c r="AZ126" s="339"/>
      <c r="BA126" s="339"/>
      <c r="BB126" s="339"/>
      <c r="BC126" s="339"/>
      <c r="BD126" s="339"/>
      <c r="BE126" s="339"/>
      <c r="BF126" s="339"/>
      <c r="BG126" s="339"/>
      <c r="BH126" s="339"/>
      <c r="BI126" s="339"/>
      <c r="BJ126" s="339"/>
      <c r="BK126" s="339"/>
      <c r="BL126" s="339"/>
      <c r="BM126" s="339"/>
      <c r="BN126" s="339"/>
      <c r="BO126" s="339"/>
      <c r="BP126" s="339"/>
      <c r="BQ126" s="339"/>
      <c r="BR126" s="339"/>
      <c r="BS126" s="339"/>
      <c r="BT126" s="339"/>
      <c r="BU126" s="339"/>
      <c r="BV126" s="339"/>
      <c r="BW126" s="339"/>
    </row>
    <row r="127" spans="1:75" s="378" customFormat="1" ht="18.75" customHeight="1" x14ac:dyDescent="0.4">
      <c r="A127" s="339"/>
      <c r="B127" s="339"/>
      <c r="C127" s="339"/>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9"/>
      <c r="AG127" s="339"/>
      <c r="AH127" s="339"/>
      <c r="AI127" s="339"/>
      <c r="AJ127" s="339"/>
      <c r="AK127" s="339"/>
      <c r="AL127" s="339"/>
      <c r="AM127" s="339"/>
      <c r="AN127" s="339"/>
      <c r="AO127" s="339"/>
      <c r="AP127" s="339"/>
      <c r="AQ127" s="339"/>
      <c r="AR127" s="339"/>
      <c r="AS127" s="339"/>
      <c r="AT127" s="339"/>
      <c r="AU127" s="339"/>
      <c r="AV127" s="339"/>
      <c r="AW127" s="339"/>
      <c r="AX127" s="339"/>
      <c r="AY127" s="339"/>
      <c r="AZ127" s="339"/>
      <c r="BA127" s="339"/>
      <c r="BB127" s="339"/>
      <c r="BC127" s="339"/>
      <c r="BD127" s="339"/>
      <c r="BE127" s="339"/>
      <c r="BF127" s="339"/>
      <c r="BG127" s="339"/>
      <c r="BH127" s="339"/>
      <c r="BI127" s="339"/>
      <c r="BJ127" s="339"/>
      <c r="BK127" s="339"/>
      <c r="BL127" s="339"/>
      <c r="BM127" s="339"/>
      <c r="BN127" s="339"/>
      <c r="BO127" s="339"/>
      <c r="BP127" s="339"/>
      <c r="BQ127" s="339"/>
      <c r="BR127" s="339"/>
      <c r="BS127" s="339"/>
      <c r="BT127" s="339"/>
      <c r="BU127" s="339"/>
      <c r="BV127" s="339"/>
      <c r="BW127" s="339"/>
    </row>
    <row r="128" spans="1:75" s="378" customFormat="1" ht="18.75" customHeight="1" x14ac:dyDescent="0.4">
      <c r="A128" s="339"/>
      <c r="B128" s="339"/>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c r="AG128" s="339"/>
      <c r="AH128" s="339"/>
      <c r="AI128" s="339"/>
      <c r="AJ128" s="339"/>
      <c r="AK128" s="339"/>
      <c r="AL128" s="339"/>
      <c r="AM128" s="339"/>
      <c r="AN128" s="339"/>
      <c r="AO128" s="339"/>
      <c r="AP128" s="339"/>
      <c r="AQ128" s="339"/>
      <c r="AR128" s="339"/>
      <c r="AS128" s="339"/>
      <c r="AT128" s="339"/>
      <c r="AU128" s="339"/>
      <c r="AV128" s="339"/>
      <c r="AW128" s="339"/>
      <c r="AX128" s="339"/>
      <c r="AY128" s="339"/>
      <c r="AZ128" s="339"/>
      <c r="BA128" s="339"/>
      <c r="BB128" s="339"/>
      <c r="BC128" s="339"/>
      <c r="BD128" s="339"/>
      <c r="BE128" s="339"/>
      <c r="BF128" s="339"/>
      <c r="BG128" s="339"/>
      <c r="BH128" s="339"/>
      <c r="BI128" s="339"/>
      <c r="BJ128" s="339"/>
      <c r="BK128" s="339"/>
      <c r="BL128" s="339"/>
      <c r="BM128" s="339"/>
      <c r="BN128" s="339"/>
      <c r="BO128" s="339"/>
      <c r="BP128" s="339"/>
      <c r="BQ128" s="339"/>
      <c r="BR128" s="339"/>
      <c r="BS128" s="339"/>
      <c r="BT128" s="339"/>
      <c r="BU128" s="339"/>
      <c r="BV128" s="339"/>
      <c r="BW128" s="339"/>
    </row>
    <row r="129" spans="1:75" s="378" customFormat="1" ht="18.75" customHeight="1" x14ac:dyDescent="0.4">
      <c r="A129" s="339"/>
      <c r="B129" s="339"/>
      <c r="C129" s="339"/>
      <c r="D129" s="339"/>
      <c r="E129" s="339"/>
      <c r="F129" s="339"/>
      <c r="G129" s="339"/>
      <c r="H129" s="339"/>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c r="AG129" s="339"/>
      <c r="AH129" s="339"/>
      <c r="AI129" s="339"/>
      <c r="AJ129" s="339"/>
      <c r="AK129" s="339"/>
      <c r="AL129" s="339"/>
      <c r="AM129" s="339"/>
      <c r="AN129" s="339"/>
      <c r="AO129" s="339"/>
      <c r="AP129" s="339"/>
      <c r="AQ129" s="339"/>
      <c r="AR129" s="339"/>
      <c r="AS129" s="339"/>
      <c r="AT129" s="339"/>
      <c r="AU129" s="339"/>
      <c r="AV129" s="339"/>
      <c r="AW129" s="339"/>
      <c r="AX129" s="339"/>
      <c r="AY129" s="339"/>
      <c r="AZ129" s="339"/>
      <c r="BA129" s="339"/>
      <c r="BB129" s="339"/>
      <c r="BC129" s="339"/>
      <c r="BD129" s="339"/>
      <c r="BE129" s="339"/>
      <c r="BF129" s="339"/>
      <c r="BG129" s="339"/>
      <c r="BH129" s="339"/>
      <c r="BI129" s="339"/>
      <c r="BJ129" s="339"/>
      <c r="BK129" s="339"/>
      <c r="BL129" s="339"/>
      <c r="BM129" s="339"/>
      <c r="BN129" s="339"/>
      <c r="BO129" s="339"/>
      <c r="BP129" s="339"/>
      <c r="BQ129" s="339"/>
      <c r="BR129" s="339"/>
      <c r="BS129" s="339"/>
      <c r="BT129" s="339"/>
      <c r="BU129" s="339"/>
      <c r="BV129" s="339"/>
      <c r="BW129" s="339"/>
    </row>
    <row r="130" spans="1:75" s="378" customFormat="1" ht="18.75" customHeight="1" x14ac:dyDescent="0.4">
      <c r="A130" s="339"/>
      <c r="B130" s="339"/>
      <c r="C130" s="339"/>
      <c r="D130" s="339"/>
      <c r="E130" s="339"/>
      <c r="F130" s="339"/>
      <c r="G130" s="339"/>
      <c r="H130" s="339"/>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9"/>
      <c r="AG130" s="339"/>
      <c r="AH130" s="339"/>
      <c r="AI130" s="339"/>
      <c r="AJ130" s="339"/>
      <c r="AK130" s="339"/>
      <c r="AL130" s="339"/>
      <c r="AM130" s="339"/>
      <c r="AN130" s="339"/>
      <c r="AO130" s="339"/>
      <c r="AP130" s="339"/>
      <c r="AQ130" s="339"/>
      <c r="AR130" s="339"/>
      <c r="AS130" s="339"/>
      <c r="AT130" s="339"/>
      <c r="AU130" s="339"/>
      <c r="AV130" s="339"/>
      <c r="AW130" s="339"/>
      <c r="AX130" s="339"/>
      <c r="AY130" s="339"/>
      <c r="AZ130" s="339"/>
      <c r="BA130" s="339"/>
      <c r="BB130" s="339"/>
      <c r="BC130" s="339"/>
      <c r="BD130" s="339"/>
      <c r="BE130" s="339"/>
      <c r="BF130" s="339"/>
      <c r="BG130" s="339"/>
      <c r="BH130" s="339"/>
      <c r="BI130" s="339"/>
      <c r="BJ130" s="339"/>
      <c r="BK130" s="339"/>
      <c r="BL130" s="339"/>
      <c r="BM130" s="339"/>
      <c r="BN130" s="339"/>
      <c r="BO130" s="339"/>
      <c r="BP130" s="339"/>
      <c r="BQ130" s="339"/>
      <c r="BR130" s="339"/>
      <c r="BS130" s="339"/>
      <c r="BT130" s="339"/>
      <c r="BU130" s="339"/>
      <c r="BV130" s="339"/>
      <c r="BW130" s="339"/>
    </row>
    <row r="131" spans="1:75" s="378" customFormat="1" ht="18.75" customHeight="1" x14ac:dyDescent="0.4">
      <c r="A131" s="339"/>
      <c r="B131" s="339"/>
      <c r="C131" s="339"/>
      <c r="D131" s="339"/>
      <c r="E131" s="339"/>
      <c r="F131" s="339"/>
      <c r="G131" s="339"/>
      <c r="H131" s="339"/>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9"/>
      <c r="AG131" s="339"/>
      <c r="AH131" s="339"/>
      <c r="AI131" s="339"/>
      <c r="AJ131" s="339"/>
      <c r="AK131" s="339"/>
      <c r="AL131" s="339"/>
      <c r="AM131" s="339"/>
      <c r="AN131" s="339"/>
      <c r="AO131" s="339"/>
      <c r="AP131" s="339"/>
      <c r="AQ131" s="339"/>
      <c r="AR131" s="339"/>
      <c r="AS131" s="339"/>
      <c r="AT131" s="339"/>
      <c r="AU131" s="339"/>
      <c r="AV131" s="339"/>
      <c r="AW131" s="339"/>
      <c r="AX131" s="339"/>
      <c r="AY131" s="339"/>
      <c r="AZ131" s="339"/>
      <c r="BA131" s="339"/>
      <c r="BB131" s="339"/>
      <c r="BC131" s="339"/>
      <c r="BD131" s="339"/>
      <c r="BE131" s="339"/>
      <c r="BF131" s="339"/>
      <c r="BG131" s="339"/>
      <c r="BH131" s="339"/>
      <c r="BI131" s="339"/>
      <c r="BJ131" s="339"/>
      <c r="BK131" s="339"/>
      <c r="BL131" s="339"/>
      <c r="BM131" s="339"/>
      <c r="BN131" s="339"/>
      <c r="BO131" s="339"/>
      <c r="BP131" s="339"/>
      <c r="BQ131" s="339"/>
      <c r="BR131" s="339"/>
      <c r="BS131" s="339"/>
      <c r="BT131" s="339"/>
      <c r="BU131" s="339"/>
      <c r="BV131" s="339"/>
      <c r="BW131" s="339"/>
    </row>
    <row r="132" spans="1:75" s="378" customFormat="1" ht="18.75" customHeight="1" x14ac:dyDescent="0.4">
      <c r="A132" s="339"/>
      <c r="B132" s="339"/>
      <c r="C132" s="339"/>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c r="AG132" s="339"/>
      <c r="AH132" s="339"/>
      <c r="AI132" s="339"/>
      <c r="AJ132" s="339"/>
      <c r="AK132" s="339"/>
      <c r="AL132" s="339"/>
      <c r="AM132" s="339"/>
      <c r="AN132" s="339"/>
      <c r="AO132" s="339"/>
      <c r="AP132" s="339"/>
      <c r="AQ132" s="339"/>
      <c r="AR132" s="339"/>
      <c r="AS132" s="339"/>
      <c r="AT132" s="339"/>
      <c r="AU132" s="339"/>
      <c r="AV132" s="339"/>
      <c r="AW132" s="339"/>
      <c r="AX132" s="339"/>
      <c r="AY132" s="339"/>
      <c r="AZ132" s="339"/>
      <c r="BA132" s="339"/>
      <c r="BB132" s="339"/>
      <c r="BC132" s="339"/>
      <c r="BD132" s="339"/>
      <c r="BE132" s="339"/>
      <c r="BF132" s="339"/>
      <c r="BG132" s="339"/>
      <c r="BH132" s="339"/>
      <c r="BI132" s="339"/>
      <c r="BJ132" s="339"/>
      <c r="BK132" s="339"/>
      <c r="BL132" s="339"/>
      <c r="BM132" s="339"/>
      <c r="BN132" s="339"/>
      <c r="BO132" s="339"/>
      <c r="BP132" s="339"/>
      <c r="BQ132" s="339"/>
      <c r="BR132" s="339"/>
      <c r="BS132" s="339"/>
      <c r="BT132" s="339"/>
      <c r="BU132" s="339"/>
      <c r="BV132" s="339"/>
      <c r="BW132" s="339"/>
    </row>
    <row r="133" spans="1:75" s="378" customFormat="1" ht="18.75" customHeight="1" x14ac:dyDescent="0.4">
      <c r="A133" s="339"/>
      <c r="B133" s="339"/>
      <c r="C133" s="339"/>
      <c r="D133" s="339"/>
      <c r="E133" s="339"/>
      <c r="F133" s="339"/>
      <c r="G133" s="339"/>
      <c r="H133" s="339"/>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9"/>
      <c r="AG133" s="339"/>
      <c r="AH133" s="339"/>
      <c r="AI133" s="339"/>
      <c r="AJ133" s="339"/>
      <c r="AK133" s="339"/>
      <c r="AL133" s="339"/>
      <c r="AM133" s="339"/>
      <c r="AN133" s="339"/>
      <c r="AO133" s="339"/>
      <c r="AP133" s="339"/>
      <c r="AQ133" s="339"/>
      <c r="AR133" s="339"/>
      <c r="AS133" s="339"/>
      <c r="AT133" s="339"/>
      <c r="AU133" s="339"/>
      <c r="AV133" s="339"/>
      <c r="AW133" s="339"/>
      <c r="AX133" s="339"/>
      <c r="AY133" s="339"/>
      <c r="AZ133" s="339"/>
      <c r="BA133" s="339"/>
      <c r="BB133" s="339"/>
      <c r="BC133" s="339"/>
      <c r="BD133" s="339"/>
      <c r="BE133" s="339"/>
      <c r="BF133" s="339"/>
      <c r="BG133" s="339"/>
      <c r="BH133" s="339"/>
      <c r="BI133" s="339"/>
      <c r="BJ133" s="339"/>
      <c r="BK133" s="339"/>
      <c r="BL133" s="339"/>
      <c r="BM133" s="339"/>
      <c r="BN133" s="339"/>
      <c r="BO133" s="339"/>
      <c r="BP133" s="339"/>
      <c r="BQ133" s="339"/>
      <c r="BR133" s="339"/>
      <c r="BS133" s="339"/>
      <c r="BT133" s="339"/>
      <c r="BU133" s="339"/>
      <c r="BV133" s="339"/>
      <c r="BW133" s="339"/>
    </row>
    <row r="134" spans="1:75" s="378" customFormat="1" ht="18.75" customHeight="1" x14ac:dyDescent="0.4">
      <c r="A134" s="339"/>
      <c r="B134" s="339"/>
      <c r="C134" s="339"/>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39"/>
      <c r="AL134" s="339"/>
      <c r="AM134" s="339"/>
      <c r="AN134" s="339"/>
      <c r="AO134" s="339"/>
      <c r="AP134" s="339"/>
      <c r="AQ134" s="339"/>
      <c r="AR134" s="339"/>
      <c r="AS134" s="339"/>
      <c r="AT134" s="339"/>
      <c r="AU134" s="339"/>
      <c r="AV134" s="339"/>
      <c r="AW134" s="339"/>
      <c r="AX134" s="339"/>
      <c r="AY134" s="339"/>
      <c r="AZ134" s="339"/>
      <c r="BA134" s="339"/>
      <c r="BB134" s="339"/>
      <c r="BC134" s="339"/>
      <c r="BD134" s="339"/>
      <c r="BE134" s="339"/>
      <c r="BF134" s="339"/>
      <c r="BG134" s="339"/>
      <c r="BH134" s="339"/>
      <c r="BI134" s="339"/>
      <c r="BJ134" s="339"/>
      <c r="BK134" s="339"/>
      <c r="BL134" s="339"/>
      <c r="BM134" s="339"/>
      <c r="BN134" s="339"/>
      <c r="BO134" s="339"/>
      <c r="BP134" s="339"/>
      <c r="BQ134" s="339"/>
      <c r="BR134" s="339"/>
      <c r="BS134" s="339"/>
      <c r="BT134" s="339"/>
      <c r="BU134" s="339"/>
      <c r="BV134" s="339"/>
      <c r="BW134" s="339"/>
    </row>
    <row r="135" spans="1:75" s="378" customFormat="1" ht="18.75" customHeight="1" x14ac:dyDescent="0.4">
      <c r="A135" s="339"/>
      <c r="B135" s="339"/>
      <c r="C135" s="339"/>
      <c r="D135" s="339"/>
      <c r="E135" s="339"/>
      <c r="F135" s="339"/>
      <c r="G135" s="339"/>
      <c r="H135" s="339"/>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9"/>
      <c r="AG135" s="339"/>
      <c r="AH135" s="339"/>
      <c r="AI135" s="339"/>
      <c r="AJ135" s="339"/>
      <c r="AK135" s="339"/>
      <c r="AL135" s="339"/>
      <c r="AM135" s="339"/>
      <c r="AN135" s="339"/>
      <c r="AO135" s="339"/>
      <c r="AP135" s="339"/>
      <c r="AQ135" s="339"/>
      <c r="AR135" s="339"/>
      <c r="AS135" s="339"/>
      <c r="AT135" s="339"/>
      <c r="AU135" s="339"/>
      <c r="AV135" s="339"/>
      <c r="AW135" s="339"/>
      <c r="AX135" s="339"/>
      <c r="AY135" s="339"/>
      <c r="AZ135" s="339"/>
      <c r="BA135" s="339"/>
      <c r="BB135" s="339"/>
      <c r="BC135" s="339"/>
      <c r="BD135" s="339"/>
      <c r="BE135" s="339"/>
      <c r="BF135" s="339"/>
      <c r="BG135" s="339"/>
      <c r="BH135" s="339"/>
      <c r="BI135" s="339"/>
      <c r="BJ135" s="339"/>
      <c r="BK135" s="339"/>
      <c r="BL135" s="339"/>
      <c r="BM135" s="339"/>
      <c r="BN135" s="339"/>
      <c r="BO135" s="339"/>
      <c r="BP135" s="339"/>
      <c r="BQ135" s="339"/>
      <c r="BR135" s="339"/>
      <c r="BS135" s="339"/>
      <c r="BT135" s="339"/>
      <c r="BU135" s="339"/>
      <c r="BV135" s="339"/>
      <c r="BW135" s="339"/>
    </row>
    <row r="136" spans="1:75" s="378" customFormat="1" ht="18.75" customHeight="1" x14ac:dyDescent="0.4">
      <c r="A136" s="339"/>
      <c r="B136" s="339"/>
      <c r="C136" s="339"/>
      <c r="D136" s="339"/>
      <c r="E136" s="339"/>
      <c r="F136" s="339"/>
      <c r="G136" s="339"/>
      <c r="H136" s="339"/>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9"/>
      <c r="AG136" s="339"/>
      <c r="AH136" s="339"/>
      <c r="AI136" s="339"/>
      <c r="AJ136" s="339"/>
      <c r="AK136" s="339"/>
      <c r="AL136" s="339"/>
      <c r="AM136" s="339"/>
      <c r="AN136" s="339"/>
      <c r="AO136" s="339"/>
      <c r="AP136" s="339"/>
      <c r="AQ136" s="339"/>
      <c r="AR136" s="339"/>
      <c r="AS136" s="339"/>
      <c r="AT136" s="339"/>
      <c r="AU136" s="339"/>
      <c r="AV136" s="339"/>
      <c r="AW136" s="339"/>
      <c r="AX136" s="339"/>
      <c r="AY136" s="339"/>
      <c r="AZ136" s="339"/>
      <c r="BA136" s="339"/>
      <c r="BB136" s="339"/>
      <c r="BC136" s="339"/>
      <c r="BD136" s="339"/>
      <c r="BE136" s="339"/>
      <c r="BF136" s="339"/>
      <c r="BG136" s="339"/>
      <c r="BH136" s="339"/>
      <c r="BI136" s="339"/>
      <c r="BJ136" s="339"/>
      <c r="BK136" s="339"/>
      <c r="BL136" s="339"/>
      <c r="BM136" s="339"/>
      <c r="BN136" s="339"/>
      <c r="BO136" s="339"/>
      <c r="BP136" s="339"/>
      <c r="BQ136" s="339"/>
      <c r="BR136" s="339"/>
      <c r="BS136" s="339"/>
      <c r="BT136" s="339"/>
      <c r="BU136" s="339"/>
      <c r="BV136" s="339"/>
      <c r="BW136" s="339"/>
    </row>
    <row r="137" spans="1:75" s="378" customFormat="1" ht="18.75" customHeight="1" x14ac:dyDescent="0.4">
      <c r="A137" s="339"/>
      <c r="B137" s="339"/>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339"/>
      <c r="AF137" s="339"/>
      <c r="AG137" s="339"/>
      <c r="AH137" s="339"/>
      <c r="AI137" s="339"/>
      <c r="AJ137" s="339"/>
      <c r="AK137" s="339"/>
      <c r="AL137" s="339"/>
      <c r="AM137" s="339"/>
      <c r="AN137" s="339"/>
      <c r="AO137" s="339"/>
      <c r="AP137" s="339"/>
      <c r="AQ137" s="339"/>
      <c r="AR137" s="339"/>
      <c r="AS137" s="339"/>
      <c r="AT137" s="339"/>
      <c r="AU137" s="339"/>
      <c r="AV137" s="339"/>
      <c r="AW137" s="339"/>
      <c r="AX137" s="339"/>
      <c r="AY137" s="339"/>
      <c r="AZ137" s="339"/>
      <c r="BA137" s="339"/>
      <c r="BB137" s="339"/>
      <c r="BC137" s="339"/>
      <c r="BD137" s="339"/>
      <c r="BE137" s="339"/>
      <c r="BF137" s="339"/>
      <c r="BG137" s="339"/>
      <c r="BH137" s="339"/>
      <c r="BI137" s="339"/>
      <c r="BJ137" s="339"/>
      <c r="BK137" s="339"/>
      <c r="BL137" s="339"/>
      <c r="BM137" s="339"/>
      <c r="BN137" s="339"/>
      <c r="BO137" s="339"/>
      <c r="BP137" s="339"/>
      <c r="BQ137" s="339"/>
      <c r="BR137" s="339"/>
      <c r="BS137" s="339"/>
      <c r="BT137" s="339"/>
      <c r="BU137" s="339"/>
      <c r="BV137" s="339"/>
      <c r="BW137" s="339"/>
    </row>
    <row r="138" spans="1:75" s="378" customFormat="1" ht="18.75" customHeight="1" x14ac:dyDescent="0.4">
      <c r="A138" s="339"/>
      <c r="B138" s="339"/>
      <c r="C138" s="339"/>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339"/>
      <c r="AF138" s="339"/>
      <c r="AG138" s="339"/>
      <c r="AH138" s="339"/>
      <c r="AI138" s="339"/>
      <c r="AJ138" s="339"/>
      <c r="AK138" s="339"/>
      <c r="AL138" s="339"/>
      <c r="AM138" s="339"/>
      <c r="AN138" s="339"/>
      <c r="AO138" s="339"/>
      <c r="AP138" s="339"/>
      <c r="AQ138" s="339"/>
      <c r="AR138" s="339"/>
      <c r="AS138" s="339"/>
      <c r="AT138" s="339"/>
      <c r="AU138" s="339"/>
      <c r="AV138" s="339"/>
      <c r="AW138" s="339"/>
      <c r="AX138" s="339"/>
      <c r="AY138" s="339"/>
      <c r="AZ138" s="339"/>
      <c r="BA138" s="339"/>
      <c r="BB138" s="339"/>
      <c r="BC138" s="339"/>
      <c r="BD138" s="339"/>
      <c r="BE138" s="339"/>
      <c r="BF138" s="339"/>
      <c r="BG138" s="339"/>
      <c r="BH138" s="339"/>
      <c r="BI138" s="339"/>
      <c r="BJ138" s="339"/>
      <c r="BK138" s="339"/>
      <c r="BL138" s="339"/>
      <c r="BM138" s="339"/>
      <c r="BN138" s="339"/>
      <c r="BO138" s="339"/>
      <c r="BP138" s="339"/>
      <c r="BQ138" s="339"/>
      <c r="BR138" s="339"/>
      <c r="BS138" s="339"/>
      <c r="BT138" s="339"/>
      <c r="BU138" s="339"/>
      <c r="BV138" s="339"/>
      <c r="BW138" s="339"/>
    </row>
    <row r="139" spans="1:75" s="378" customFormat="1" ht="18.75" customHeight="1" x14ac:dyDescent="0.4">
      <c r="A139" s="339"/>
      <c r="B139" s="339"/>
      <c r="C139" s="339"/>
      <c r="D139" s="339"/>
      <c r="E139" s="339"/>
      <c r="F139" s="339"/>
      <c r="G139" s="339"/>
      <c r="H139" s="339"/>
      <c r="I139" s="339"/>
      <c r="J139" s="339"/>
      <c r="K139" s="339"/>
      <c r="L139" s="339"/>
      <c r="M139" s="339"/>
      <c r="N139" s="339"/>
      <c r="O139" s="339"/>
      <c r="P139" s="339"/>
      <c r="Q139" s="339"/>
      <c r="R139" s="339"/>
      <c r="S139" s="339"/>
      <c r="T139" s="339"/>
      <c r="U139" s="339"/>
      <c r="V139" s="339"/>
      <c r="W139" s="339"/>
      <c r="X139" s="339"/>
      <c r="Y139" s="339"/>
      <c r="Z139" s="339"/>
      <c r="AA139" s="339"/>
      <c r="AB139" s="339"/>
      <c r="AC139" s="339"/>
      <c r="AD139" s="339"/>
      <c r="AE139" s="339"/>
      <c r="AF139" s="339"/>
      <c r="AG139" s="339"/>
      <c r="AH139" s="339"/>
      <c r="AI139" s="339"/>
      <c r="AJ139" s="339"/>
      <c r="AK139" s="339"/>
      <c r="AL139" s="339"/>
      <c r="AM139" s="339"/>
      <c r="AN139" s="339"/>
      <c r="AO139" s="339"/>
      <c r="AP139" s="339"/>
      <c r="AQ139" s="339"/>
      <c r="AR139" s="339"/>
      <c r="AS139" s="339"/>
      <c r="AT139" s="339"/>
      <c r="AU139" s="339"/>
      <c r="AV139" s="339"/>
      <c r="AW139" s="339"/>
      <c r="AX139" s="339"/>
      <c r="AY139" s="339"/>
      <c r="AZ139" s="339"/>
      <c r="BA139" s="339"/>
      <c r="BB139" s="339"/>
      <c r="BC139" s="339"/>
      <c r="BD139" s="339"/>
      <c r="BE139" s="339"/>
      <c r="BF139" s="339"/>
      <c r="BG139" s="339"/>
      <c r="BH139" s="339"/>
      <c r="BI139" s="339"/>
      <c r="BJ139" s="339"/>
      <c r="BK139" s="339"/>
      <c r="BL139" s="339"/>
      <c r="BM139" s="339"/>
      <c r="BN139" s="339"/>
      <c r="BO139" s="339"/>
      <c r="BP139" s="339"/>
      <c r="BQ139" s="339"/>
      <c r="BR139" s="339"/>
      <c r="BS139" s="339"/>
      <c r="BT139" s="339"/>
      <c r="BU139" s="339"/>
      <c r="BV139" s="339"/>
      <c r="BW139" s="339"/>
    </row>
    <row r="140" spans="1:75" s="378" customFormat="1" ht="18.75" customHeight="1" x14ac:dyDescent="0.4">
      <c r="A140" s="339"/>
      <c r="B140" s="339"/>
      <c r="C140" s="339"/>
      <c r="D140" s="339"/>
      <c r="E140" s="339"/>
      <c r="F140" s="339"/>
      <c r="G140" s="339"/>
      <c r="H140" s="339"/>
      <c r="I140" s="339"/>
      <c r="J140" s="339"/>
      <c r="K140" s="339"/>
      <c r="L140" s="339"/>
      <c r="M140" s="339"/>
      <c r="N140" s="339"/>
      <c r="O140" s="339"/>
      <c r="P140" s="339"/>
      <c r="Q140" s="339"/>
      <c r="R140" s="339"/>
      <c r="S140" s="339"/>
      <c r="T140" s="339"/>
      <c r="U140" s="339"/>
      <c r="V140" s="339"/>
      <c r="W140" s="339"/>
      <c r="X140" s="339"/>
      <c r="Y140" s="339"/>
      <c r="Z140" s="339"/>
      <c r="AA140" s="339"/>
      <c r="AB140" s="339"/>
      <c r="AC140" s="339"/>
      <c r="AD140" s="339"/>
      <c r="AE140" s="339"/>
      <c r="AF140" s="339"/>
      <c r="AG140" s="339"/>
      <c r="AH140" s="339"/>
      <c r="AI140" s="339"/>
      <c r="AJ140" s="339"/>
      <c r="AK140" s="339"/>
      <c r="AL140" s="339"/>
      <c r="AM140" s="339"/>
      <c r="AN140" s="339"/>
      <c r="AO140" s="339"/>
      <c r="AP140" s="339"/>
      <c r="AQ140" s="339"/>
      <c r="AR140" s="339"/>
      <c r="AS140" s="339"/>
      <c r="AT140" s="339"/>
      <c r="AU140" s="339"/>
      <c r="AV140" s="339"/>
      <c r="AW140" s="339"/>
      <c r="AX140" s="339"/>
      <c r="AY140" s="339"/>
      <c r="AZ140" s="339"/>
      <c r="BA140" s="339"/>
      <c r="BB140" s="339"/>
      <c r="BC140" s="339"/>
      <c r="BD140" s="339"/>
      <c r="BE140" s="339"/>
      <c r="BF140" s="339"/>
      <c r="BG140" s="339"/>
      <c r="BH140" s="339"/>
      <c r="BI140" s="339"/>
      <c r="BJ140" s="339"/>
      <c r="BK140" s="339"/>
      <c r="BL140" s="339"/>
      <c r="BM140" s="339"/>
      <c r="BN140" s="339"/>
      <c r="BO140" s="339"/>
      <c r="BP140" s="339"/>
      <c r="BQ140" s="339"/>
      <c r="BR140" s="339"/>
      <c r="BS140" s="339"/>
      <c r="BT140" s="339"/>
      <c r="BU140" s="339"/>
      <c r="BV140" s="339"/>
      <c r="BW140" s="339"/>
    </row>
    <row r="141" spans="1:75" s="378" customFormat="1" ht="18.75" customHeight="1" x14ac:dyDescent="0.4">
      <c r="A141" s="339"/>
      <c r="B141" s="339"/>
      <c r="C141" s="339"/>
      <c r="D141" s="339"/>
      <c r="E141" s="339"/>
      <c r="F141" s="339"/>
      <c r="G141" s="339"/>
      <c r="H141" s="339"/>
      <c r="I141" s="339"/>
      <c r="J141" s="339"/>
      <c r="K141" s="339"/>
      <c r="L141" s="339"/>
      <c r="M141" s="339"/>
      <c r="N141" s="339"/>
      <c r="O141" s="339"/>
      <c r="P141" s="339"/>
      <c r="Q141" s="339"/>
      <c r="R141" s="339"/>
      <c r="S141" s="339"/>
      <c r="T141" s="339"/>
      <c r="U141" s="339"/>
      <c r="V141" s="339"/>
      <c r="W141" s="339"/>
      <c r="X141" s="339"/>
      <c r="Y141" s="339"/>
      <c r="Z141" s="339"/>
      <c r="AA141" s="339"/>
      <c r="AB141" s="339"/>
      <c r="AC141" s="339"/>
      <c r="AD141" s="339"/>
      <c r="AE141" s="339"/>
      <c r="AF141" s="339"/>
      <c r="AG141" s="339"/>
      <c r="AH141" s="339"/>
      <c r="AI141" s="339"/>
      <c r="AJ141" s="339"/>
      <c r="AK141" s="339"/>
      <c r="AL141" s="339"/>
      <c r="AM141" s="339"/>
      <c r="AN141" s="339"/>
      <c r="AO141" s="339"/>
      <c r="AP141" s="339"/>
      <c r="AQ141" s="339"/>
      <c r="AR141" s="339"/>
      <c r="AS141" s="339"/>
      <c r="AT141" s="339"/>
      <c r="AU141" s="339"/>
      <c r="AV141" s="339"/>
      <c r="AW141" s="339"/>
      <c r="AX141" s="339"/>
      <c r="AY141" s="339"/>
      <c r="AZ141" s="339"/>
      <c r="BA141" s="339"/>
      <c r="BB141" s="339"/>
      <c r="BC141" s="339"/>
      <c r="BD141" s="339"/>
      <c r="BE141" s="339"/>
      <c r="BF141" s="339"/>
      <c r="BG141" s="339"/>
      <c r="BH141" s="339"/>
      <c r="BI141" s="339"/>
      <c r="BJ141" s="339"/>
      <c r="BK141" s="339"/>
      <c r="BL141" s="339"/>
      <c r="BM141" s="339"/>
      <c r="BN141" s="339"/>
      <c r="BO141" s="339"/>
      <c r="BP141" s="339"/>
      <c r="BQ141" s="339"/>
      <c r="BR141" s="339"/>
      <c r="BS141" s="339"/>
      <c r="BT141" s="339"/>
      <c r="BU141" s="339"/>
      <c r="BV141" s="339"/>
      <c r="BW141" s="339"/>
    </row>
    <row r="142" spans="1:75" s="378" customFormat="1" ht="18.75" customHeight="1" x14ac:dyDescent="0.4">
      <c r="A142" s="339"/>
      <c r="B142" s="339"/>
      <c r="C142" s="339"/>
      <c r="D142" s="339"/>
      <c r="E142" s="339"/>
      <c r="F142" s="339"/>
      <c r="G142" s="339"/>
      <c r="H142" s="339"/>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c r="AG142" s="339"/>
      <c r="AH142" s="339"/>
      <c r="AI142" s="339"/>
      <c r="AJ142" s="339"/>
      <c r="AK142" s="339"/>
      <c r="AL142" s="339"/>
      <c r="AM142" s="339"/>
      <c r="AN142" s="339"/>
      <c r="AO142" s="339"/>
      <c r="AP142" s="339"/>
      <c r="AQ142" s="339"/>
      <c r="AR142" s="339"/>
      <c r="AS142" s="339"/>
      <c r="AT142" s="339"/>
      <c r="AU142" s="339"/>
      <c r="AV142" s="339"/>
      <c r="AW142" s="339"/>
      <c r="AX142" s="339"/>
      <c r="AY142" s="339"/>
      <c r="AZ142" s="339"/>
      <c r="BA142" s="339"/>
      <c r="BB142" s="339"/>
      <c r="BC142" s="339"/>
      <c r="BD142" s="339"/>
      <c r="BE142" s="339"/>
      <c r="BF142" s="339"/>
      <c r="BG142" s="339"/>
      <c r="BH142" s="339"/>
      <c r="BI142" s="339"/>
      <c r="BJ142" s="339"/>
      <c r="BK142" s="339"/>
      <c r="BL142" s="339"/>
      <c r="BM142" s="339"/>
      <c r="BN142" s="339"/>
      <c r="BO142" s="339"/>
      <c r="BP142" s="339"/>
      <c r="BQ142" s="339"/>
      <c r="BR142" s="339"/>
      <c r="BS142" s="339"/>
      <c r="BT142" s="339"/>
      <c r="BU142" s="339"/>
      <c r="BV142" s="339"/>
      <c r="BW142" s="339"/>
    </row>
    <row r="143" spans="1:75" s="378" customFormat="1" ht="18.75" customHeight="1" x14ac:dyDescent="0.4">
      <c r="A143" s="339"/>
      <c r="B143" s="339"/>
      <c r="C143" s="339"/>
      <c r="D143" s="339"/>
      <c r="E143" s="339"/>
      <c r="F143" s="339"/>
      <c r="G143" s="339"/>
      <c r="H143" s="339"/>
      <c r="I143" s="339"/>
      <c r="J143" s="339"/>
      <c r="K143" s="339"/>
      <c r="L143" s="339"/>
      <c r="M143" s="339"/>
      <c r="N143" s="339"/>
      <c r="O143" s="339"/>
      <c r="P143" s="339"/>
      <c r="Q143" s="339"/>
      <c r="R143" s="339"/>
      <c r="S143" s="339"/>
      <c r="T143" s="339"/>
      <c r="U143" s="339"/>
      <c r="V143" s="339"/>
      <c r="W143" s="339"/>
      <c r="X143" s="339"/>
      <c r="Y143" s="339"/>
      <c r="Z143" s="339"/>
      <c r="AA143" s="339"/>
      <c r="AB143" s="339"/>
      <c r="AC143" s="339"/>
      <c r="AD143" s="339"/>
      <c r="AE143" s="339"/>
      <c r="AF143" s="339"/>
      <c r="AG143" s="339"/>
      <c r="AH143" s="339"/>
      <c r="AI143" s="339"/>
      <c r="AJ143" s="339"/>
      <c r="AK143" s="339"/>
      <c r="AL143" s="339"/>
      <c r="AM143" s="339"/>
      <c r="AN143" s="339"/>
      <c r="AO143" s="339"/>
      <c r="AP143" s="339"/>
      <c r="AQ143" s="339"/>
      <c r="AR143" s="339"/>
      <c r="AS143" s="339"/>
      <c r="AT143" s="339"/>
      <c r="AU143" s="339"/>
      <c r="AV143" s="339"/>
      <c r="AW143" s="339"/>
      <c r="AX143" s="339"/>
      <c r="AY143" s="339"/>
      <c r="AZ143" s="339"/>
      <c r="BA143" s="339"/>
      <c r="BB143" s="339"/>
      <c r="BC143" s="339"/>
      <c r="BD143" s="339"/>
      <c r="BE143" s="339"/>
      <c r="BF143" s="339"/>
      <c r="BG143" s="339"/>
      <c r="BH143" s="339"/>
      <c r="BI143" s="339"/>
      <c r="BJ143" s="339"/>
      <c r="BK143" s="339"/>
      <c r="BL143" s="339"/>
      <c r="BM143" s="339"/>
      <c r="BN143" s="339"/>
      <c r="BO143" s="339"/>
      <c r="BP143" s="339"/>
      <c r="BQ143" s="339"/>
      <c r="BR143" s="339"/>
      <c r="BS143" s="339"/>
      <c r="BT143" s="339"/>
      <c r="BU143" s="339"/>
      <c r="BV143" s="339"/>
      <c r="BW143" s="339"/>
    </row>
    <row r="144" spans="1:75" s="378" customFormat="1" ht="18.75" customHeight="1" x14ac:dyDescent="0.4">
      <c r="A144" s="339"/>
      <c r="B144" s="339"/>
      <c r="C144" s="339"/>
      <c r="D144" s="339"/>
      <c r="E144" s="339"/>
      <c r="F144" s="339"/>
      <c r="G144" s="339"/>
      <c r="H144" s="339"/>
      <c r="I144" s="339"/>
      <c r="J144" s="339"/>
      <c r="K144" s="339"/>
      <c r="L144" s="339"/>
      <c r="M144" s="339"/>
      <c r="N144" s="339"/>
      <c r="O144" s="339"/>
      <c r="P144" s="339"/>
      <c r="Q144" s="339"/>
      <c r="R144" s="339"/>
      <c r="S144" s="339"/>
      <c r="T144" s="339"/>
      <c r="U144" s="339"/>
      <c r="V144" s="339"/>
      <c r="W144" s="339"/>
      <c r="X144" s="339"/>
      <c r="Y144" s="339"/>
      <c r="Z144" s="339"/>
      <c r="AA144" s="339"/>
      <c r="AB144" s="339"/>
      <c r="AC144" s="339"/>
      <c r="AD144" s="339"/>
      <c r="AE144" s="339"/>
      <c r="AF144" s="339"/>
      <c r="AG144" s="339"/>
      <c r="AH144" s="339"/>
      <c r="AI144" s="339"/>
      <c r="AJ144" s="339"/>
      <c r="AK144" s="339"/>
      <c r="AL144" s="339"/>
      <c r="AM144" s="339"/>
      <c r="AN144" s="339"/>
      <c r="AO144" s="339"/>
      <c r="AP144" s="339"/>
      <c r="AQ144" s="339"/>
      <c r="AR144" s="339"/>
      <c r="AS144" s="339"/>
      <c r="AT144" s="339"/>
      <c r="AU144" s="339"/>
      <c r="AV144" s="339"/>
      <c r="AW144" s="339"/>
      <c r="AX144" s="339"/>
      <c r="AY144" s="339"/>
      <c r="AZ144" s="339"/>
      <c r="BA144" s="339"/>
      <c r="BB144" s="339"/>
      <c r="BC144" s="339"/>
      <c r="BD144" s="339"/>
      <c r="BE144" s="339"/>
      <c r="BF144" s="339"/>
      <c r="BG144" s="339"/>
      <c r="BH144" s="339"/>
      <c r="BI144" s="339"/>
      <c r="BJ144" s="339"/>
      <c r="BK144" s="339"/>
      <c r="BL144" s="339"/>
      <c r="BM144" s="339"/>
      <c r="BN144" s="339"/>
      <c r="BO144" s="339"/>
      <c r="BP144" s="339"/>
      <c r="BQ144" s="339"/>
      <c r="BR144" s="339"/>
      <c r="BS144" s="339"/>
      <c r="BT144" s="339"/>
      <c r="BU144" s="339"/>
      <c r="BV144" s="339"/>
      <c r="BW144" s="339"/>
    </row>
    <row r="145" spans="1:75" s="378" customFormat="1" ht="18.75" customHeight="1" x14ac:dyDescent="0.4">
      <c r="A145" s="339"/>
      <c r="B145" s="339"/>
      <c r="C145" s="339"/>
      <c r="D145" s="339"/>
      <c r="E145" s="339"/>
      <c r="F145" s="339"/>
      <c r="G145" s="339"/>
      <c r="H145" s="339"/>
      <c r="I145" s="339"/>
      <c r="J145" s="339"/>
      <c r="K145" s="339"/>
      <c r="L145" s="339"/>
      <c r="M145" s="339"/>
      <c r="N145" s="339"/>
      <c r="O145" s="339"/>
      <c r="P145" s="339"/>
      <c r="Q145" s="339"/>
      <c r="R145" s="339"/>
      <c r="S145" s="339"/>
      <c r="T145" s="339"/>
      <c r="U145" s="339"/>
      <c r="V145" s="339"/>
      <c r="W145" s="339"/>
      <c r="X145" s="339"/>
      <c r="Y145" s="339"/>
      <c r="Z145" s="339"/>
      <c r="AA145" s="339"/>
      <c r="AB145" s="339"/>
      <c r="AC145" s="339"/>
      <c r="AD145" s="339"/>
      <c r="AE145" s="339"/>
      <c r="AF145" s="339"/>
      <c r="AG145" s="339"/>
      <c r="AH145" s="339"/>
      <c r="AI145" s="339"/>
      <c r="AJ145" s="339"/>
      <c r="AK145" s="339"/>
      <c r="AL145" s="339"/>
      <c r="AM145" s="339"/>
      <c r="AN145" s="339"/>
      <c r="AO145" s="339"/>
      <c r="AP145" s="339"/>
      <c r="AQ145" s="339"/>
      <c r="AR145" s="339"/>
      <c r="AS145" s="339"/>
      <c r="AT145" s="339"/>
      <c r="AU145" s="339"/>
      <c r="AV145" s="339"/>
      <c r="AW145" s="339"/>
      <c r="AX145" s="339"/>
      <c r="AY145" s="339"/>
      <c r="AZ145" s="339"/>
      <c r="BA145" s="339"/>
      <c r="BB145" s="339"/>
      <c r="BC145" s="339"/>
      <c r="BD145" s="339"/>
      <c r="BE145" s="339"/>
      <c r="BF145" s="339"/>
      <c r="BG145" s="339"/>
      <c r="BH145" s="339"/>
      <c r="BI145" s="339"/>
      <c r="BJ145" s="339"/>
      <c r="BK145" s="339"/>
      <c r="BL145" s="339"/>
      <c r="BM145" s="339"/>
      <c r="BN145" s="339"/>
      <c r="BO145" s="339"/>
      <c r="BP145" s="339"/>
      <c r="BQ145" s="339"/>
      <c r="BR145" s="339"/>
      <c r="BS145" s="339"/>
      <c r="BT145" s="339"/>
      <c r="BU145" s="339"/>
      <c r="BV145" s="339"/>
      <c r="BW145" s="339"/>
    </row>
    <row r="146" spans="1:75" s="378" customFormat="1" ht="18.75" customHeight="1" x14ac:dyDescent="0.4">
      <c r="A146" s="339"/>
      <c r="B146" s="339"/>
      <c r="C146" s="339"/>
      <c r="D146" s="339"/>
      <c r="E146" s="339"/>
      <c r="F146" s="339"/>
      <c r="G146" s="339"/>
      <c r="H146" s="339"/>
      <c r="I146" s="339"/>
      <c r="J146" s="339"/>
      <c r="K146" s="339"/>
      <c r="L146" s="339"/>
      <c r="M146" s="339"/>
      <c r="N146" s="339"/>
      <c r="O146" s="339"/>
      <c r="P146" s="339"/>
      <c r="Q146" s="339"/>
      <c r="R146" s="339"/>
      <c r="S146" s="339"/>
      <c r="T146" s="339"/>
      <c r="U146" s="339"/>
      <c r="V146" s="339"/>
      <c r="W146" s="339"/>
      <c r="X146" s="339"/>
      <c r="Y146" s="339"/>
      <c r="Z146" s="339"/>
      <c r="AA146" s="339"/>
      <c r="AB146" s="339"/>
      <c r="AC146" s="339"/>
      <c r="AD146" s="339"/>
      <c r="AE146" s="339"/>
      <c r="AF146" s="339"/>
      <c r="AG146" s="339"/>
      <c r="AH146" s="339"/>
      <c r="AI146" s="339"/>
      <c r="AJ146" s="339"/>
      <c r="AK146" s="339"/>
      <c r="AL146" s="339"/>
      <c r="AM146" s="339"/>
      <c r="AN146" s="339"/>
      <c r="AO146" s="339"/>
      <c r="AP146" s="339"/>
      <c r="AQ146" s="339"/>
      <c r="AR146" s="339"/>
      <c r="AS146" s="339"/>
      <c r="AT146" s="339"/>
      <c r="AU146" s="339"/>
      <c r="AV146" s="339"/>
      <c r="AW146" s="339"/>
      <c r="AX146" s="339"/>
      <c r="AY146" s="339"/>
      <c r="AZ146" s="339"/>
      <c r="BA146" s="339"/>
      <c r="BB146" s="339"/>
      <c r="BC146" s="339"/>
      <c r="BD146" s="339"/>
      <c r="BE146" s="339"/>
      <c r="BF146" s="339"/>
      <c r="BG146" s="339"/>
      <c r="BH146" s="339"/>
      <c r="BI146" s="339"/>
      <c r="BJ146" s="339"/>
      <c r="BK146" s="339"/>
      <c r="BL146" s="339"/>
      <c r="BM146" s="339"/>
      <c r="BN146" s="339"/>
      <c r="BO146" s="339"/>
      <c r="BP146" s="339"/>
      <c r="BQ146" s="339"/>
      <c r="BR146" s="339"/>
      <c r="BS146" s="339"/>
      <c r="BT146" s="339"/>
      <c r="BU146" s="339"/>
      <c r="BV146" s="339"/>
      <c r="BW146" s="339"/>
    </row>
    <row r="147" spans="1:75" s="378" customFormat="1" ht="18.75" customHeight="1" x14ac:dyDescent="0.4">
      <c r="A147" s="339"/>
      <c r="B147" s="339"/>
      <c r="C147" s="339"/>
      <c r="D147" s="339"/>
      <c r="E147" s="339"/>
      <c r="F147" s="339"/>
      <c r="G147" s="339"/>
      <c r="H147" s="339"/>
      <c r="I147" s="339"/>
      <c r="J147" s="339"/>
      <c r="K147" s="339"/>
      <c r="L147" s="339"/>
      <c r="M147" s="339"/>
      <c r="N147" s="339"/>
      <c r="O147" s="339"/>
      <c r="P147" s="339"/>
      <c r="Q147" s="339"/>
      <c r="R147" s="339"/>
      <c r="S147" s="339"/>
      <c r="T147" s="339"/>
      <c r="U147" s="339"/>
      <c r="V147" s="339"/>
      <c r="W147" s="339"/>
      <c r="X147" s="339"/>
      <c r="Y147" s="339"/>
      <c r="Z147" s="339"/>
      <c r="AA147" s="339"/>
      <c r="AB147" s="339"/>
      <c r="AC147" s="339"/>
      <c r="AD147" s="339"/>
      <c r="AE147" s="339"/>
      <c r="AF147" s="339"/>
      <c r="AG147" s="339"/>
      <c r="AH147" s="339"/>
      <c r="AI147" s="339"/>
      <c r="AJ147" s="339"/>
      <c r="AK147" s="339"/>
      <c r="AL147" s="339"/>
      <c r="AM147" s="339"/>
      <c r="AN147" s="339"/>
      <c r="AO147" s="339"/>
      <c r="AP147" s="339"/>
      <c r="AQ147" s="339"/>
      <c r="AR147" s="339"/>
      <c r="AS147" s="339"/>
      <c r="AT147" s="339"/>
      <c r="AU147" s="339"/>
      <c r="AV147" s="339"/>
      <c r="AW147" s="339"/>
      <c r="AX147" s="339"/>
      <c r="AY147" s="339"/>
      <c r="AZ147" s="339"/>
      <c r="BA147" s="339"/>
      <c r="BB147" s="339"/>
      <c r="BC147" s="339"/>
      <c r="BD147" s="339"/>
      <c r="BE147" s="339"/>
      <c r="BF147" s="339"/>
      <c r="BG147" s="339"/>
      <c r="BH147" s="339"/>
      <c r="BI147" s="339"/>
      <c r="BJ147" s="339"/>
      <c r="BK147" s="339"/>
      <c r="BL147" s="339"/>
      <c r="BM147" s="339"/>
      <c r="BN147" s="339"/>
      <c r="BO147" s="339"/>
      <c r="BP147" s="339"/>
      <c r="BQ147" s="339"/>
      <c r="BR147" s="339"/>
      <c r="BS147" s="339"/>
      <c r="BT147" s="339"/>
      <c r="BU147" s="339"/>
      <c r="BV147" s="339"/>
      <c r="BW147" s="339"/>
    </row>
    <row r="148" spans="1:75" s="378" customFormat="1" ht="18.75" customHeight="1" x14ac:dyDescent="0.4">
      <c r="A148" s="339"/>
      <c r="B148" s="339"/>
      <c r="C148" s="339"/>
      <c r="D148" s="339"/>
      <c r="E148" s="339"/>
      <c r="F148" s="339"/>
      <c r="G148" s="339"/>
      <c r="H148" s="339"/>
      <c r="I148" s="339"/>
      <c r="J148" s="339"/>
      <c r="K148" s="339"/>
      <c r="L148" s="339"/>
      <c r="M148" s="339"/>
      <c r="N148" s="339"/>
      <c r="O148" s="339"/>
      <c r="P148" s="339"/>
      <c r="Q148" s="339"/>
      <c r="R148" s="339"/>
      <c r="S148" s="339"/>
      <c r="T148" s="339"/>
      <c r="U148" s="339"/>
      <c r="V148" s="339"/>
      <c r="W148" s="339"/>
      <c r="X148" s="339"/>
      <c r="Y148" s="339"/>
      <c r="Z148" s="339"/>
      <c r="AA148" s="339"/>
      <c r="AB148" s="339"/>
      <c r="AC148" s="339"/>
      <c r="AD148" s="339"/>
      <c r="AE148" s="339"/>
      <c r="AF148" s="339"/>
      <c r="AG148" s="339"/>
      <c r="AH148" s="339"/>
      <c r="AI148" s="339"/>
      <c r="AJ148" s="339"/>
      <c r="AK148" s="339"/>
      <c r="AL148" s="339"/>
      <c r="AM148" s="339"/>
      <c r="AN148" s="339"/>
      <c r="AO148" s="339"/>
      <c r="AP148" s="339"/>
      <c r="AQ148" s="339"/>
      <c r="AR148" s="339"/>
      <c r="AS148" s="339"/>
      <c r="AT148" s="339"/>
      <c r="AU148" s="339"/>
      <c r="AV148" s="339"/>
      <c r="AW148" s="339"/>
      <c r="AX148" s="339"/>
      <c r="AY148" s="339"/>
      <c r="AZ148" s="339"/>
      <c r="BA148" s="339"/>
      <c r="BB148" s="339"/>
      <c r="BC148" s="339"/>
      <c r="BD148" s="339"/>
      <c r="BE148" s="339"/>
      <c r="BF148" s="339"/>
      <c r="BG148" s="339"/>
      <c r="BH148" s="339"/>
      <c r="BI148" s="339"/>
      <c r="BJ148" s="339"/>
      <c r="BK148" s="339"/>
      <c r="BL148" s="339"/>
      <c r="BM148" s="339"/>
      <c r="BN148" s="339"/>
      <c r="BO148" s="339"/>
      <c r="BP148" s="339"/>
      <c r="BQ148" s="339"/>
      <c r="BR148" s="339"/>
      <c r="BS148" s="339"/>
      <c r="BT148" s="339"/>
      <c r="BU148" s="339"/>
      <c r="BV148" s="339"/>
      <c r="BW148" s="339"/>
    </row>
    <row r="149" spans="1:75" s="378" customFormat="1" ht="18.75" customHeight="1" x14ac:dyDescent="0.4">
      <c r="A149" s="339"/>
      <c r="B149" s="339"/>
      <c r="C149" s="339"/>
      <c r="D149" s="339"/>
      <c r="E149" s="339"/>
      <c r="F149" s="339"/>
      <c r="G149" s="339"/>
      <c r="H149" s="339"/>
      <c r="I149" s="339"/>
      <c r="J149" s="339"/>
      <c r="K149" s="339"/>
      <c r="L149" s="339"/>
      <c r="M149" s="339"/>
      <c r="N149" s="339"/>
      <c r="O149" s="339"/>
      <c r="P149" s="339"/>
      <c r="Q149" s="339"/>
      <c r="R149" s="339"/>
      <c r="S149" s="339"/>
      <c r="T149" s="339"/>
      <c r="U149" s="339"/>
      <c r="V149" s="339"/>
      <c r="W149" s="339"/>
      <c r="X149" s="339"/>
      <c r="Y149" s="339"/>
      <c r="Z149" s="339"/>
      <c r="AA149" s="339"/>
      <c r="AB149" s="339"/>
      <c r="AC149" s="339"/>
      <c r="AD149" s="339"/>
      <c r="AE149" s="339"/>
      <c r="AF149" s="339"/>
      <c r="AG149" s="339"/>
      <c r="AH149" s="339"/>
      <c r="AI149" s="339"/>
      <c r="AJ149" s="339"/>
      <c r="AK149" s="339"/>
      <c r="AL149" s="339"/>
      <c r="AM149" s="339"/>
      <c r="AN149" s="339"/>
      <c r="AO149" s="339"/>
      <c r="AP149" s="339"/>
      <c r="AQ149" s="339"/>
      <c r="AR149" s="339"/>
      <c r="AS149" s="339"/>
      <c r="AT149" s="339"/>
      <c r="AU149" s="339"/>
      <c r="AV149" s="339"/>
      <c r="AW149" s="339"/>
      <c r="AX149" s="339"/>
      <c r="AY149" s="339"/>
      <c r="AZ149" s="339"/>
      <c r="BA149" s="339"/>
      <c r="BB149" s="339"/>
      <c r="BC149" s="339"/>
      <c r="BD149" s="339"/>
      <c r="BE149" s="339"/>
      <c r="BF149" s="339"/>
      <c r="BG149" s="339"/>
      <c r="BH149" s="339"/>
      <c r="BI149" s="339"/>
      <c r="BJ149" s="339"/>
      <c r="BK149" s="339"/>
      <c r="BL149" s="339"/>
      <c r="BM149" s="339"/>
      <c r="BN149" s="339"/>
      <c r="BO149" s="339"/>
      <c r="BP149" s="339"/>
      <c r="BQ149" s="339"/>
      <c r="BR149" s="339"/>
      <c r="BS149" s="339"/>
      <c r="BT149" s="339"/>
      <c r="BU149" s="339"/>
      <c r="BV149" s="339"/>
      <c r="BW149" s="339"/>
    </row>
    <row r="150" spans="1:75" s="378" customFormat="1" ht="18.75" customHeight="1" x14ac:dyDescent="0.4">
      <c r="A150" s="339"/>
      <c r="B150" s="339"/>
      <c r="C150" s="339"/>
      <c r="D150" s="339"/>
      <c r="E150" s="339"/>
      <c r="F150" s="339"/>
      <c r="G150" s="339"/>
      <c r="H150" s="339"/>
      <c r="I150" s="339"/>
      <c r="J150" s="339"/>
      <c r="K150" s="339"/>
      <c r="L150" s="339"/>
      <c r="M150" s="339"/>
      <c r="N150" s="339"/>
      <c r="O150" s="339"/>
      <c r="P150" s="339"/>
      <c r="Q150" s="339"/>
      <c r="R150" s="339"/>
      <c r="S150" s="339"/>
      <c r="T150" s="339"/>
      <c r="U150" s="339"/>
      <c r="V150" s="339"/>
      <c r="W150" s="339"/>
      <c r="X150" s="339"/>
      <c r="Y150" s="339"/>
      <c r="Z150" s="339"/>
      <c r="AA150" s="339"/>
      <c r="AB150" s="339"/>
      <c r="AC150" s="339"/>
      <c r="AD150" s="339"/>
      <c r="AE150" s="339"/>
      <c r="AF150" s="339"/>
      <c r="AG150" s="339"/>
      <c r="AH150" s="339"/>
      <c r="AI150" s="339"/>
      <c r="AJ150" s="339"/>
      <c r="AK150" s="339"/>
      <c r="AL150" s="339"/>
      <c r="AM150" s="339"/>
      <c r="AN150" s="339"/>
      <c r="AO150" s="339"/>
      <c r="AP150" s="339"/>
      <c r="AQ150" s="339"/>
      <c r="AR150" s="339"/>
      <c r="AS150" s="339"/>
      <c r="AT150" s="339"/>
      <c r="AU150" s="339"/>
      <c r="AV150" s="339"/>
      <c r="AW150" s="339"/>
      <c r="AX150" s="339"/>
      <c r="AY150" s="339"/>
      <c r="AZ150" s="339"/>
      <c r="BA150" s="339"/>
      <c r="BB150" s="339"/>
      <c r="BC150" s="339"/>
      <c r="BD150" s="339"/>
      <c r="BE150" s="339"/>
      <c r="BF150" s="339"/>
      <c r="BG150" s="339"/>
      <c r="BH150" s="339"/>
      <c r="BI150" s="339"/>
      <c r="BJ150" s="339"/>
      <c r="BK150" s="339"/>
      <c r="BL150" s="339"/>
      <c r="BM150" s="339"/>
      <c r="BN150" s="339"/>
      <c r="BO150" s="339"/>
      <c r="BP150" s="339"/>
      <c r="BQ150" s="339"/>
      <c r="BR150" s="339"/>
      <c r="BS150" s="339"/>
      <c r="BT150" s="339"/>
      <c r="BU150" s="339"/>
      <c r="BV150" s="339"/>
      <c r="BW150" s="339"/>
    </row>
    <row r="151" spans="1:75" s="378" customFormat="1" ht="18.75" customHeight="1" x14ac:dyDescent="0.4">
      <c r="A151" s="339"/>
      <c r="B151" s="339"/>
      <c r="C151" s="339"/>
      <c r="D151" s="339"/>
      <c r="E151" s="339"/>
      <c r="F151" s="339"/>
      <c r="G151" s="339"/>
      <c r="H151" s="339"/>
      <c r="I151" s="339"/>
      <c r="J151" s="339"/>
      <c r="K151" s="339"/>
      <c r="L151" s="339"/>
      <c r="M151" s="339"/>
      <c r="N151" s="339"/>
      <c r="O151" s="339"/>
      <c r="P151" s="339"/>
      <c r="Q151" s="339"/>
      <c r="R151" s="339"/>
      <c r="S151" s="339"/>
      <c r="T151" s="339"/>
      <c r="U151" s="339"/>
      <c r="V151" s="339"/>
      <c r="W151" s="339"/>
      <c r="X151" s="339"/>
      <c r="Y151" s="339"/>
      <c r="Z151" s="339"/>
      <c r="AA151" s="339"/>
      <c r="AB151" s="339"/>
      <c r="AC151" s="339"/>
      <c r="AD151" s="339"/>
      <c r="AE151" s="339"/>
      <c r="AF151" s="339"/>
      <c r="AG151" s="339"/>
      <c r="AH151" s="339"/>
      <c r="AI151" s="339"/>
      <c r="AJ151" s="339"/>
      <c r="AK151" s="339"/>
      <c r="AL151" s="339"/>
      <c r="AM151" s="339"/>
      <c r="AN151" s="339"/>
      <c r="AO151" s="339"/>
      <c r="AP151" s="339"/>
      <c r="AQ151" s="339"/>
      <c r="AR151" s="339"/>
      <c r="AS151" s="339"/>
      <c r="AT151" s="339"/>
      <c r="AU151" s="339"/>
      <c r="AV151" s="339"/>
      <c r="AW151" s="339"/>
      <c r="AX151" s="339"/>
      <c r="AY151" s="339"/>
      <c r="AZ151" s="339"/>
      <c r="BA151" s="339"/>
      <c r="BB151" s="339"/>
      <c r="BC151" s="339"/>
      <c r="BD151" s="339"/>
      <c r="BE151" s="339"/>
      <c r="BF151" s="339"/>
      <c r="BG151" s="339"/>
      <c r="BH151" s="339"/>
      <c r="BI151" s="339"/>
      <c r="BJ151" s="339"/>
      <c r="BK151" s="339"/>
      <c r="BL151" s="339"/>
      <c r="BM151" s="339"/>
      <c r="BN151" s="339"/>
      <c r="BO151" s="339"/>
      <c r="BP151" s="339"/>
      <c r="BQ151" s="339"/>
      <c r="BR151" s="339"/>
      <c r="BS151" s="339"/>
      <c r="BT151" s="339"/>
      <c r="BU151" s="339"/>
      <c r="BV151" s="339"/>
      <c r="BW151" s="339"/>
    </row>
    <row r="152" spans="1:75" s="378" customFormat="1" ht="18.75" customHeight="1" x14ac:dyDescent="0.4">
      <c r="A152" s="339"/>
      <c r="B152" s="339"/>
      <c r="C152" s="339"/>
      <c r="D152" s="339"/>
      <c r="E152" s="339"/>
      <c r="F152" s="339"/>
      <c r="G152" s="339"/>
      <c r="H152" s="339"/>
      <c r="I152" s="339"/>
      <c r="J152" s="339"/>
      <c r="K152" s="339"/>
      <c r="L152" s="339"/>
      <c r="M152" s="339"/>
      <c r="N152" s="339"/>
      <c r="O152" s="339"/>
      <c r="P152" s="339"/>
      <c r="Q152" s="339"/>
      <c r="R152" s="339"/>
      <c r="S152" s="339"/>
      <c r="T152" s="339"/>
      <c r="U152" s="339"/>
      <c r="V152" s="339"/>
      <c r="W152" s="339"/>
      <c r="X152" s="339"/>
      <c r="Y152" s="339"/>
      <c r="Z152" s="339"/>
      <c r="AA152" s="339"/>
      <c r="AB152" s="339"/>
      <c r="AC152" s="339"/>
      <c r="AD152" s="339"/>
      <c r="AE152" s="339"/>
      <c r="AF152" s="339"/>
      <c r="AG152" s="339"/>
      <c r="AH152" s="339"/>
      <c r="AI152" s="339"/>
      <c r="AJ152" s="339"/>
      <c r="AK152" s="339"/>
      <c r="AL152" s="339"/>
      <c r="AM152" s="339"/>
      <c r="AN152" s="339"/>
      <c r="AO152" s="339"/>
      <c r="AP152" s="339"/>
      <c r="AQ152" s="339"/>
      <c r="AR152" s="339"/>
      <c r="AS152" s="339"/>
      <c r="AT152" s="339"/>
      <c r="AU152" s="339"/>
      <c r="AV152" s="339"/>
      <c r="AW152" s="339"/>
      <c r="AX152" s="339"/>
      <c r="AY152" s="339"/>
      <c r="AZ152" s="339"/>
      <c r="BA152" s="339"/>
      <c r="BB152" s="339"/>
      <c r="BC152" s="339"/>
      <c r="BD152" s="339"/>
      <c r="BE152" s="339"/>
      <c r="BF152" s="339"/>
      <c r="BG152" s="339"/>
      <c r="BH152" s="339"/>
      <c r="BI152" s="339"/>
      <c r="BJ152" s="339"/>
      <c r="BK152" s="339"/>
      <c r="BL152" s="339"/>
      <c r="BM152" s="339"/>
      <c r="BN152" s="339"/>
      <c r="BO152" s="339"/>
      <c r="BP152" s="339"/>
      <c r="BQ152" s="339"/>
      <c r="BR152" s="339"/>
      <c r="BS152" s="339"/>
      <c r="BT152" s="339"/>
      <c r="BU152" s="339"/>
      <c r="BV152" s="339"/>
      <c r="BW152" s="339"/>
    </row>
    <row r="153" spans="1:75" s="378" customFormat="1" ht="18.75" customHeight="1" x14ac:dyDescent="0.4">
      <c r="A153" s="339"/>
      <c r="B153" s="339"/>
      <c r="C153" s="339"/>
      <c r="D153" s="339"/>
      <c r="E153" s="339"/>
      <c r="F153" s="339"/>
      <c r="G153" s="339"/>
      <c r="H153" s="339"/>
      <c r="I153" s="339"/>
      <c r="J153" s="339"/>
      <c r="K153" s="339"/>
      <c r="L153" s="339"/>
      <c r="M153" s="339"/>
      <c r="N153" s="339"/>
      <c r="O153" s="339"/>
      <c r="P153" s="339"/>
      <c r="Q153" s="339"/>
      <c r="R153" s="339"/>
      <c r="S153" s="339"/>
      <c r="T153" s="339"/>
      <c r="U153" s="339"/>
      <c r="V153" s="339"/>
      <c r="W153" s="339"/>
      <c r="X153" s="339"/>
      <c r="Y153" s="339"/>
      <c r="Z153" s="339"/>
      <c r="AA153" s="339"/>
      <c r="AB153" s="339"/>
      <c r="AC153" s="339"/>
      <c r="AD153" s="339"/>
      <c r="AE153" s="339"/>
      <c r="AF153" s="339"/>
      <c r="AG153" s="339"/>
      <c r="AH153" s="339"/>
      <c r="AI153" s="339"/>
      <c r="AJ153" s="339"/>
      <c r="AK153" s="339"/>
      <c r="AL153" s="339"/>
      <c r="AM153" s="339"/>
      <c r="AN153" s="339"/>
      <c r="AO153" s="339"/>
      <c r="AP153" s="339"/>
      <c r="AQ153" s="339"/>
      <c r="AR153" s="339"/>
      <c r="AS153" s="339"/>
      <c r="AT153" s="339"/>
      <c r="AU153" s="339"/>
      <c r="AV153" s="339"/>
      <c r="AW153" s="339"/>
      <c r="AX153" s="339"/>
      <c r="AY153" s="339"/>
      <c r="AZ153" s="339"/>
      <c r="BA153" s="339"/>
      <c r="BB153" s="339"/>
      <c r="BC153" s="339"/>
      <c r="BD153" s="339"/>
      <c r="BE153" s="339"/>
      <c r="BF153" s="339"/>
      <c r="BG153" s="339"/>
      <c r="BH153" s="339"/>
      <c r="BI153" s="339"/>
      <c r="BJ153" s="339"/>
      <c r="BK153" s="339"/>
      <c r="BL153" s="339"/>
      <c r="BM153" s="339"/>
      <c r="BN153" s="339"/>
      <c r="BO153" s="339"/>
      <c r="BP153" s="339"/>
      <c r="BQ153" s="339"/>
      <c r="BR153" s="339"/>
      <c r="BS153" s="339"/>
      <c r="BT153" s="339"/>
      <c r="BU153" s="339"/>
      <c r="BV153" s="339"/>
      <c r="BW153" s="339"/>
    </row>
    <row r="154" spans="1:75" s="378" customFormat="1" ht="18.75" customHeight="1" x14ac:dyDescent="0.4">
      <c r="A154" s="339"/>
      <c r="B154" s="339"/>
      <c r="C154" s="339"/>
      <c r="D154" s="339"/>
      <c r="E154" s="339"/>
      <c r="F154" s="339"/>
      <c r="G154" s="339"/>
      <c r="H154" s="339"/>
      <c r="I154" s="339"/>
      <c r="J154" s="339"/>
      <c r="K154" s="339"/>
      <c r="L154" s="339"/>
      <c r="M154" s="339"/>
      <c r="N154" s="339"/>
      <c r="O154" s="339"/>
      <c r="P154" s="339"/>
      <c r="Q154" s="339"/>
      <c r="R154" s="339"/>
      <c r="S154" s="339"/>
      <c r="T154" s="339"/>
      <c r="U154" s="339"/>
      <c r="V154" s="339"/>
      <c r="W154" s="339"/>
      <c r="X154" s="339"/>
      <c r="Y154" s="339"/>
      <c r="Z154" s="339"/>
      <c r="AA154" s="339"/>
      <c r="AB154" s="339"/>
      <c r="AC154" s="339"/>
      <c r="AD154" s="339"/>
      <c r="AE154" s="339"/>
      <c r="AF154" s="339"/>
      <c r="AG154" s="339"/>
      <c r="AH154" s="339"/>
      <c r="AI154" s="339"/>
      <c r="AJ154" s="339"/>
      <c r="AK154" s="339"/>
      <c r="AL154" s="339"/>
      <c r="AM154" s="339"/>
      <c r="AN154" s="339"/>
      <c r="AO154" s="339"/>
      <c r="AP154" s="339"/>
      <c r="AQ154" s="339"/>
      <c r="AR154" s="339"/>
      <c r="AS154" s="339"/>
      <c r="AT154" s="339"/>
      <c r="AU154" s="339"/>
      <c r="AV154" s="339"/>
      <c r="AW154" s="339"/>
      <c r="AX154" s="339"/>
      <c r="AY154" s="339"/>
      <c r="AZ154" s="339"/>
      <c r="BA154" s="339"/>
      <c r="BB154" s="339"/>
      <c r="BC154" s="339"/>
      <c r="BD154" s="339"/>
      <c r="BE154" s="339"/>
      <c r="BF154" s="339"/>
      <c r="BG154" s="339"/>
      <c r="BH154" s="339"/>
      <c r="BI154" s="339"/>
      <c r="BJ154" s="339"/>
      <c r="BK154" s="339"/>
      <c r="BL154" s="339"/>
      <c r="BM154" s="339"/>
      <c r="BN154" s="339"/>
      <c r="BO154" s="339"/>
      <c r="BP154" s="339"/>
      <c r="BQ154" s="339"/>
      <c r="BR154" s="339"/>
      <c r="BS154" s="339"/>
      <c r="BT154" s="339"/>
      <c r="BU154" s="339"/>
      <c r="BV154" s="339"/>
      <c r="BW154" s="339"/>
    </row>
    <row r="155" spans="1:75" s="378" customFormat="1" ht="18.75" customHeight="1" x14ac:dyDescent="0.4">
      <c r="A155" s="339"/>
      <c r="B155" s="339"/>
      <c r="C155" s="339"/>
      <c r="D155" s="339"/>
      <c r="E155" s="339"/>
      <c r="F155" s="339"/>
      <c r="G155" s="339"/>
      <c r="H155" s="339"/>
      <c r="I155" s="339"/>
      <c r="J155" s="339"/>
      <c r="K155" s="339"/>
      <c r="L155" s="339"/>
      <c r="M155" s="339"/>
      <c r="N155" s="339"/>
      <c r="O155" s="339"/>
      <c r="P155" s="339"/>
      <c r="Q155" s="339"/>
      <c r="R155" s="339"/>
      <c r="S155" s="339"/>
      <c r="T155" s="339"/>
      <c r="U155" s="339"/>
      <c r="V155" s="339"/>
      <c r="W155" s="339"/>
      <c r="X155" s="339"/>
      <c r="Y155" s="339"/>
      <c r="Z155" s="339"/>
      <c r="AA155" s="339"/>
      <c r="AB155" s="339"/>
      <c r="AC155" s="339"/>
      <c r="AD155" s="339"/>
      <c r="AE155" s="339"/>
      <c r="AF155" s="339"/>
      <c r="AG155" s="339"/>
      <c r="AH155" s="339"/>
      <c r="AI155" s="339"/>
      <c r="AJ155" s="339"/>
      <c r="AK155" s="339"/>
      <c r="AL155" s="339"/>
      <c r="AM155" s="339"/>
      <c r="AN155" s="339"/>
      <c r="AO155" s="339"/>
      <c r="AP155" s="339"/>
      <c r="AQ155" s="339"/>
      <c r="AR155" s="339"/>
      <c r="AS155" s="339"/>
      <c r="AT155" s="339"/>
      <c r="AU155" s="339"/>
      <c r="AV155" s="339"/>
      <c r="AW155" s="339"/>
      <c r="AX155" s="339"/>
      <c r="AY155" s="339"/>
      <c r="AZ155" s="339"/>
      <c r="BA155" s="339"/>
      <c r="BB155" s="339"/>
      <c r="BC155" s="339"/>
      <c r="BD155" s="339"/>
      <c r="BE155" s="339"/>
      <c r="BF155" s="339"/>
      <c r="BG155" s="339"/>
      <c r="BH155" s="339"/>
      <c r="BI155" s="339"/>
      <c r="BJ155" s="339"/>
      <c r="BK155" s="339"/>
      <c r="BL155" s="339"/>
      <c r="BM155" s="339"/>
      <c r="BN155" s="339"/>
      <c r="BO155" s="339"/>
      <c r="BP155" s="339"/>
      <c r="BQ155" s="339"/>
      <c r="BR155" s="339"/>
      <c r="BS155" s="339"/>
      <c r="BT155" s="339"/>
      <c r="BU155" s="339"/>
      <c r="BV155" s="339"/>
      <c r="BW155" s="339"/>
    </row>
    <row r="156" spans="1:75" s="378" customFormat="1" ht="18.75" customHeight="1" x14ac:dyDescent="0.4">
      <c r="A156" s="339"/>
      <c r="B156" s="339"/>
      <c r="C156" s="339"/>
      <c r="D156" s="339"/>
      <c r="E156" s="339"/>
      <c r="F156" s="339"/>
      <c r="G156" s="339"/>
      <c r="H156" s="339"/>
      <c r="I156" s="339"/>
      <c r="J156" s="339"/>
      <c r="K156" s="339"/>
      <c r="L156" s="339"/>
      <c r="M156" s="339"/>
      <c r="N156" s="339"/>
      <c r="O156" s="339"/>
      <c r="P156" s="339"/>
      <c r="Q156" s="339"/>
      <c r="R156" s="339"/>
      <c r="S156" s="339"/>
      <c r="T156" s="339"/>
      <c r="U156" s="339"/>
      <c r="V156" s="339"/>
      <c r="W156" s="339"/>
      <c r="X156" s="339"/>
      <c r="Y156" s="339"/>
      <c r="Z156" s="339"/>
      <c r="AA156" s="339"/>
      <c r="AB156" s="339"/>
      <c r="AC156" s="339"/>
      <c r="AD156" s="339"/>
      <c r="AE156" s="339"/>
      <c r="AF156" s="339"/>
      <c r="AG156" s="339"/>
      <c r="AH156" s="339"/>
      <c r="AI156" s="339"/>
      <c r="AJ156" s="339"/>
      <c r="AK156" s="339"/>
      <c r="AL156" s="339"/>
      <c r="AM156" s="339"/>
      <c r="AN156" s="339"/>
      <c r="AO156" s="339"/>
      <c r="AP156" s="339"/>
      <c r="AQ156" s="339"/>
      <c r="AR156" s="339"/>
      <c r="AS156" s="339"/>
      <c r="AT156" s="339"/>
      <c r="AU156" s="339"/>
      <c r="AV156" s="339"/>
      <c r="AW156" s="339"/>
      <c r="AX156" s="339"/>
      <c r="AY156" s="339"/>
      <c r="AZ156" s="339"/>
      <c r="BA156" s="339"/>
      <c r="BB156" s="339"/>
      <c r="BC156" s="339"/>
      <c r="BD156" s="339"/>
      <c r="BE156" s="339"/>
      <c r="BF156" s="339"/>
      <c r="BG156" s="339"/>
      <c r="BH156" s="339"/>
      <c r="BI156" s="339"/>
      <c r="BJ156" s="339"/>
      <c r="BK156" s="339"/>
      <c r="BL156" s="339"/>
      <c r="BM156" s="339"/>
      <c r="BN156" s="339"/>
      <c r="BO156" s="339"/>
      <c r="BP156" s="339"/>
      <c r="BQ156" s="339"/>
      <c r="BR156" s="339"/>
      <c r="BS156" s="339"/>
      <c r="BT156" s="339"/>
      <c r="BU156" s="339"/>
      <c r="BV156" s="339"/>
      <c r="BW156" s="339"/>
    </row>
    <row r="157" spans="1:75" s="378" customFormat="1" ht="18.75" customHeight="1" x14ac:dyDescent="0.4">
      <c r="A157" s="339"/>
      <c r="B157" s="339"/>
      <c r="C157" s="339"/>
      <c r="D157" s="339"/>
      <c r="E157" s="339"/>
      <c r="F157" s="339"/>
      <c r="G157" s="339"/>
      <c r="H157" s="339"/>
      <c r="I157" s="339"/>
      <c r="J157" s="339"/>
      <c r="K157" s="339"/>
      <c r="L157" s="339"/>
      <c r="M157" s="339"/>
      <c r="N157" s="339"/>
      <c r="O157" s="339"/>
      <c r="P157" s="339"/>
      <c r="Q157" s="339"/>
      <c r="R157" s="339"/>
      <c r="S157" s="339"/>
      <c r="T157" s="339"/>
      <c r="U157" s="339"/>
      <c r="V157" s="339"/>
      <c r="W157" s="339"/>
      <c r="X157" s="339"/>
      <c r="Y157" s="339"/>
      <c r="Z157" s="339"/>
      <c r="AA157" s="339"/>
      <c r="AB157" s="339"/>
      <c r="AC157" s="339"/>
      <c r="AD157" s="339"/>
      <c r="AE157" s="339"/>
      <c r="AF157" s="339"/>
      <c r="AG157" s="339"/>
      <c r="AH157" s="339"/>
      <c r="AI157" s="339"/>
      <c r="AJ157" s="339"/>
      <c r="AK157" s="339"/>
      <c r="AL157" s="339"/>
      <c r="AM157" s="339"/>
      <c r="AN157" s="339"/>
      <c r="AO157" s="339"/>
      <c r="AP157" s="339"/>
      <c r="AQ157" s="339"/>
      <c r="AR157" s="339"/>
      <c r="AS157" s="339"/>
      <c r="AT157" s="339"/>
      <c r="AU157" s="339"/>
      <c r="AV157" s="339"/>
      <c r="AW157" s="339"/>
      <c r="AX157" s="339"/>
      <c r="AY157" s="339"/>
      <c r="AZ157" s="339"/>
      <c r="BA157" s="339"/>
      <c r="BB157" s="339"/>
      <c r="BC157" s="339"/>
      <c r="BD157" s="339"/>
      <c r="BE157" s="339"/>
      <c r="BF157" s="339"/>
      <c r="BG157" s="339"/>
      <c r="BH157" s="339"/>
      <c r="BI157" s="339"/>
      <c r="BJ157" s="339"/>
      <c r="BK157" s="339"/>
      <c r="BL157" s="339"/>
      <c r="BM157" s="339"/>
      <c r="BN157" s="339"/>
      <c r="BO157" s="339"/>
      <c r="BP157" s="339"/>
      <c r="BQ157" s="339"/>
      <c r="BR157" s="339"/>
      <c r="BS157" s="339"/>
      <c r="BT157" s="339"/>
      <c r="BU157" s="339"/>
      <c r="BV157" s="339"/>
      <c r="BW157" s="339"/>
    </row>
    <row r="158" spans="1:75" s="378" customFormat="1" ht="18.75" customHeight="1" x14ac:dyDescent="0.4">
      <c r="A158" s="339"/>
      <c r="B158" s="339"/>
      <c r="C158" s="339"/>
      <c r="D158" s="339"/>
      <c r="E158" s="339"/>
      <c r="F158" s="339"/>
      <c r="G158" s="339"/>
      <c r="H158" s="339"/>
      <c r="I158" s="339"/>
      <c r="J158" s="339"/>
      <c r="K158" s="339"/>
      <c r="L158" s="339"/>
      <c r="M158" s="339"/>
      <c r="N158" s="339"/>
      <c r="O158" s="339"/>
      <c r="P158" s="339"/>
      <c r="Q158" s="339"/>
      <c r="R158" s="339"/>
      <c r="S158" s="339"/>
      <c r="T158" s="339"/>
      <c r="U158" s="339"/>
      <c r="V158" s="339"/>
      <c r="W158" s="339"/>
      <c r="X158" s="339"/>
      <c r="Y158" s="339"/>
      <c r="Z158" s="339"/>
      <c r="AA158" s="339"/>
      <c r="AB158" s="339"/>
      <c r="AC158" s="339"/>
      <c r="AD158" s="339"/>
      <c r="AE158" s="339"/>
      <c r="AF158" s="339"/>
      <c r="AG158" s="339"/>
      <c r="AH158" s="339"/>
      <c r="AI158" s="339"/>
      <c r="AJ158" s="339"/>
      <c r="AK158" s="339"/>
      <c r="AL158" s="339"/>
      <c r="AM158" s="339"/>
      <c r="AN158" s="339"/>
      <c r="AO158" s="339"/>
      <c r="AP158" s="339"/>
      <c r="AQ158" s="339"/>
      <c r="AR158" s="339"/>
      <c r="AS158" s="339"/>
      <c r="AT158" s="339"/>
      <c r="AU158" s="339"/>
      <c r="AV158" s="339"/>
      <c r="AW158" s="339"/>
      <c r="AX158" s="339"/>
      <c r="AY158" s="339"/>
      <c r="AZ158" s="339"/>
      <c r="BA158" s="339"/>
      <c r="BB158" s="339"/>
      <c r="BC158" s="339"/>
      <c r="BD158" s="339"/>
      <c r="BE158" s="339"/>
      <c r="BF158" s="339"/>
      <c r="BG158" s="339"/>
      <c r="BH158" s="339"/>
      <c r="BI158" s="339"/>
      <c r="BJ158" s="339"/>
      <c r="BK158" s="339"/>
      <c r="BL158" s="339"/>
      <c r="BM158" s="339"/>
      <c r="BN158" s="339"/>
      <c r="BO158" s="339"/>
      <c r="BP158" s="339"/>
      <c r="BQ158" s="339"/>
      <c r="BR158" s="339"/>
      <c r="BS158" s="339"/>
      <c r="BT158" s="339"/>
      <c r="BU158" s="339"/>
      <c r="BV158" s="339"/>
      <c r="BW158" s="339"/>
    </row>
    <row r="159" spans="1:75" s="378" customFormat="1" ht="18.75" customHeight="1" x14ac:dyDescent="0.4">
      <c r="A159" s="339"/>
      <c r="B159" s="339"/>
      <c r="C159" s="339"/>
      <c r="D159" s="339"/>
      <c r="E159" s="339"/>
      <c r="F159" s="339"/>
      <c r="G159" s="339"/>
      <c r="H159" s="339"/>
      <c r="I159" s="339"/>
      <c r="J159" s="339"/>
      <c r="K159" s="339"/>
      <c r="L159" s="339"/>
      <c r="M159" s="339"/>
      <c r="N159" s="339"/>
      <c r="O159" s="339"/>
      <c r="P159" s="339"/>
      <c r="Q159" s="339"/>
      <c r="R159" s="339"/>
      <c r="S159" s="339"/>
      <c r="T159" s="339"/>
      <c r="U159" s="339"/>
      <c r="V159" s="339"/>
      <c r="W159" s="339"/>
      <c r="X159" s="339"/>
      <c r="Y159" s="339"/>
      <c r="Z159" s="339"/>
      <c r="AA159" s="339"/>
      <c r="AB159" s="339"/>
      <c r="AC159" s="339"/>
      <c r="AD159" s="339"/>
      <c r="AE159" s="339"/>
      <c r="AF159" s="339"/>
      <c r="AG159" s="339"/>
      <c r="AH159" s="339"/>
      <c r="AI159" s="339"/>
      <c r="AJ159" s="339"/>
      <c r="AK159" s="339"/>
      <c r="AL159" s="339"/>
      <c r="AM159" s="339"/>
      <c r="AN159" s="339"/>
      <c r="AO159" s="339"/>
      <c r="AP159" s="339"/>
      <c r="AQ159" s="339"/>
      <c r="AR159" s="339"/>
      <c r="AS159" s="339"/>
      <c r="AT159" s="339"/>
      <c r="AU159" s="339"/>
      <c r="AV159" s="339"/>
      <c r="AW159" s="339"/>
      <c r="AX159" s="339"/>
      <c r="AY159" s="339"/>
      <c r="AZ159" s="339"/>
      <c r="BA159" s="339"/>
      <c r="BB159" s="339"/>
      <c r="BC159" s="339"/>
      <c r="BD159" s="339"/>
      <c r="BE159" s="339"/>
      <c r="BF159" s="339"/>
      <c r="BG159" s="339"/>
      <c r="BH159" s="339"/>
      <c r="BI159" s="339"/>
      <c r="BJ159" s="339"/>
      <c r="BK159" s="339"/>
      <c r="BL159" s="339"/>
      <c r="BM159" s="339"/>
      <c r="BN159" s="339"/>
      <c r="BO159" s="339"/>
      <c r="BP159" s="339"/>
      <c r="BQ159" s="339"/>
      <c r="BR159" s="339"/>
      <c r="BS159" s="339"/>
      <c r="BT159" s="339"/>
      <c r="BU159" s="339"/>
      <c r="BV159" s="339"/>
      <c r="BW159" s="339"/>
    </row>
    <row r="160" spans="1:75" s="378" customFormat="1" ht="18.75" customHeight="1" x14ac:dyDescent="0.4">
      <c r="A160" s="339"/>
      <c r="B160" s="339"/>
      <c r="C160" s="339"/>
      <c r="D160" s="339"/>
      <c r="E160" s="339"/>
      <c r="F160" s="339"/>
      <c r="G160" s="339"/>
      <c r="H160" s="339"/>
      <c r="I160" s="339"/>
      <c r="J160" s="339"/>
      <c r="K160" s="339"/>
      <c r="L160" s="339"/>
      <c r="M160" s="339"/>
      <c r="N160" s="339"/>
      <c r="O160" s="339"/>
      <c r="P160" s="339"/>
      <c r="Q160" s="339"/>
      <c r="R160" s="339"/>
      <c r="S160" s="339"/>
      <c r="T160" s="339"/>
      <c r="U160" s="339"/>
      <c r="V160" s="339"/>
      <c r="W160" s="339"/>
      <c r="X160" s="339"/>
      <c r="Y160" s="339"/>
      <c r="Z160" s="339"/>
      <c r="AA160" s="339"/>
      <c r="AB160" s="339"/>
      <c r="AC160" s="339"/>
      <c r="AD160" s="339"/>
      <c r="AE160" s="339"/>
      <c r="AF160" s="339"/>
      <c r="AG160" s="339"/>
      <c r="AH160" s="339"/>
      <c r="AI160" s="339"/>
      <c r="AJ160" s="339"/>
      <c r="AK160" s="339"/>
      <c r="AL160" s="339"/>
      <c r="AM160" s="339"/>
      <c r="AN160" s="339"/>
      <c r="AO160" s="339"/>
      <c r="AP160" s="339"/>
      <c r="AQ160" s="339"/>
      <c r="AR160" s="339"/>
      <c r="AS160" s="339"/>
      <c r="AT160" s="339"/>
      <c r="AU160" s="339"/>
      <c r="AV160" s="339"/>
      <c r="AW160" s="339"/>
      <c r="AX160" s="339"/>
      <c r="AY160" s="339"/>
      <c r="AZ160" s="339"/>
      <c r="BA160" s="339"/>
      <c r="BB160" s="339"/>
      <c r="BC160" s="339"/>
      <c r="BD160" s="339"/>
      <c r="BE160" s="339"/>
      <c r="BF160" s="339"/>
      <c r="BG160" s="339"/>
      <c r="BH160" s="339"/>
      <c r="BI160" s="339"/>
      <c r="BJ160" s="339"/>
      <c r="BK160" s="339"/>
      <c r="BL160" s="339"/>
      <c r="BM160" s="339"/>
      <c r="BN160" s="339"/>
      <c r="BO160" s="339"/>
      <c r="BP160" s="339"/>
      <c r="BQ160" s="339"/>
      <c r="BR160" s="339"/>
      <c r="BS160" s="339"/>
      <c r="BT160" s="339"/>
      <c r="BU160" s="339"/>
      <c r="BV160" s="339"/>
      <c r="BW160" s="339"/>
    </row>
    <row r="161" spans="1:75" s="378" customFormat="1" ht="18.75" customHeight="1" x14ac:dyDescent="0.4">
      <c r="A161" s="339"/>
      <c r="B161" s="339"/>
      <c r="C161" s="339"/>
      <c r="D161" s="339"/>
      <c r="E161" s="339"/>
      <c r="F161" s="339"/>
      <c r="G161" s="339"/>
      <c r="H161" s="339"/>
      <c r="I161" s="339"/>
      <c r="J161" s="339"/>
      <c r="K161" s="339"/>
      <c r="L161" s="339"/>
      <c r="M161" s="339"/>
      <c r="N161" s="339"/>
      <c r="O161" s="339"/>
      <c r="P161" s="339"/>
      <c r="Q161" s="339"/>
      <c r="R161" s="339"/>
      <c r="S161" s="339"/>
      <c r="T161" s="339"/>
      <c r="U161" s="339"/>
      <c r="V161" s="339"/>
      <c r="W161" s="339"/>
      <c r="X161" s="339"/>
      <c r="Y161" s="339"/>
      <c r="Z161" s="339"/>
      <c r="AA161" s="339"/>
      <c r="AB161" s="339"/>
      <c r="AC161" s="339"/>
      <c r="AD161" s="339"/>
      <c r="AE161" s="339"/>
      <c r="AF161" s="339"/>
      <c r="AG161" s="339"/>
      <c r="AH161" s="339"/>
      <c r="AI161" s="339"/>
      <c r="AJ161" s="339"/>
      <c r="AK161" s="339"/>
      <c r="AL161" s="339"/>
      <c r="AM161" s="339"/>
      <c r="AN161" s="339"/>
      <c r="AO161" s="339"/>
      <c r="AP161" s="339"/>
      <c r="AQ161" s="339"/>
      <c r="AR161" s="339"/>
      <c r="AS161" s="339"/>
      <c r="AT161" s="339"/>
      <c r="AU161" s="339"/>
      <c r="AV161" s="339"/>
      <c r="AW161" s="339"/>
      <c r="AX161" s="339"/>
      <c r="AY161" s="339"/>
      <c r="AZ161" s="339"/>
      <c r="BA161" s="339"/>
      <c r="BB161" s="339"/>
      <c r="BC161" s="339"/>
      <c r="BD161" s="339"/>
      <c r="BE161" s="339"/>
      <c r="BF161" s="339"/>
      <c r="BG161" s="339"/>
      <c r="BH161" s="339"/>
      <c r="BI161" s="339"/>
      <c r="BJ161" s="339"/>
      <c r="BK161" s="339"/>
      <c r="BL161" s="339"/>
      <c r="BM161" s="339"/>
      <c r="BN161" s="339"/>
      <c r="BO161" s="339"/>
      <c r="BP161" s="339"/>
      <c r="BQ161" s="339"/>
      <c r="BR161" s="339"/>
      <c r="BS161" s="339"/>
      <c r="BT161" s="339"/>
      <c r="BU161" s="339"/>
      <c r="BV161" s="339"/>
      <c r="BW161" s="339"/>
    </row>
    <row r="162" spans="1:75" s="378" customFormat="1" ht="18.75" customHeight="1" x14ac:dyDescent="0.4">
      <c r="A162" s="339"/>
      <c r="B162" s="339"/>
      <c r="C162" s="339"/>
      <c r="D162" s="339"/>
      <c r="E162" s="339"/>
      <c r="F162" s="339"/>
      <c r="G162" s="339"/>
      <c r="H162" s="339"/>
      <c r="I162" s="339"/>
      <c r="J162" s="339"/>
      <c r="K162" s="339"/>
      <c r="L162" s="339"/>
      <c r="M162" s="339"/>
      <c r="N162" s="339"/>
      <c r="O162" s="339"/>
      <c r="P162" s="339"/>
      <c r="Q162" s="339"/>
      <c r="R162" s="339"/>
      <c r="S162" s="339"/>
      <c r="T162" s="339"/>
      <c r="U162" s="339"/>
      <c r="V162" s="339"/>
      <c r="W162" s="339"/>
      <c r="X162" s="339"/>
      <c r="Y162" s="339"/>
      <c r="Z162" s="339"/>
      <c r="AA162" s="339"/>
      <c r="AB162" s="339"/>
      <c r="AC162" s="339"/>
      <c r="AD162" s="339"/>
      <c r="AE162" s="339"/>
      <c r="AF162" s="339"/>
      <c r="AG162" s="339"/>
      <c r="AH162" s="339"/>
      <c r="AI162" s="339"/>
      <c r="AJ162" s="339"/>
      <c r="AK162" s="339"/>
      <c r="AL162" s="339"/>
      <c r="AM162" s="339"/>
      <c r="AN162" s="339"/>
      <c r="AO162" s="339"/>
      <c r="AP162" s="339"/>
      <c r="AQ162" s="339"/>
      <c r="AR162" s="339"/>
      <c r="AS162" s="339"/>
      <c r="AT162" s="339"/>
      <c r="AU162" s="339"/>
      <c r="AV162" s="339"/>
      <c r="AW162" s="339"/>
      <c r="AX162" s="339"/>
      <c r="AY162" s="339"/>
      <c r="AZ162" s="339"/>
      <c r="BA162" s="339"/>
      <c r="BB162" s="339"/>
      <c r="BC162" s="339"/>
      <c r="BD162" s="339"/>
      <c r="BE162" s="339"/>
      <c r="BF162" s="339"/>
      <c r="BG162" s="339"/>
      <c r="BH162" s="339"/>
      <c r="BI162" s="339"/>
      <c r="BJ162" s="339"/>
      <c r="BK162" s="339"/>
      <c r="BL162" s="339"/>
      <c r="BM162" s="339"/>
      <c r="BN162" s="339"/>
      <c r="BO162" s="339"/>
      <c r="BP162" s="339"/>
      <c r="BQ162" s="339"/>
      <c r="BR162" s="339"/>
      <c r="BS162" s="339"/>
      <c r="BT162" s="339"/>
      <c r="BU162" s="339"/>
      <c r="BV162" s="339"/>
      <c r="BW162" s="339"/>
    </row>
    <row r="163" spans="1:75" s="378" customFormat="1" ht="18.75" customHeight="1" x14ac:dyDescent="0.4">
      <c r="A163" s="339"/>
      <c r="B163" s="339"/>
      <c r="C163" s="339"/>
      <c r="D163" s="339"/>
      <c r="E163" s="339"/>
      <c r="F163" s="339"/>
      <c r="G163" s="339"/>
      <c r="H163" s="339"/>
      <c r="I163" s="339"/>
      <c r="J163" s="339"/>
      <c r="K163" s="339"/>
      <c r="L163" s="339"/>
      <c r="M163" s="339"/>
      <c r="N163" s="339"/>
      <c r="O163" s="339"/>
      <c r="P163" s="339"/>
      <c r="Q163" s="339"/>
      <c r="R163" s="339"/>
      <c r="S163" s="339"/>
      <c r="T163" s="339"/>
      <c r="U163" s="339"/>
      <c r="V163" s="339"/>
      <c r="W163" s="339"/>
      <c r="X163" s="339"/>
      <c r="Y163" s="339"/>
      <c r="Z163" s="339"/>
      <c r="AA163" s="339"/>
      <c r="AB163" s="339"/>
      <c r="AC163" s="339"/>
      <c r="AD163" s="339"/>
      <c r="AE163" s="339"/>
      <c r="AF163" s="339"/>
      <c r="AG163" s="339"/>
      <c r="AH163" s="339"/>
      <c r="AI163" s="339"/>
      <c r="AJ163" s="339"/>
      <c r="AK163" s="339"/>
      <c r="AL163" s="339"/>
      <c r="AM163" s="339"/>
      <c r="AN163" s="339"/>
      <c r="AO163" s="339"/>
      <c r="AP163" s="339"/>
      <c r="AQ163" s="339"/>
      <c r="AR163" s="339"/>
      <c r="AS163" s="339"/>
      <c r="AT163" s="339"/>
      <c r="AU163" s="339"/>
      <c r="AV163" s="339"/>
      <c r="AW163" s="339"/>
      <c r="AX163" s="339"/>
      <c r="AY163" s="339"/>
      <c r="AZ163" s="339"/>
      <c r="BA163" s="339"/>
      <c r="BB163" s="339"/>
      <c r="BC163" s="339"/>
      <c r="BD163" s="339"/>
      <c r="BE163" s="339"/>
      <c r="BF163" s="339"/>
      <c r="BG163" s="339"/>
      <c r="BH163" s="339"/>
      <c r="BI163" s="339"/>
      <c r="BJ163" s="339"/>
      <c r="BK163" s="339"/>
      <c r="BL163" s="339"/>
      <c r="BM163" s="339"/>
      <c r="BN163" s="339"/>
      <c r="BO163" s="339"/>
      <c r="BP163" s="339"/>
      <c r="BQ163" s="339"/>
      <c r="BR163" s="339"/>
      <c r="BS163" s="339"/>
      <c r="BT163" s="339"/>
      <c r="BU163" s="339"/>
      <c r="BV163" s="339"/>
      <c r="BW163" s="339"/>
    </row>
    <row r="164" spans="1:75" s="378" customFormat="1" ht="18.75" customHeight="1" x14ac:dyDescent="0.4">
      <c r="A164" s="339"/>
      <c r="B164" s="339"/>
      <c r="C164" s="339"/>
      <c r="D164" s="339"/>
      <c r="E164" s="339"/>
      <c r="F164" s="339"/>
      <c r="G164" s="339"/>
      <c r="H164" s="339"/>
      <c r="I164" s="339"/>
      <c r="J164" s="339"/>
      <c r="K164" s="339"/>
      <c r="L164" s="339"/>
      <c r="M164" s="339"/>
      <c r="N164" s="339"/>
      <c r="O164" s="339"/>
      <c r="P164" s="339"/>
      <c r="Q164" s="339"/>
      <c r="R164" s="339"/>
      <c r="S164" s="339"/>
      <c r="T164" s="339"/>
      <c r="U164" s="339"/>
      <c r="V164" s="339"/>
      <c r="W164" s="339"/>
      <c r="X164" s="339"/>
      <c r="Y164" s="339"/>
      <c r="Z164" s="339"/>
      <c r="AA164" s="339"/>
      <c r="AB164" s="339"/>
      <c r="AC164" s="339"/>
      <c r="AD164" s="339"/>
      <c r="AE164" s="339"/>
      <c r="AF164" s="339"/>
      <c r="AG164" s="339"/>
      <c r="AH164" s="339"/>
      <c r="AI164" s="339"/>
      <c r="AJ164" s="339"/>
      <c r="AK164" s="339"/>
      <c r="AL164" s="339"/>
      <c r="AM164" s="339"/>
      <c r="AN164" s="339"/>
      <c r="AO164" s="339"/>
      <c r="AP164" s="339"/>
      <c r="AQ164" s="339"/>
      <c r="AR164" s="339"/>
      <c r="AS164" s="339"/>
      <c r="AT164" s="339"/>
      <c r="AU164" s="339"/>
      <c r="AV164" s="339"/>
      <c r="AW164" s="339"/>
      <c r="AX164" s="339"/>
      <c r="AY164" s="339"/>
      <c r="AZ164" s="339"/>
      <c r="BA164" s="339"/>
      <c r="BB164" s="339"/>
      <c r="BC164" s="339"/>
      <c r="BD164" s="339"/>
      <c r="BE164" s="339"/>
      <c r="BF164" s="339"/>
      <c r="BG164" s="339"/>
      <c r="BH164" s="339"/>
      <c r="BI164" s="339"/>
      <c r="BJ164" s="339"/>
      <c r="BK164" s="339"/>
      <c r="BL164" s="339"/>
      <c r="BM164" s="339"/>
      <c r="BN164" s="339"/>
      <c r="BO164" s="339"/>
      <c r="BP164" s="339"/>
      <c r="BQ164" s="339"/>
      <c r="BR164" s="339"/>
      <c r="BS164" s="339"/>
      <c r="BT164" s="339"/>
      <c r="BU164" s="339"/>
      <c r="BV164" s="339"/>
      <c r="BW164" s="339"/>
    </row>
    <row r="165" spans="1:75" s="378" customFormat="1" ht="18.75" customHeight="1" x14ac:dyDescent="0.4">
      <c r="A165" s="339"/>
      <c r="B165" s="339"/>
      <c r="C165" s="339"/>
      <c r="D165" s="339"/>
      <c r="E165" s="339"/>
      <c r="F165" s="339"/>
      <c r="G165" s="339"/>
      <c r="H165" s="339"/>
      <c r="I165" s="339"/>
      <c r="J165" s="339"/>
      <c r="K165" s="339"/>
      <c r="L165" s="339"/>
      <c r="M165" s="339"/>
      <c r="N165" s="339"/>
      <c r="O165" s="339"/>
      <c r="P165" s="339"/>
      <c r="Q165" s="339"/>
      <c r="R165" s="339"/>
      <c r="S165" s="339"/>
      <c r="T165" s="339"/>
      <c r="U165" s="339"/>
      <c r="V165" s="339"/>
      <c r="W165" s="339"/>
      <c r="X165" s="339"/>
      <c r="Y165" s="339"/>
      <c r="Z165" s="339"/>
      <c r="AA165" s="339"/>
      <c r="AB165" s="339"/>
      <c r="AC165" s="339"/>
      <c r="AD165" s="339"/>
      <c r="AE165" s="339"/>
      <c r="AF165" s="339"/>
      <c r="AG165" s="339"/>
      <c r="AH165" s="339"/>
      <c r="AI165" s="339"/>
      <c r="AJ165" s="339"/>
      <c r="AK165" s="339"/>
      <c r="AL165" s="339"/>
      <c r="AM165" s="339"/>
      <c r="AN165" s="339"/>
      <c r="AO165" s="339"/>
      <c r="AP165" s="339"/>
      <c r="AQ165" s="339"/>
      <c r="AR165" s="339"/>
      <c r="AS165" s="339"/>
      <c r="AT165" s="339"/>
      <c r="AU165" s="339"/>
      <c r="AV165" s="339"/>
      <c r="AW165" s="339"/>
      <c r="AX165" s="339"/>
      <c r="AY165" s="339"/>
      <c r="AZ165" s="339"/>
      <c r="BA165" s="339"/>
      <c r="BB165" s="339"/>
      <c r="BC165" s="339"/>
      <c r="BD165" s="339"/>
      <c r="BE165" s="339"/>
      <c r="BF165" s="339"/>
      <c r="BG165" s="339"/>
      <c r="BH165" s="339"/>
      <c r="BI165" s="339"/>
      <c r="BJ165" s="339"/>
      <c r="BK165" s="339"/>
      <c r="BL165" s="339"/>
      <c r="BM165" s="339"/>
      <c r="BN165" s="339"/>
      <c r="BO165" s="339"/>
      <c r="BP165" s="339"/>
      <c r="BQ165" s="339"/>
      <c r="BR165" s="339"/>
      <c r="BS165" s="339"/>
      <c r="BT165" s="339"/>
      <c r="BU165" s="339"/>
      <c r="BV165" s="339"/>
      <c r="BW165" s="339"/>
    </row>
    <row r="166" spans="1:75" s="378" customFormat="1" ht="18.75" customHeight="1" x14ac:dyDescent="0.4">
      <c r="A166" s="339"/>
      <c r="B166" s="339"/>
      <c r="C166" s="339"/>
      <c r="D166" s="339"/>
      <c r="E166" s="339"/>
      <c r="F166" s="339"/>
      <c r="G166" s="339"/>
      <c r="H166" s="339"/>
      <c r="I166" s="339"/>
      <c r="J166" s="339"/>
      <c r="K166" s="339"/>
      <c r="L166" s="339"/>
      <c r="M166" s="339"/>
      <c r="N166" s="339"/>
      <c r="O166" s="339"/>
      <c r="P166" s="339"/>
      <c r="Q166" s="339"/>
      <c r="R166" s="339"/>
      <c r="S166" s="339"/>
      <c r="T166" s="339"/>
      <c r="U166" s="339"/>
      <c r="V166" s="339"/>
      <c r="W166" s="339"/>
      <c r="X166" s="339"/>
      <c r="Y166" s="339"/>
      <c r="Z166" s="339"/>
      <c r="AA166" s="339"/>
      <c r="AB166" s="339"/>
      <c r="AC166" s="339"/>
      <c r="AD166" s="339"/>
      <c r="AE166" s="339"/>
      <c r="AF166" s="339"/>
      <c r="AG166" s="339"/>
      <c r="AH166" s="339"/>
      <c r="AI166" s="339"/>
      <c r="AJ166" s="339"/>
      <c r="AK166" s="339"/>
      <c r="AL166" s="339"/>
      <c r="AM166" s="339"/>
      <c r="AN166" s="339"/>
      <c r="AO166" s="339"/>
      <c r="AP166" s="339"/>
      <c r="AQ166" s="339"/>
      <c r="AR166" s="339"/>
      <c r="AS166" s="339"/>
      <c r="AT166" s="339"/>
      <c r="AU166" s="339"/>
      <c r="AV166" s="339"/>
      <c r="AW166" s="339"/>
      <c r="AX166" s="339"/>
      <c r="AY166" s="339"/>
      <c r="AZ166" s="339"/>
      <c r="BA166" s="339"/>
      <c r="BB166" s="339"/>
      <c r="BC166" s="339"/>
      <c r="BD166" s="339"/>
      <c r="BE166" s="339"/>
      <c r="BF166" s="339"/>
      <c r="BG166" s="339"/>
      <c r="BH166" s="339"/>
      <c r="BI166" s="339"/>
      <c r="BJ166" s="339"/>
      <c r="BK166" s="339"/>
      <c r="BL166" s="339"/>
      <c r="BM166" s="339"/>
      <c r="BN166" s="339"/>
      <c r="BO166" s="339"/>
      <c r="BP166" s="339"/>
      <c r="BQ166" s="339"/>
      <c r="BR166" s="339"/>
      <c r="BS166" s="339"/>
      <c r="BT166" s="339"/>
      <c r="BU166" s="339"/>
      <c r="BV166" s="339"/>
      <c r="BW166" s="339"/>
    </row>
    <row r="167" spans="1:75" s="378" customFormat="1" ht="18.75" customHeight="1" x14ac:dyDescent="0.4">
      <c r="A167" s="339"/>
      <c r="B167" s="339"/>
      <c r="C167" s="339"/>
      <c r="D167" s="339"/>
      <c r="E167" s="339"/>
      <c r="F167" s="339"/>
      <c r="G167" s="339"/>
      <c r="H167" s="339"/>
      <c r="I167" s="339"/>
      <c r="J167" s="339"/>
      <c r="K167" s="339"/>
      <c r="L167" s="339"/>
      <c r="M167" s="339"/>
      <c r="N167" s="339"/>
      <c r="O167" s="339"/>
      <c r="P167" s="339"/>
      <c r="Q167" s="339"/>
      <c r="R167" s="339"/>
      <c r="S167" s="339"/>
      <c r="T167" s="339"/>
      <c r="U167" s="339"/>
      <c r="V167" s="339"/>
      <c r="W167" s="339"/>
      <c r="X167" s="339"/>
      <c r="Y167" s="339"/>
      <c r="Z167" s="339"/>
      <c r="AA167" s="339"/>
      <c r="AB167" s="339"/>
      <c r="AC167" s="339"/>
      <c r="AD167" s="339"/>
      <c r="AE167" s="339"/>
      <c r="AF167" s="339"/>
      <c r="AG167" s="339"/>
      <c r="AH167" s="339"/>
      <c r="AI167" s="339"/>
      <c r="AJ167" s="339"/>
      <c r="AK167" s="339"/>
      <c r="AL167" s="339"/>
      <c r="AM167" s="339"/>
      <c r="AN167" s="339"/>
      <c r="AO167" s="339"/>
      <c r="AP167" s="339"/>
      <c r="AQ167" s="339"/>
      <c r="AR167" s="339"/>
      <c r="AS167" s="339"/>
      <c r="AT167" s="339"/>
      <c r="AU167" s="339"/>
      <c r="AV167" s="339"/>
      <c r="AW167" s="339"/>
      <c r="AX167" s="339"/>
      <c r="AY167" s="339"/>
      <c r="AZ167" s="339"/>
      <c r="BA167" s="339"/>
      <c r="BB167" s="339"/>
      <c r="BC167" s="339"/>
      <c r="BD167" s="339"/>
      <c r="BE167" s="339"/>
      <c r="BF167" s="339"/>
      <c r="BG167" s="339"/>
      <c r="BH167" s="339"/>
      <c r="BI167" s="339"/>
      <c r="BJ167" s="339"/>
      <c r="BK167" s="339"/>
      <c r="BL167" s="339"/>
      <c r="BM167" s="339"/>
      <c r="BN167" s="339"/>
      <c r="BO167" s="339"/>
      <c r="BP167" s="339"/>
      <c r="BQ167" s="339"/>
      <c r="BR167" s="339"/>
      <c r="BS167" s="339"/>
      <c r="BT167" s="339"/>
      <c r="BU167" s="339"/>
      <c r="BV167" s="339"/>
      <c r="BW167" s="339"/>
    </row>
    <row r="168" spans="1:75" s="378" customFormat="1" ht="18.75" customHeight="1" x14ac:dyDescent="0.4">
      <c r="A168" s="339"/>
      <c r="B168" s="339"/>
      <c r="C168" s="339"/>
      <c r="D168" s="339"/>
      <c r="E168" s="339"/>
      <c r="F168" s="339"/>
      <c r="G168" s="339"/>
      <c r="H168" s="339"/>
      <c r="I168" s="339"/>
      <c r="J168" s="339"/>
      <c r="K168" s="339"/>
      <c r="L168" s="339"/>
      <c r="M168" s="339"/>
      <c r="N168" s="339"/>
      <c r="O168" s="339"/>
      <c r="P168" s="339"/>
      <c r="Q168" s="339"/>
      <c r="R168" s="339"/>
      <c r="S168" s="339"/>
      <c r="T168" s="339"/>
      <c r="U168" s="339"/>
      <c r="V168" s="339"/>
      <c r="W168" s="339"/>
      <c r="X168" s="339"/>
      <c r="Y168" s="339"/>
      <c r="Z168" s="339"/>
      <c r="AA168" s="339"/>
      <c r="AB168" s="339"/>
      <c r="AC168" s="339"/>
      <c r="AD168" s="339"/>
      <c r="AE168" s="339"/>
      <c r="AF168" s="339"/>
      <c r="AG168" s="339"/>
      <c r="AH168" s="339"/>
      <c r="AI168" s="339"/>
      <c r="AJ168" s="339"/>
      <c r="AK168" s="339"/>
      <c r="AL168" s="339"/>
      <c r="AM168" s="339"/>
      <c r="AN168" s="339"/>
      <c r="AO168" s="339"/>
      <c r="AP168" s="339"/>
      <c r="AQ168" s="339"/>
      <c r="AR168" s="339"/>
      <c r="AS168" s="339"/>
      <c r="AT168" s="339"/>
      <c r="AU168" s="339"/>
      <c r="AV168" s="339"/>
      <c r="AW168" s="339"/>
      <c r="AX168" s="339"/>
      <c r="AY168" s="339"/>
      <c r="AZ168" s="339"/>
      <c r="BA168" s="339"/>
      <c r="BB168" s="339"/>
      <c r="BC168" s="339"/>
      <c r="BD168" s="339"/>
      <c r="BE168" s="339"/>
      <c r="BF168" s="339"/>
      <c r="BG168" s="339"/>
      <c r="BH168" s="339"/>
      <c r="BI168" s="339"/>
      <c r="BJ168" s="339"/>
      <c r="BK168" s="339"/>
      <c r="BL168" s="339"/>
      <c r="BM168" s="339"/>
      <c r="BN168" s="339"/>
      <c r="BO168" s="339"/>
      <c r="BP168" s="339"/>
      <c r="BQ168" s="339"/>
      <c r="BR168" s="339"/>
      <c r="BS168" s="339"/>
      <c r="BT168" s="339"/>
      <c r="BU168" s="339"/>
      <c r="BV168" s="339"/>
      <c r="BW168" s="339"/>
    </row>
    <row r="169" spans="1:75" s="378" customFormat="1" ht="18.75" customHeight="1" x14ac:dyDescent="0.4">
      <c r="A169" s="339"/>
      <c r="B169" s="339"/>
      <c r="C169" s="339"/>
      <c r="D169" s="339"/>
      <c r="E169" s="339"/>
      <c r="F169" s="339"/>
      <c r="G169" s="339"/>
      <c r="H169" s="339"/>
      <c r="I169" s="339"/>
      <c r="J169" s="339"/>
      <c r="K169" s="339"/>
      <c r="L169" s="339"/>
      <c r="M169" s="339"/>
      <c r="N169" s="339"/>
      <c r="O169" s="339"/>
      <c r="P169" s="339"/>
      <c r="Q169" s="339"/>
      <c r="R169" s="339"/>
      <c r="S169" s="339"/>
      <c r="T169" s="339"/>
      <c r="U169" s="339"/>
      <c r="V169" s="339"/>
      <c r="W169" s="339"/>
      <c r="X169" s="339"/>
      <c r="Y169" s="339"/>
      <c r="Z169" s="339"/>
      <c r="AA169" s="339"/>
      <c r="AB169" s="339"/>
      <c r="AC169" s="339"/>
      <c r="AD169" s="339"/>
      <c r="AE169" s="339"/>
      <c r="AF169" s="339"/>
      <c r="AG169" s="339"/>
      <c r="AH169" s="339"/>
      <c r="AI169" s="339"/>
      <c r="AJ169" s="339"/>
      <c r="AK169" s="339"/>
      <c r="AL169" s="339"/>
      <c r="AM169" s="339"/>
      <c r="AN169" s="339"/>
      <c r="AO169" s="339"/>
      <c r="AP169" s="339"/>
      <c r="AQ169" s="339"/>
      <c r="AR169" s="339"/>
      <c r="AS169" s="339"/>
      <c r="AT169" s="339"/>
      <c r="AU169" s="339"/>
      <c r="AV169" s="339"/>
      <c r="AW169" s="339"/>
      <c r="AX169" s="339"/>
      <c r="AY169" s="339"/>
      <c r="AZ169" s="339"/>
      <c r="BA169" s="339"/>
      <c r="BB169" s="339"/>
      <c r="BC169" s="339"/>
      <c r="BD169" s="339"/>
      <c r="BE169" s="339"/>
      <c r="BF169" s="339"/>
      <c r="BG169" s="339"/>
      <c r="BH169" s="339"/>
      <c r="BI169" s="339"/>
      <c r="BJ169" s="339"/>
      <c r="BK169" s="339"/>
      <c r="BL169" s="339"/>
      <c r="BM169" s="339"/>
      <c r="BN169" s="339"/>
      <c r="BO169" s="339"/>
      <c r="BP169" s="339"/>
      <c r="BQ169" s="339"/>
      <c r="BR169" s="339"/>
      <c r="BS169" s="339"/>
      <c r="BT169" s="339"/>
      <c r="BU169" s="339"/>
      <c r="BV169" s="339"/>
      <c r="BW169" s="339"/>
    </row>
    <row r="170" spans="1:75" s="378" customFormat="1" ht="18.75" customHeight="1" x14ac:dyDescent="0.4">
      <c r="A170" s="339"/>
      <c r="B170" s="339"/>
      <c r="C170" s="339"/>
      <c r="D170" s="339"/>
      <c r="E170" s="339"/>
      <c r="F170" s="339"/>
      <c r="G170" s="339"/>
      <c r="H170" s="339"/>
      <c r="I170" s="339"/>
      <c r="J170" s="339"/>
      <c r="K170" s="339"/>
      <c r="L170" s="339"/>
      <c r="M170" s="339"/>
      <c r="N170" s="339"/>
      <c r="O170" s="339"/>
      <c r="P170" s="339"/>
      <c r="Q170" s="339"/>
      <c r="R170" s="339"/>
      <c r="S170" s="339"/>
      <c r="T170" s="339"/>
      <c r="U170" s="339"/>
      <c r="V170" s="339"/>
      <c r="W170" s="339"/>
      <c r="X170" s="339"/>
      <c r="Y170" s="339"/>
      <c r="Z170" s="339"/>
      <c r="AA170" s="339"/>
      <c r="AB170" s="339"/>
      <c r="AC170" s="339"/>
      <c r="AD170" s="339"/>
      <c r="AE170" s="339"/>
      <c r="AF170" s="339"/>
      <c r="AG170" s="339"/>
      <c r="AH170" s="339"/>
      <c r="AI170" s="339"/>
      <c r="AJ170" s="339"/>
      <c r="AK170" s="339"/>
      <c r="AL170" s="339"/>
      <c r="AM170" s="339"/>
      <c r="AN170" s="339"/>
      <c r="AO170" s="339"/>
      <c r="AP170" s="339"/>
      <c r="AQ170" s="339"/>
      <c r="AR170" s="339"/>
      <c r="AS170" s="339"/>
      <c r="AT170" s="339"/>
      <c r="AU170" s="339"/>
      <c r="AV170" s="339"/>
      <c r="AW170" s="339"/>
      <c r="AX170" s="339"/>
      <c r="AY170" s="339"/>
      <c r="AZ170" s="339"/>
      <c r="BA170" s="339"/>
      <c r="BB170" s="339"/>
      <c r="BC170" s="339"/>
      <c r="BD170" s="339"/>
      <c r="BE170" s="339"/>
      <c r="BF170" s="339"/>
      <c r="BG170" s="339"/>
      <c r="BH170" s="339"/>
      <c r="BI170" s="339"/>
      <c r="BJ170" s="339"/>
      <c r="BK170" s="339"/>
      <c r="BL170" s="339"/>
      <c r="BM170" s="339"/>
      <c r="BN170" s="339"/>
      <c r="BO170" s="339"/>
      <c r="BP170" s="339"/>
      <c r="BQ170" s="339"/>
      <c r="BR170" s="339"/>
      <c r="BS170" s="339"/>
      <c r="BT170" s="339"/>
      <c r="BU170" s="339"/>
      <c r="BV170" s="339"/>
      <c r="BW170" s="339"/>
    </row>
    <row r="171" spans="1:75" s="378" customFormat="1" ht="18.75" customHeight="1" x14ac:dyDescent="0.4">
      <c r="A171" s="339"/>
      <c r="B171" s="339"/>
      <c r="C171" s="339"/>
      <c r="D171" s="339"/>
      <c r="E171" s="339"/>
      <c r="F171" s="339"/>
      <c r="G171" s="339"/>
      <c r="H171" s="339"/>
      <c r="I171" s="339"/>
      <c r="J171" s="339"/>
      <c r="K171" s="339"/>
      <c r="L171" s="339"/>
      <c r="M171" s="339"/>
      <c r="N171" s="339"/>
      <c r="O171" s="339"/>
      <c r="P171" s="339"/>
      <c r="Q171" s="339"/>
      <c r="R171" s="339"/>
      <c r="S171" s="339"/>
      <c r="T171" s="339"/>
      <c r="U171" s="339"/>
      <c r="V171" s="339"/>
      <c r="W171" s="339"/>
      <c r="X171" s="339"/>
      <c r="Y171" s="339"/>
      <c r="Z171" s="339"/>
      <c r="AA171" s="339"/>
      <c r="AB171" s="339"/>
      <c r="AC171" s="339"/>
      <c r="AD171" s="339"/>
      <c r="AE171" s="339"/>
      <c r="AF171" s="339"/>
      <c r="AG171" s="339"/>
      <c r="AH171" s="339"/>
      <c r="AI171" s="339"/>
      <c r="AJ171" s="339"/>
      <c r="AK171" s="339"/>
      <c r="AL171" s="339"/>
      <c r="AM171" s="339"/>
      <c r="AN171" s="339"/>
      <c r="AO171" s="339"/>
      <c r="AP171" s="339"/>
      <c r="AQ171" s="339"/>
      <c r="AR171" s="339"/>
      <c r="AS171" s="339"/>
      <c r="AT171" s="339"/>
      <c r="AU171" s="339"/>
      <c r="AV171" s="339"/>
      <c r="AW171" s="339"/>
      <c r="AX171" s="339"/>
      <c r="AY171" s="339"/>
      <c r="AZ171" s="339"/>
      <c r="BA171" s="339"/>
      <c r="BB171" s="339"/>
      <c r="BC171" s="339"/>
      <c r="BD171" s="339"/>
      <c r="BE171" s="339"/>
      <c r="BF171" s="339"/>
      <c r="BG171" s="339"/>
      <c r="BH171" s="339"/>
      <c r="BI171" s="339"/>
      <c r="BJ171" s="339"/>
      <c r="BK171" s="339"/>
      <c r="BL171" s="339"/>
      <c r="BM171" s="339"/>
      <c r="BN171" s="339"/>
      <c r="BO171" s="339"/>
      <c r="BP171" s="339"/>
      <c r="BQ171" s="339"/>
      <c r="BR171" s="339"/>
      <c r="BS171" s="339"/>
      <c r="BT171" s="339"/>
      <c r="BU171" s="339"/>
      <c r="BV171" s="339"/>
      <c r="BW171" s="339"/>
    </row>
    <row r="172" spans="1:75" s="378" customFormat="1" ht="18.75" customHeight="1" x14ac:dyDescent="0.4">
      <c r="A172" s="339"/>
      <c r="B172" s="339"/>
      <c r="C172" s="339"/>
      <c r="D172" s="339"/>
      <c r="E172" s="339"/>
      <c r="F172" s="339"/>
      <c r="G172" s="339"/>
      <c r="H172" s="339"/>
      <c r="I172" s="339"/>
      <c r="J172" s="339"/>
      <c r="K172" s="339"/>
      <c r="L172" s="339"/>
      <c r="M172" s="339"/>
      <c r="N172" s="339"/>
      <c r="O172" s="339"/>
      <c r="P172" s="339"/>
      <c r="Q172" s="339"/>
      <c r="R172" s="339"/>
      <c r="S172" s="339"/>
      <c r="T172" s="339"/>
      <c r="U172" s="339"/>
      <c r="V172" s="339"/>
      <c r="W172" s="339"/>
      <c r="X172" s="339"/>
      <c r="Y172" s="339"/>
      <c r="Z172" s="339"/>
      <c r="AA172" s="339"/>
      <c r="AB172" s="339"/>
      <c r="AC172" s="339"/>
      <c r="AD172" s="339"/>
      <c r="AE172" s="339"/>
      <c r="AF172" s="339"/>
      <c r="AG172" s="339"/>
      <c r="AH172" s="339"/>
      <c r="AI172" s="339"/>
      <c r="AJ172" s="339"/>
      <c r="AK172" s="339"/>
      <c r="AL172" s="339"/>
      <c r="AM172" s="339"/>
      <c r="AN172" s="339"/>
      <c r="AO172" s="339"/>
      <c r="AP172" s="339"/>
      <c r="AQ172" s="339"/>
      <c r="AR172" s="339"/>
      <c r="AS172" s="339"/>
      <c r="AT172" s="339"/>
      <c r="AU172" s="339"/>
      <c r="AV172" s="339"/>
      <c r="AW172" s="339"/>
      <c r="AX172" s="339"/>
      <c r="AY172" s="339"/>
      <c r="AZ172" s="339"/>
      <c r="BA172" s="339"/>
      <c r="BB172" s="339"/>
      <c r="BC172" s="339"/>
      <c r="BD172" s="339"/>
      <c r="BE172" s="339"/>
      <c r="BF172" s="339"/>
      <c r="BG172" s="339"/>
      <c r="BH172" s="339"/>
      <c r="BI172" s="339"/>
      <c r="BJ172" s="339"/>
      <c r="BK172" s="339"/>
      <c r="BL172" s="339"/>
      <c r="BM172" s="339"/>
      <c r="BN172" s="339"/>
      <c r="BO172" s="339"/>
      <c r="BP172" s="339"/>
      <c r="BQ172" s="339"/>
      <c r="BR172" s="339"/>
      <c r="BS172" s="339"/>
      <c r="BT172" s="339"/>
      <c r="BU172" s="339"/>
      <c r="BV172" s="339"/>
      <c r="BW172" s="339"/>
    </row>
    <row r="173" spans="1:75" s="378" customFormat="1" ht="18.75" customHeight="1" x14ac:dyDescent="0.4">
      <c r="A173" s="339"/>
      <c r="B173" s="339"/>
      <c r="C173" s="339"/>
      <c r="D173" s="339"/>
      <c r="E173" s="339"/>
      <c r="F173" s="339"/>
      <c r="G173" s="339"/>
      <c r="H173" s="339"/>
      <c r="I173" s="339"/>
      <c r="J173" s="339"/>
      <c r="K173" s="339"/>
      <c r="L173" s="339"/>
      <c r="M173" s="339"/>
      <c r="N173" s="339"/>
      <c r="O173" s="339"/>
      <c r="P173" s="339"/>
      <c r="Q173" s="339"/>
      <c r="R173" s="339"/>
      <c r="S173" s="339"/>
      <c r="T173" s="339"/>
      <c r="U173" s="339"/>
      <c r="V173" s="339"/>
      <c r="W173" s="339"/>
      <c r="X173" s="339"/>
      <c r="Y173" s="339"/>
      <c r="Z173" s="339"/>
      <c r="AA173" s="339"/>
      <c r="AB173" s="339"/>
      <c r="AC173" s="339"/>
      <c r="AD173" s="339"/>
      <c r="AE173" s="339"/>
      <c r="AF173" s="339"/>
      <c r="AG173" s="339"/>
      <c r="AH173" s="339"/>
      <c r="AI173" s="339"/>
      <c r="AJ173" s="339"/>
      <c r="AK173" s="339"/>
      <c r="AL173" s="339"/>
      <c r="AM173" s="339"/>
      <c r="AN173" s="339"/>
      <c r="AO173" s="339"/>
      <c r="AP173" s="339"/>
      <c r="AQ173" s="339"/>
      <c r="AR173" s="339"/>
      <c r="AS173" s="339"/>
      <c r="AT173" s="339"/>
      <c r="AU173" s="339"/>
      <c r="AV173" s="339"/>
      <c r="AW173" s="339"/>
      <c r="AX173" s="339"/>
      <c r="AY173" s="339"/>
      <c r="AZ173" s="339"/>
      <c r="BA173" s="339"/>
      <c r="BB173" s="339"/>
      <c r="BC173" s="339"/>
      <c r="BD173" s="339"/>
      <c r="BE173" s="339"/>
      <c r="BF173" s="339"/>
      <c r="BG173" s="339"/>
      <c r="BH173" s="339"/>
      <c r="BI173" s="339"/>
      <c r="BJ173" s="339"/>
      <c r="BK173" s="339"/>
      <c r="BL173" s="339"/>
      <c r="BM173" s="339"/>
      <c r="BN173" s="339"/>
      <c r="BO173" s="339"/>
      <c r="BP173" s="339"/>
      <c r="BQ173" s="339"/>
      <c r="BR173" s="339"/>
      <c r="BS173" s="339"/>
      <c r="BT173" s="339"/>
      <c r="BU173" s="339"/>
      <c r="BV173" s="339"/>
      <c r="BW173" s="339"/>
    </row>
    <row r="174" spans="1:75" s="378" customFormat="1" ht="18.75" customHeight="1" x14ac:dyDescent="0.4">
      <c r="A174" s="339"/>
      <c r="B174" s="339"/>
      <c r="C174" s="339"/>
      <c r="D174" s="339"/>
      <c r="E174" s="339"/>
      <c r="F174" s="339"/>
      <c r="G174" s="339"/>
      <c r="H174" s="339"/>
      <c r="I174" s="339"/>
      <c r="J174" s="339"/>
      <c r="K174" s="339"/>
      <c r="L174" s="339"/>
      <c r="M174" s="339"/>
      <c r="N174" s="339"/>
      <c r="O174" s="339"/>
      <c r="P174" s="339"/>
      <c r="Q174" s="339"/>
      <c r="R174" s="339"/>
      <c r="S174" s="339"/>
      <c r="T174" s="339"/>
      <c r="U174" s="339"/>
      <c r="V174" s="339"/>
      <c r="W174" s="339"/>
      <c r="X174" s="339"/>
      <c r="Y174" s="339"/>
      <c r="Z174" s="339"/>
      <c r="AA174" s="339"/>
      <c r="AB174" s="339"/>
      <c r="AC174" s="339"/>
      <c r="AD174" s="339"/>
      <c r="AE174" s="339"/>
      <c r="AF174" s="339"/>
      <c r="AG174" s="339"/>
      <c r="AH174" s="339"/>
      <c r="AI174" s="339"/>
      <c r="AJ174" s="339"/>
      <c r="AK174" s="339"/>
      <c r="AL174" s="339"/>
      <c r="AM174" s="339"/>
      <c r="AN174" s="339"/>
      <c r="AO174" s="339"/>
      <c r="AP174" s="339"/>
      <c r="AQ174" s="339"/>
      <c r="AR174" s="339"/>
      <c r="AS174" s="339"/>
      <c r="AT174" s="339"/>
      <c r="AU174" s="339"/>
      <c r="AV174" s="339"/>
      <c r="AW174" s="339"/>
      <c r="AX174" s="339"/>
      <c r="AY174" s="339"/>
      <c r="AZ174" s="339"/>
      <c r="BA174" s="339"/>
      <c r="BB174" s="339"/>
      <c r="BC174" s="339"/>
      <c r="BD174" s="339"/>
      <c r="BE174" s="339"/>
      <c r="BF174" s="339"/>
      <c r="BG174" s="339"/>
      <c r="BH174" s="339"/>
      <c r="BI174" s="339"/>
      <c r="BJ174" s="339"/>
      <c r="BK174" s="339"/>
      <c r="BL174" s="339"/>
      <c r="BM174" s="339"/>
      <c r="BN174" s="339"/>
      <c r="BO174" s="339"/>
      <c r="BP174" s="339"/>
      <c r="BQ174" s="339"/>
      <c r="BR174" s="339"/>
      <c r="BS174" s="339"/>
      <c r="BT174" s="339"/>
      <c r="BU174" s="339"/>
      <c r="BV174" s="339"/>
      <c r="BW174" s="339"/>
    </row>
    <row r="175" spans="1:75" s="378" customFormat="1" ht="18.75" customHeight="1" x14ac:dyDescent="0.4">
      <c r="A175" s="339"/>
      <c r="B175" s="339"/>
      <c r="C175" s="339"/>
      <c r="D175" s="339"/>
      <c r="E175" s="339"/>
      <c r="F175" s="339"/>
      <c r="G175" s="339"/>
      <c r="H175" s="339"/>
      <c r="I175" s="339"/>
      <c r="J175" s="339"/>
      <c r="K175" s="339"/>
      <c r="L175" s="339"/>
      <c r="M175" s="339"/>
      <c r="N175" s="339"/>
      <c r="O175" s="339"/>
      <c r="P175" s="339"/>
      <c r="Q175" s="339"/>
      <c r="R175" s="339"/>
      <c r="S175" s="339"/>
      <c r="T175" s="339"/>
      <c r="U175" s="339"/>
      <c r="V175" s="339"/>
      <c r="W175" s="339"/>
      <c r="X175" s="339"/>
      <c r="Y175" s="339"/>
      <c r="Z175" s="339"/>
      <c r="AA175" s="339"/>
      <c r="AB175" s="339"/>
      <c r="AC175" s="339"/>
      <c r="AD175" s="339"/>
      <c r="AE175" s="339"/>
      <c r="AF175" s="339"/>
      <c r="AG175" s="339"/>
      <c r="AH175" s="339"/>
      <c r="AI175" s="339"/>
      <c r="AJ175" s="339"/>
      <c r="AK175" s="339"/>
      <c r="AL175" s="339"/>
      <c r="AM175" s="339"/>
      <c r="AN175" s="339"/>
      <c r="AO175" s="339"/>
      <c r="AP175" s="339"/>
      <c r="AQ175" s="339"/>
      <c r="AR175" s="339"/>
      <c r="AS175" s="339"/>
      <c r="AT175" s="339"/>
      <c r="AU175" s="339"/>
      <c r="AV175" s="339"/>
      <c r="AW175" s="339"/>
      <c r="AX175" s="339"/>
      <c r="AY175" s="339"/>
      <c r="AZ175" s="339"/>
      <c r="BA175" s="339"/>
      <c r="BB175" s="339"/>
      <c r="BC175" s="339"/>
      <c r="BD175" s="339"/>
      <c r="BE175" s="339"/>
      <c r="BF175" s="339"/>
      <c r="BG175" s="339"/>
      <c r="BH175" s="339"/>
      <c r="BI175" s="339"/>
      <c r="BJ175" s="339"/>
      <c r="BK175" s="339"/>
      <c r="BL175" s="339"/>
      <c r="BM175" s="339"/>
      <c r="BN175" s="339"/>
      <c r="BO175" s="339"/>
      <c r="BP175" s="339"/>
      <c r="BQ175" s="339"/>
      <c r="BR175" s="339"/>
      <c r="BS175" s="339"/>
      <c r="BT175" s="339"/>
      <c r="BU175" s="339"/>
      <c r="BV175" s="339"/>
      <c r="BW175" s="339"/>
    </row>
    <row r="176" spans="1:75" s="378" customFormat="1" ht="18.75" customHeight="1" x14ac:dyDescent="0.4">
      <c r="A176" s="339"/>
      <c r="B176" s="339"/>
      <c r="C176" s="339"/>
      <c r="D176" s="339"/>
      <c r="E176" s="339"/>
      <c r="F176" s="339"/>
      <c r="G176" s="339"/>
      <c r="H176" s="339"/>
      <c r="I176" s="339"/>
      <c r="J176" s="339"/>
      <c r="K176" s="339"/>
      <c r="L176" s="339"/>
      <c r="M176" s="339"/>
      <c r="N176" s="339"/>
      <c r="O176" s="339"/>
      <c r="P176" s="339"/>
      <c r="Q176" s="339"/>
      <c r="R176" s="339"/>
      <c r="S176" s="339"/>
      <c r="T176" s="339"/>
      <c r="U176" s="339"/>
      <c r="V176" s="339"/>
      <c r="W176" s="339"/>
      <c r="X176" s="339"/>
      <c r="Y176" s="339"/>
      <c r="Z176" s="339"/>
      <c r="AA176" s="339"/>
      <c r="AB176" s="339"/>
      <c r="AC176" s="339"/>
      <c r="AD176" s="339"/>
      <c r="AE176" s="339"/>
      <c r="AF176" s="339"/>
      <c r="AG176" s="339"/>
      <c r="AH176" s="339"/>
      <c r="AI176" s="339"/>
      <c r="AJ176" s="339"/>
      <c r="AK176" s="339"/>
      <c r="AL176" s="339"/>
      <c r="AM176" s="339"/>
      <c r="AN176" s="339"/>
      <c r="AO176" s="339"/>
      <c r="AP176" s="339"/>
      <c r="AQ176" s="339"/>
      <c r="AR176" s="339"/>
      <c r="AS176" s="339"/>
      <c r="AT176" s="339"/>
      <c r="AU176" s="339"/>
      <c r="AV176" s="339"/>
      <c r="AW176" s="339"/>
      <c r="AX176" s="339"/>
      <c r="AY176" s="339"/>
      <c r="AZ176" s="339"/>
      <c r="BA176" s="339"/>
      <c r="BB176" s="339"/>
      <c r="BC176" s="339"/>
      <c r="BD176" s="339"/>
      <c r="BE176" s="339"/>
      <c r="BF176" s="339"/>
      <c r="BG176" s="339"/>
      <c r="BH176" s="339"/>
      <c r="BI176" s="339"/>
      <c r="BJ176" s="339"/>
      <c r="BK176" s="339"/>
      <c r="BL176" s="339"/>
      <c r="BM176" s="339"/>
      <c r="BN176" s="339"/>
      <c r="BO176" s="339"/>
      <c r="BP176" s="339"/>
      <c r="BQ176" s="339"/>
      <c r="BR176" s="339"/>
      <c r="BS176" s="339"/>
      <c r="BT176" s="339"/>
      <c r="BU176" s="339"/>
      <c r="BV176" s="339"/>
      <c r="BW176" s="339"/>
    </row>
    <row r="177" spans="1:75" s="378" customFormat="1" ht="18.75" customHeight="1" x14ac:dyDescent="0.4">
      <c r="A177" s="339"/>
      <c r="B177" s="339"/>
      <c r="C177" s="339"/>
      <c r="D177" s="339"/>
      <c r="E177" s="339"/>
      <c r="F177" s="339"/>
      <c r="G177" s="339"/>
      <c r="H177" s="339"/>
      <c r="I177" s="339"/>
      <c r="J177" s="339"/>
      <c r="K177" s="339"/>
      <c r="L177" s="339"/>
      <c r="M177" s="339"/>
      <c r="N177" s="339"/>
      <c r="O177" s="339"/>
      <c r="P177" s="339"/>
      <c r="Q177" s="339"/>
      <c r="R177" s="339"/>
      <c r="S177" s="339"/>
      <c r="T177" s="339"/>
      <c r="U177" s="339"/>
      <c r="V177" s="339"/>
      <c r="W177" s="339"/>
      <c r="X177" s="339"/>
      <c r="Y177" s="339"/>
      <c r="Z177" s="339"/>
      <c r="AA177" s="339"/>
      <c r="AB177" s="339"/>
      <c r="AC177" s="339"/>
      <c r="AD177" s="339"/>
      <c r="AE177" s="339"/>
      <c r="AF177" s="339"/>
      <c r="AG177" s="339"/>
      <c r="AH177" s="339"/>
      <c r="AI177" s="339"/>
      <c r="AJ177" s="339"/>
      <c r="AK177" s="339"/>
      <c r="AL177" s="339"/>
      <c r="AM177" s="339"/>
      <c r="AN177" s="339"/>
      <c r="AO177" s="339"/>
      <c r="AP177" s="339"/>
      <c r="AQ177" s="339"/>
      <c r="AR177" s="339"/>
      <c r="AS177" s="339"/>
      <c r="AT177" s="339"/>
      <c r="AU177" s="339"/>
      <c r="AV177" s="339"/>
      <c r="AW177" s="339"/>
      <c r="AX177" s="339"/>
      <c r="AY177" s="339"/>
      <c r="AZ177" s="339"/>
      <c r="BA177" s="339"/>
      <c r="BB177" s="339"/>
      <c r="BC177" s="339"/>
      <c r="BD177" s="339"/>
      <c r="BE177" s="339"/>
      <c r="BF177" s="339"/>
      <c r="BG177" s="339"/>
      <c r="BH177" s="339"/>
      <c r="BI177" s="339"/>
      <c r="BJ177" s="339"/>
      <c r="BK177" s="339"/>
      <c r="BL177" s="339"/>
      <c r="BM177" s="339"/>
      <c r="BN177" s="339"/>
      <c r="BO177" s="339"/>
      <c r="BP177" s="339"/>
      <c r="BQ177" s="339"/>
      <c r="BR177" s="339"/>
      <c r="BS177" s="339"/>
      <c r="BT177" s="339"/>
      <c r="BU177" s="339"/>
      <c r="BV177" s="339"/>
      <c r="BW177" s="339"/>
    </row>
    <row r="178" spans="1:75" s="378" customFormat="1" ht="18.75" customHeight="1" x14ac:dyDescent="0.4">
      <c r="A178" s="339"/>
      <c r="B178" s="339"/>
      <c r="C178" s="339"/>
      <c r="D178" s="339"/>
      <c r="E178" s="339"/>
      <c r="F178" s="339"/>
      <c r="G178" s="339"/>
      <c r="H178" s="339"/>
      <c r="I178" s="339"/>
      <c r="J178" s="339"/>
      <c r="K178" s="339"/>
      <c r="L178" s="339"/>
      <c r="M178" s="339"/>
      <c r="N178" s="339"/>
      <c r="O178" s="339"/>
      <c r="P178" s="339"/>
      <c r="Q178" s="339"/>
      <c r="R178" s="339"/>
      <c r="S178" s="339"/>
      <c r="T178" s="339"/>
      <c r="U178" s="339"/>
      <c r="V178" s="339"/>
      <c r="W178" s="339"/>
      <c r="X178" s="339"/>
      <c r="Y178" s="339"/>
      <c r="Z178" s="339"/>
      <c r="AA178" s="339"/>
      <c r="AB178" s="339"/>
      <c r="AC178" s="339"/>
      <c r="AD178" s="339"/>
      <c r="AE178" s="339"/>
      <c r="AF178" s="339"/>
      <c r="AG178" s="339"/>
      <c r="AH178" s="339"/>
      <c r="AI178" s="339"/>
      <c r="AJ178" s="339"/>
      <c r="AK178" s="339"/>
      <c r="AL178" s="339"/>
      <c r="AM178" s="339"/>
      <c r="AN178" s="339"/>
      <c r="AO178" s="339"/>
      <c r="AP178" s="339"/>
      <c r="AQ178" s="339"/>
      <c r="AR178" s="339"/>
      <c r="AS178" s="339"/>
      <c r="AT178" s="339"/>
      <c r="AU178" s="339"/>
      <c r="AV178" s="339"/>
      <c r="AW178" s="339"/>
      <c r="AX178" s="339"/>
      <c r="AY178" s="339"/>
      <c r="AZ178" s="339"/>
      <c r="BA178" s="339"/>
      <c r="BB178" s="339"/>
      <c r="BC178" s="339"/>
      <c r="BD178" s="339"/>
      <c r="BE178" s="339"/>
      <c r="BF178" s="339"/>
      <c r="BG178" s="339"/>
      <c r="BH178" s="339"/>
      <c r="BI178" s="339"/>
      <c r="BJ178" s="339"/>
      <c r="BK178" s="339"/>
      <c r="BL178" s="339"/>
      <c r="BM178" s="339"/>
      <c r="BN178" s="339"/>
      <c r="BO178" s="339"/>
      <c r="BP178" s="339"/>
      <c r="BQ178" s="339"/>
      <c r="BR178" s="339"/>
      <c r="BS178" s="339"/>
      <c r="BT178" s="339"/>
      <c r="BU178" s="339"/>
      <c r="BV178" s="339"/>
      <c r="BW178" s="339"/>
    </row>
    <row r="179" spans="1:75" s="378" customFormat="1" ht="18.75" customHeight="1" x14ac:dyDescent="0.4">
      <c r="A179" s="339"/>
      <c r="B179" s="339"/>
      <c r="C179" s="339"/>
      <c r="D179" s="339"/>
      <c r="E179" s="339"/>
      <c r="F179" s="339"/>
      <c r="G179" s="339"/>
      <c r="H179" s="339"/>
      <c r="I179" s="339"/>
      <c r="J179" s="339"/>
      <c r="K179" s="339"/>
      <c r="L179" s="339"/>
      <c r="M179" s="339"/>
      <c r="N179" s="339"/>
      <c r="O179" s="339"/>
      <c r="P179" s="339"/>
      <c r="Q179" s="339"/>
      <c r="R179" s="339"/>
      <c r="S179" s="339"/>
      <c r="T179" s="339"/>
      <c r="U179" s="339"/>
      <c r="V179" s="339"/>
      <c r="W179" s="339"/>
      <c r="X179" s="339"/>
      <c r="Y179" s="339"/>
      <c r="Z179" s="339"/>
      <c r="AA179" s="339"/>
      <c r="AB179" s="339"/>
      <c r="AC179" s="339"/>
      <c r="AD179" s="339"/>
      <c r="AE179" s="339"/>
      <c r="AF179" s="339"/>
      <c r="AG179" s="339"/>
      <c r="AH179" s="339"/>
      <c r="AI179" s="339"/>
      <c r="AJ179" s="339"/>
      <c r="AK179" s="339"/>
      <c r="AL179" s="339"/>
      <c r="AM179" s="339"/>
      <c r="AN179" s="339"/>
      <c r="AO179" s="339"/>
      <c r="AP179" s="339"/>
      <c r="AQ179" s="339"/>
      <c r="AR179" s="339"/>
      <c r="AS179" s="339"/>
      <c r="AT179" s="339"/>
      <c r="AU179" s="339"/>
      <c r="AV179" s="339"/>
      <c r="AW179" s="339"/>
      <c r="AX179" s="339"/>
      <c r="AY179" s="339"/>
      <c r="AZ179" s="339"/>
      <c r="BA179" s="339"/>
      <c r="BB179" s="339"/>
      <c r="BC179" s="339"/>
      <c r="BD179" s="339"/>
      <c r="BE179" s="339"/>
      <c r="BF179" s="339"/>
      <c r="BG179" s="339"/>
      <c r="BH179" s="339"/>
      <c r="BI179" s="339"/>
      <c r="BJ179" s="339"/>
      <c r="BK179" s="339"/>
      <c r="BL179" s="339"/>
      <c r="BM179" s="339"/>
      <c r="BN179" s="339"/>
      <c r="BO179" s="339"/>
      <c r="BP179" s="339"/>
      <c r="BQ179" s="339"/>
      <c r="BR179" s="339"/>
      <c r="BS179" s="339"/>
      <c r="BT179" s="339"/>
      <c r="BU179" s="339"/>
      <c r="BV179" s="339"/>
      <c r="BW179" s="339"/>
    </row>
    <row r="180" spans="1:75" s="378" customFormat="1" ht="18.75" customHeight="1" x14ac:dyDescent="0.4">
      <c r="A180" s="339"/>
      <c r="B180" s="339"/>
      <c r="C180" s="339"/>
      <c r="D180" s="339"/>
      <c r="E180" s="339"/>
      <c r="F180" s="339"/>
      <c r="G180" s="339"/>
      <c r="H180" s="339"/>
      <c r="I180" s="339"/>
      <c r="J180" s="339"/>
      <c r="K180" s="339"/>
      <c r="L180" s="339"/>
      <c r="M180" s="339"/>
      <c r="N180" s="339"/>
      <c r="O180" s="339"/>
      <c r="P180" s="339"/>
      <c r="Q180" s="339"/>
      <c r="R180" s="339"/>
      <c r="S180" s="339"/>
      <c r="T180" s="339"/>
      <c r="U180" s="339"/>
      <c r="V180" s="339"/>
      <c r="W180" s="339"/>
      <c r="X180" s="339"/>
      <c r="Y180" s="339"/>
      <c r="Z180" s="339"/>
      <c r="AA180" s="339"/>
      <c r="AB180" s="339"/>
      <c r="AC180" s="339"/>
      <c r="AD180" s="339"/>
      <c r="AE180" s="339"/>
      <c r="AF180" s="339"/>
      <c r="AG180" s="339"/>
      <c r="AH180" s="339"/>
      <c r="AI180" s="339"/>
      <c r="AJ180" s="339"/>
      <c r="AK180" s="339"/>
      <c r="AL180" s="339"/>
      <c r="AM180" s="339"/>
      <c r="AN180" s="339"/>
      <c r="AO180" s="339"/>
      <c r="AP180" s="339"/>
      <c r="AQ180" s="339"/>
      <c r="AR180" s="339"/>
      <c r="AS180" s="339"/>
      <c r="AT180" s="339"/>
      <c r="AU180" s="339"/>
      <c r="AV180" s="339"/>
      <c r="AW180" s="339"/>
      <c r="AX180" s="339"/>
      <c r="AY180" s="339"/>
      <c r="AZ180" s="339"/>
      <c r="BA180" s="339"/>
      <c r="BB180" s="339"/>
      <c r="BC180" s="339"/>
      <c r="BD180" s="339"/>
      <c r="BE180" s="339"/>
      <c r="BF180" s="339"/>
      <c r="BG180" s="339"/>
      <c r="BH180" s="339"/>
      <c r="BI180" s="339"/>
      <c r="BJ180" s="339"/>
      <c r="BK180" s="339"/>
      <c r="BL180" s="339"/>
      <c r="BM180" s="339"/>
      <c r="BN180" s="339"/>
      <c r="BO180" s="339"/>
      <c r="BP180" s="339"/>
      <c r="BQ180" s="339"/>
      <c r="BR180" s="339"/>
      <c r="BS180" s="339"/>
      <c r="BT180" s="339"/>
      <c r="BU180" s="339"/>
      <c r="BV180" s="339"/>
      <c r="BW180" s="339"/>
    </row>
    <row r="181" spans="1:75" s="378" customFormat="1" ht="18.75" customHeight="1" x14ac:dyDescent="0.4">
      <c r="A181" s="339"/>
      <c r="B181" s="339"/>
      <c r="C181" s="339"/>
      <c r="D181" s="339"/>
      <c r="E181" s="339"/>
      <c r="F181" s="339"/>
      <c r="G181" s="339"/>
      <c r="H181" s="339"/>
      <c r="I181" s="339"/>
      <c r="J181" s="339"/>
      <c r="K181" s="339"/>
      <c r="L181" s="339"/>
      <c r="M181" s="339"/>
      <c r="N181" s="339"/>
      <c r="O181" s="339"/>
      <c r="P181" s="339"/>
      <c r="Q181" s="339"/>
      <c r="R181" s="339"/>
      <c r="S181" s="339"/>
      <c r="T181" s="339"/>
      <c r="U181" s="339"/>
      <c r="V181" s="339"/>
      <c r="W181" s="339"/>
      <c r="X181" s="339"/>
      <c r="Y181" s="339"/>
      <c r="Z181" s="339"/>
      <c r="AA181" s="339"/>
      <c r="AB181" s="339"/>
      <c r="AC181" s="339"/>
      <c r="AD181" s="339"/>
      <c r="AE181" s="339"/>
      <c r="AF181" s="339"/>
      <c r="AG181" s="339"/>
      <c r="AH181" s="339"/>
      <c r="AI181" s="339"/>
      <c r="AJ181" s="339"/>
      <c r="AK181" s="339"/>
      <c r="AL181" s="339"/>
      <c r="AM181" s="339"/>
      <c r="AN181" s="339"/>
      <c r="AO181" s="339"/>
      <c r="AP181" s="339"/>
      <c r="AQ181" s="339"/>
      <c r="AR181" s="339"/>
      <c r="AS181" s="339"/>
      <c r="AT181" s="339"/>
      <c r="AU181" s="339"/>
      <c r="AV181" s="339"/>
      <c r="AW181" s="339"/>
      <c r="AX181" s="339"/>
      <c r="AY181" s="339"/>
      <c r="AZ181" s="339"/>
      <c r="BA181" s="339"/>
      <c r="BB181" s="339"/>
      <c r="BC181" s="339"/>
      <c r="BD181" s="339"/>
      <c r="BE181" s="339"/>
      <c r="BF181" s="339"/>
      <c r="BG181" s="339"/>
      <c r="BH181" s="339"/>
      <c r="BI181" s="339"/>
      <c r="BJ181" s="339"/>
      <c r="BK181" s="339"/>
      <c r="BL181" s="339"/>
      <c r="BM181" s="339"/>
      <c r="BN181" s="339"/>
      <c r="BO181" s="339"/>
      <c r="BP181" s="339"/>
      <c r="BQ181" s="339"/>
      <c r="BR181" s="339"/>
      <c r="BS181" s="339"/>
      <c r="BT181" s="339"/>
      <c r="BU181" s="339"/>
      <c r="BV181" s="339"/>
      <c r="BW181" s="339"/>
    </row>
    <row r="182" spans="1:75" s="378" customFormat="1" ht="18.75" customHeight="1" x14ac:dyDescent="0.4">
      <c r="A182" s="339"/>
      <c r="B182" s="339"/>
      <c r="C182" s="339"/>
      <c r="D182" s="339"/>
      <c r="E182" s="339"/>
      <c r="F182" s="339"/>
      <c r="G182" s="339"/>
      <c r="H182" s="339"/>
      <c r="I182" s="339"/>
      <c r="J182" s="339"/>
      <c r="K182" s="339"/>
      <c r="L182" s="339"/>
      <c r="M182" s="339"/>
      <c r="N182" s="339"/>
      <c r="O182" s="339"/>
      <c r="P182" s="339"/>
      <c r="Q182" s="339"/>
      <c r="R182" s="339"/>
      <c r="S182" s="339"/>
      <c r="T182" s="339"/>
      <c r="U182" s="339"/>
      <c r="V182" s="339"/>
      <c r="W182" s="339"/>
      <c r="X182" s="339"/>
      <c r="Y182" s="339"/>
      <c r="Z182" s="339"/>
      <c r="AA182" s="339"/>
      <c r="AB182" s="339"/>
      <c r="AC182" s="339"/>
      <c r="AD182" s="339"/>
      <c r="AE182" s="339"/>
      <c r="AF182" s="339"/>
      <c r="AG182" s="339"/>
      <c r="AH182" s="339"/>
      <c r="AI182" s="339"/>
      <c r="AJ182" s="339"/>
      <c r="AK182" s="339"/>
      <c r="AL182" s="339"/>
      <c r="AM182" s="339"/>
      <c r="AN182" s="339"/>
      <c r="AO182" s="339"/>
      <c r="AP182" s="339"/>
      <c r="AQ182" s="339"/>
      <c r="AR182" s="339"/>
      <c r="AS182" s="339"/>
      <c r="AT182" s="339"/>
      <c r="AU182" s="339"/>
      <c r="AV182" s="339"/>
      <c r="AW182" s="339"/>
      <c r="AX182" s="339"/>
      <c r="AY182" s="339"/>
      <c r="AZ182" s="339"/>
      <c r="BA182" s="339"/>
      <c r="BB182" s="339"/>
      <c r="BC182" s="339"/>
      <c r="BD182" s="339"/>
      <c r="BE182" s="339"/>
      <c r="BF182" s="339"/>
      <c r="BG182" s="339"/>
      <c r="BH182" s="339"/>
      <c r="BI182" s="339"/>
      <c r="BJ182" s="339"/>
      <c r="BK182" s="339"/>
      <c r="BL182" s="339"/>
      <c r="BM182" s="339"/>
      <c r="BN182" s="339"/>
      <c r="BO182" s="339"/>
      <c r="BP182" s="339"/>
      <c r="BQ182" s="339"/>
      <c r="BR182" s="339"/>
      <c r="BS182" s="339"/>
      <c r="BT182" s="339"/>
      <c r="BU182" s="339"/>
      <c r="BV182" s="339"/>
      <c r="BW182" s="339"/>
    </row>
    <row r="183" spans="1:75" s="378" customFormat="1" ht="18.75" customHeight="1" x14ac:dyDescent="0.4">
      <c r="A183" s="339"/>
      <c r="B183" s="339"/>
      <c r="C183" s="339"/>
      <c r="D183" s="339"/>
      <c r="E183" s="339"/>
      <c r="F183" s="339"/>
      <c r="G183" s="339"/>
      <c r="H183" s="339"/>
      <c r="I183" s="339"/>
      <c r="J183" s="339"/>
      <c r="K183" s="339"/>
      <c r="L183" s="339"/>
      <c r="M183" s="339"/>
      <c r="N183" s="339"/>
      <c r="O183" s="339"/>
      <c r="P183" s="339"/>
      <c r="Q183" s="339"/>
      <c r="R183" s="339"/>
      <c r="S183" s="339"/>
      <c r="T183" s="339"/>
      <c r="U183" s="339"/>
      <c r="V183" s="339"/>
      <c r="W183" s="339"/>
      <c r="X183" s="339"/>
      <c r="Y183" s="339"/>
      <c r="Z183" s="339"/>
      <c r="AA183" s="339"/>
      <c r="AB183" s="339"/>
      <c r="AC183" s="339"/>
      <c r="AD183" s="339"/>
      <c r="AE183" s="339"/>
      <c r="AF183" s="339"/>
      <c r="AG183" s="339"/>
      <c r="AH183" s="339"/>
      <c r="AI183" s="339"/>
      <c r="AJ183" s="339"/>
      <c r="AK183" s="339"/>
      <c r="AL183" s="339"/>
      <c r="AM183" s="339"/>
      <c r="AN183" s="339"/>
      <c r="AO183" s="339"/>
      <c r="AP183" s="339"/>
      <c r="AQ183" s="339"/>
      <c r="AR183" s="339"/>
      <c r="AS183" s="339"/>
      <c r="AT183" s="339"/>
      <c r="AU183" s="339"/>
      <c r="AV183" s="339"/>
      <c r="AW183" s="339"/>
      <c r="AX183" s="339"/>
      <c r="AY183" s="339"/>
      <c r="AZ183" s="339"/>
      <c r="BA183" s="339"/>
      <c r="BB183" s="339"/>
      <c r="BC183" s="339"/>
      <c r="BD183" s="339"/>
      <c r="BE183" s="339"/>
      <c r="BF183" s="339"/>
      <c r="BG183" s="339"/>
      <c r="BH183" s="339"/>
      <c r="BI183" s="339"/>
      <c r="BJ183" s="339"/>
      <c r="BK183" s="339"/>
      <c r="BL183" s="339"/>
      <c r="BM183" s="339"/>
      <c r="BN183" s="339"/>
      <c r="BO183" s="339"/>
      <c r="BP183" s="339"/>
      <c r="BQ183" s="339"/>
      <c r="BR183" s="339"/>
      <c r="BS183" s="339"/>
      <c r="BT183" s="339"/>
      <c r="BU183" s="339"/>
      <c r="BV183" s="339"/>
      <c r="BW183" s="339"/>
    </row>
    <row r="184" spans="1:75" s="378" customFormat="1" ht="18.75" customHeight="1" x14ac:dyDescent="0.4">
      <c r="A184" s="339"/>
      <c r="B184" s="339"/>
      <c r="C184" s="339"/>
      <c r="D184" s="339"/>
      <c r="E184" s="339"/>
      <c r="F184" s="339"/>
      <c r="G184" s="339"/>
      <c r="H184" s="339"/>
      <c r="I184" s="339"/>
      <c r="J184" s="339"/>
      <c r="K184" s="339"/>
      <c r="L184" s="339"/>
      <c r="M184" s="339"/>
      <c r="N184" s="339"/>
      <c r="O184" s="339"/>
      <c r="P184" s="339"/>
      <c r="Q184" s="339"/>
      <c r="R184" s="339"/>
      <c r="S184" s="339"/>
      <c r="T184" s="339"/>
      <c r="U184" s="339"/>
      <c r="V184" s="339"/>
      <c r="W184" s="339"/>
      <c r="X184" s="339"/>
      <c r="Y184" s="339"/>
      <c r="Z184" s="339"/>
      <c r="AA184" s="339"/>
      <c r="AB184" s="339"/>
      <c r="AC184" s="339"/>
      <c r="AD184" s="339"/>
      <c r="AE184" s="339"/>
      <c r="AF184" s="339"/>
      <c r="AG184" s="339"/>
      <c r="AH184" s="339"/>
      <c r="AI184" s="339"/>
      <c r="AJ184" s="339"/>
      <c r="AK184" s="339"/>
      <c r="AL184" s="339"/>
      <c r="AM184" s="339"/>
      <c r="AN184" s="339"/>
      <c r="AO184" s="339"/>
      <c r="AP184" s="339"/>
      <c r="AQ184" s="339"/>
      <c r="AR184" s="339"/>
      <c r="AS184" s="339"/>
      <c r="AT184" s="339"/>
      <c r="AU184" s="339"/>
      <c r="AV184" s="339"/>
      <c r="AW184" s="339"/>
      <c r="AX184" s="339"/>
      <c r="AY184" s="339"/>
      <c r="AZ184" s="339"/>
      <c r="BA184" s="339"/>
      <c r="BB184" s="339"/>
      <c r="BC184" s="339"/>
      <c r="BD184" s="339"/>
      <c r="BE184" s="339"/>
      <c r="BF184" s="339"/>
      <c r="BG184" s="339"/>
      <c r="BH184" s="339"/>
      <c r="BI184" s="339"/>
      <c r="BJ184" s="339"/>
      <c r="BK184" s="339"/>
      <c r="BL184" s="339"/>
      <c r="BM184" s="339"/>
      <c r="BN184" s="339"/>
      <c r="BO184" s="339"/>
      <c r="BP184" s="339"/>
      <c r="BQ184" s="339"/>
      <c r="BR184" s="339"/>
      <c r="BS184" s="339"/>
      <c r="BT184" s="339"/>
      <c r="BU184" s="339"/>
      <c r="BV184" s="339"/>
      <c r="BW184" s="339"/>
    </row>
    <row r="185" spans="1:75" s="378" customFormat="1" ht="18.75" customHeight="1" x14ac:dyDescent="0.4">
      <c r="A185" s="339"/>
      <c r="B185" s="339"/>
      <c r="C185" s="339"/>
      <c r="D185" s="339"/>
      <c r="E185" s="339"/>
      <c r="F185" s="339"/>
      <c r="G185" s="339"/>
      <c r="H185" s="339"/>
      <c r="I185" s="339"/>
      <c r="J185" s="339"/>
      <c r="K185" s="339"/>
      <c r="L185" s="339"/>
      <c r="M185" s="339"/>
      <c r="N185" s="339"/>
      <c r="O185" s="339"/>
      <c r="P185" s="339"/>
      <c r="Q185" s="339"/>
      <c r="R185" s="339"/>
      <c r="S185" s="339"/>
      <c r="T185" s="339"/>
      <c r="U185" s="339"/>
      <c r="V185" s="339"/>
      <c r="W185" s="339"/>
      <c r="X185" s="339"/>
      <c r="Y185" s="339"/>
      <c r="Z185" s="339"/>
      <c r="AA185" s="339"/>
      <c r="AB185" s="339"/>
      <c r="AC185" s="339"/>
      <c r="AD185" s="339"/>
      <c r="AE185" s="339"/>
      <c r="AF185" s="339"/>
      <c r="AG185" s="339"/>
      <c r="AH185" s="339"/>
      <c r="AI185" s="339"/>
      <c r="AJ185" s="339"/>
      <c r="AK185" s="339"/>
      <c r="AL185" s="339"/>
      <c r="AM185" s="339"/>
      <c r="AN185" s="339"/>
      <c r="AO185" s="339"/>
      <c r="AP185" s="339"/>
      <c r="AQ185" s="339"/>
      <c r="AR185" s="339"/>
      <c r="AS185" s="339"/>
      <c r="AT185" s="339"/>
      <c r="AU185" s="339"/>
      <c r="AV185" s="339"/>
      <c r="AW185" s="339"/>
      <c r="AX185" s="339"/>
      <c r="AY185" s="339"/>
      <c r="AZ185" s="339"/>
      <c r="BA185" s="339"/>
      <c r="BB185" s="339"/>
      <c r="BC185" s="339"/>
      <c r="BD185" s="339"/>
      <c r="BE185" s="339"/>
      <c r="BF185" s="339"/>
      <c r="BG185" s="339"/>
      <c r="BH185" s="339"/>
      <c r="BI185" s="339"/>
      <c r="BJ185" s="339"/>
      <c r="BK185" s="339"/>
      <c r="BL185" s="339"/>
      <c r="BM185" s="339"/>
      <c r="BN185" s="339"/>
      <c r="BO185" s="339"/>
      <c r="BP185" s="339"/>
      <c r="BQ185" s="339"/>
      <c r="BR185" s="339"/>
      <c r="BS185" s="339"/>
      <c r="BT185" s="339"/>
      <c r="BU185" s="339"/>
      <c r="BV185" s="339"/>
      <c r="BW185" s="339"/>
    </row>
    <row r="186" spans="1:75" s="378" customFormat="1" ht="18.75" customHeight="1" x14ac:dyDescent="0.4">
      <c r="A186" s="339"/>
      <c r="B186" s="339"/>
      <c r="C186" s="339"/>
      <c r="D186" s="339"/>
      <c r="E186" s="339"/>
      <c r="F186" s="339"/>
      <c r="G186" s="339"/>
      <c r="H186" s="339"/>
      <c r="I186" s="339"/>
      <c r="J186" s="339"/>
      <c r="K186" s="339"/>
      <c r="L186" s="339"/>
      <c r="M186" s="339"/>
      <c r="N186" s="339"/>
      <c r="O186" s="339"/>
      <c r="P186" s="339"/>
      <c r="Q186" s="339"/>
      <c r="R186" s="339"/>
      <c r="S186" s="339"/>
      <c r="T186" s="339"/>
      <c r="U186" s="339"/>
      <c r="V186" s="339"/>
      <c r="W186" s="339"/>
      <c r="X186" s="339"/>
      <c r="Y186" s="339"/>
      <c r="Z186" s="339"/>
      <c r="AA186" s="339"/>
      <c r="AB186" s="339"/>
      <c r="AC186" s="339"/>
      <c r="AD186" s="339"/>
      <c r="AE186" s="339"/>
      <c r="AF186" s="339"/>
      <c r="AG186" s="339"/>
      <c r="AH186" s="339"/>
      <c r="AI186" s="339"/>
      <c r="AJ186" s="339"/>
      <c r="AK186" s="339"/>
      <c r="AL186" s="339"/>
      <c r="AM186" s="339"/>
      <c r="AN186" s="339"/>
      <c r="AO186" s="339"/>
      <c r="AP186" s="339"/>
      <c r="AQ186" s="339"/>
      <c r="AR186" s="339"/>
      <c r="AS186" s="339"/>
      <c r="AT186" s="339"/>
      <c r="AU186" s="339"/>
      <c r="AV186" s="339"/>
      <c r="AW186" s="339"/>
      <c r="AX186" s="339"/>
      <c r="AY186" s="339"/>
      <c r="AZ186" s="339"/>
      <c r="BA186" s="339"/>
      <c r="BB186" s="339"/>
      <c r="BC186" s="339"/>
      <c r="BD186" s="339"/>
      <c r="BE186" s="339"/>
      <c r="BF186" s="339"/>
      <c r="BG186" s="339"/>
      <c r="BH186" s="339"/>
      <c r="BI186" s="339"/>
      <c r="BJ186" s="339"/>
      <c r="BK186" s="339"/>
      <c r="BL186" s="339"/>
      <c r="BM186" s="339"/>
      <c r="BN186" s="339"/>
      <c r="BO186" s="339"/>
      <c r="BP186" s="339"/>
      <c r="BQ186" s="339"/>
      <c r="BR186" s="339"/>
      <c r="BS186" s="339"/>
      <c r="BT186" s="339"/>
      <c r="BU186" s="339"/>
      <c r="BV186" s="339"/>
      <c r="BW186" s="339"/>
    </row>
    <row r="187" spans="1:75" s="378" customFormat="1" ht="18.75" customHeight="1" x14ac:dyDescent="0.4">
      <c r="A187" s="339"/>
      <c r="B187" s="339"/>
      <c r="C187" s="339"/>
      <c r="D187" s="339"/>
      <c r="E187" s="339"/>
      <c r="F187" s="339"/>
      <c r="G187" s="339"/>
      <c r="H187" s="339"/>
      <c r="I187" s="339"/>
      <c r="J187" s="339"/>
      <c r="K187" s="339"/>
      <c r="L187" s="339"/>
      <c r="M187" s="339"/>
      <c r="N187" s="339"/>
      <c r="O187" s="339"/>
      <c r="P187" s="339"/>
      <c r="Q187" s="339"/>
      <c r="R187" s="339"/>
      <c r="S187" s="339"/>
      <c r="T187" s="339"/>
      <c r="U187" s="339"/>
      <c r="V187" s="339"/>
      <c r="W187" s="339"/>
      <c r="X187" s="339"/>
      <c r="Y187" s="339"/>
      <c r="Z187" s="339"/>
      <c r="AA187" s="339"/>
      <c r="AB187" s="339"/>
      <c r="AC187" s="339"/>
      <c r="AD187" s="339"/>
      <c r="AE187" s="339"/>
      <c r="AF187" s="339"/>
      <c r="AG187" s="339"/>
      <c r="AH187" s="339"/>
      <c r="AI187" s="339"/>
      <c r="AJ187" s="339"/>
      <c r="AK187" s="339"/>
      <c r="AL187" s="339"/>
      <c r="AM187" s="339"/>
      <c r="AN187" s="339"/>
      <c r="AO187" s="339"/>
      <c r="AP187" s="339"/>
      <c r="AQ187" s="339"/>
      <c r="AR187" s="339"/>
      <c r="AS187" s="339"/>
      <c r="AT187" s="339"/>
      <c r="AU187" s="339"/>
      <c r="AV187" s="339"/>
      <c r="AW187" s="339"/>
      <c r="AX187" s="339"/>
      <c r="AY187" s="339"/>
      <c r="AZ187" s="339"/>
      <c r="BA187" s="339"/>
      <c r="BB187" s="339"/>
      <c r="BC187" s="339"/>
      <c r="BD187" s="339"/>
      <c r="BE187" s="339"/>
      <c r="BF187" s="339"/>
      <c r="BG187" s="339"/>
      <c r="BH187" s="339"/>
      <c r="BI187" s="339"/>
      <c r="BJ187" s="339"/>
      <c r="BK187" s="339"/>
      <c r="BL187" s="339"/>
      <c r="BM187" s="339"/>
      <c r="BN187" s="339"/>
      <c r="BO187" s="339"/>
      <c r="BP187" s="339"/>
      <c r="BQ187" s="339"/>
      <c r="BR187" s="339"/>
      <c r="BS187" s="339"/>
      <c r="BT187" s="339"/>
      <c r="BU187" s="339"/>
      <c r="BV187" s="339"/>
      <c r="BW187" s="339"/>
    </row>
    <row r="188" spans="1:75" s="378" customFormat="1" ht="18.75" customHeight="1" x14ac:dyDescent="0.4">
      <c r="A188" s="339"/>
      <c r="B188" s="339"/>
      <c r="C188" s="339"/>
      <c r="D188" s="339"/>
      <c r="E188" s="339"/>
      <c r="F188" s="339"/>
      <c r="G188" s="339"/>
      <c r="H188" s="339"/>
      <c r="I188" s="339"/>
      <c r="J188" s="339"/>
      <c r="K188" s="339"/>
      <c r="L188" s="339"/>
      <c r="M188" s="339"/>
      <c r="N188" s="339"/>
      <c r="O188" s="339"/>
      <c r="P188" s="339"/>
      <c r="Q188" s="339"/>
      <c r="R188" s="339"/>
      <c r="S188" s="339"/>
      <c r="T188" s="339"/>
      <c r="U188" s="339"/>
      <c r="V188" s="339"/>
      <c r="W188" s="339"/>
      <c r="X188" s="339"/>
      <c r="Y188" s="339"/>
      <c r="Z188" s="339"/>
      <c r="AA188" s="339"/>
      <c r="AB188" s="339"/>
      <c r="AC188" s="339"/>
      <c r="AD188" s="339"/>
      <c r="AE188" s="339"/>
      <c r="AF188" s="339"/>
      <c r="AG188" s="339"/>
      <c r="AH188" s="339"/>
      <c r="AI188" s="339"/>
      <c r="AJ188" s="339"/>
      <c r="AK188" s="339"/>
      <c r="AL188" s="339"/>
      <c r="AM188" s="339"/>
      <c r="AN188" s="339"/>
      <c r="AO188" s="339"/>
      <c r="AP188" s="339"/>
      <c r="AQ188" s="339"/>
      <c r="AR188" s="339"/>
      <c r="AS188" s="339"/>
      <c r="AT188" s="339"/>
      <c r="AU188" s="339"/>
      <c r="AV188" s="339"/>
      <c r="AW188" s="339"/>
      <c r="AX188" s="339"/>
      <c r="AY188" s="339"/>
      <c r="AZ188" s="339"/>
      <c r="BA188" s="339"/>
      <c r="BB188" s="339"/>
      <c r="BC188" s="339"/>
      <c r="BD188" s="339"/>
      <c r="BE188" s="339"/>
      <c r="BF188" s="339"/>
      <c r="BG188" s="339"/>
      <c r="BH188" s="339"/>
      <c r="BI188" s="339"/>
      <c r="BJ188" s="339"/>
      <c r="BK188" s="339"/>
      <c r="BL188" s="339"/>
      <c r="BM188" s="339"/>
      <c r="BN188" s="339"/>
      <c r="BO188" s="339"/>
      <c r="BP188" s="339"/>
      <c r="BQ188" s="339"/>
      <c r="BR188" s="339"/>
      <c r="BS188" s="339"/>
      <c r="BT188" s="339"/>
      <c r="BU188" s="339"/>
      <c r="BV188" s="339"/>
      <c r="BW188" s="339"/>
    </row>
    <row r="189" spans="1:75" s="378" customFormat="1" ht="18.75" customHeight="1" x14ac:dyDescent="0.4">
      <c r="A189" s="339"/>
      <c r="B189" s="339"/>
      <c r="C189" s="339"/>
      <c r="D189" s="339"/>
      <c r="E189" s="339"/>
      <c r="F189" s="339"/>
      <c r="G189" s="339"/>
      <c r="H189" s="339"/>
      <c r="I189" s="339"/>
      <c r="J189" s="339"/>
      <c r="K189" s="339"/>
      <c r="L189" s="339"/>
      <c r="M189" s="339"/>
      <c r="N189" s="339"/>
      <c r="O189" s="339"/>
      <c r="P189" s="339"/>
      <c r="Q189" s="339"/>
      <c r="R189" s="339"/>
      <c r="S189" s="339"/>
      <c r="T189" s="339"/>
      <c r="U189" s="339"/>
      <c r="V189" s="339"/>
      <c r="W189" s="339"/>
      <c r="X189" s="339"/>
      <c r="Y189" s="339"/>
      <c r="Z189" s="339"/>
      <c r="AA189" s="339"/>
      <c r="AB189" s="339"/>
      <c r="AC189" s="339"/>
      <c r="AD189" s="339"/>
      <c r="AE189" s="339"/>
      <c r="AF189" s="339"/>
      <c r="AG189" s="339"/>
      <c r="AH189" s="339"/>
      <c r="AI189" s="339"/>
      <c r="AJ189" s="339"/>
      <c r="AK189" s="339"/>
      <c r="AL189" s="339"/>
      <c r="AM189" s="339"/>
      <c r="AN189" s="339"/>
      <c r="AO189" s="339"/>
      <c r="AP189" s="339"/>
      <c r="AQ189" s="339"/>
      <c r="AR189" s="339"/>
      <c r="AS189" s="339"/>
      <c r="AT189" s="339"/>
      <c r="AU189" s="339"/>
      <c r="AV189" s="339"/>
      <c r="AW189" s="339"/>
      <c r="AX189" s="339"/>
      <c r="AY189" s="339"/>
      <c r="AZ189" s="339"/>
      <c r="BA189" s="339"/>
      <c r="BB189" s="339"/>
      <c r="BC189" s="339"/>
      <c r="BD189" s="339"/>
      <c r="BE189" s="339"/>
      <c r="BF189" s="339"/>
      <c r="BG189" s="339"/>
      <c r="BH189" s="339"/>
      <c r="BI189" s="339"/>
      <c r="BJ189" s="339"/>
      <c r="BK189" s="339"/>
      <c r="BL189" s="339"/>
      <c r="BM189" s="339"/>
      <c r="BN189" s="339"/>
      <c r="BO189" s="339"/>
      <c r="BP189" s="339"/>
      <c r="BQ189" s="339"/>
      <c r="BR189" s="339"/>
      <c r="BS189" s="339"/>
      <c r="BT189" s="339"/>
      <c r="BU189" s="339"/>
      <c r="BV189" s="339"/>
      <c r="BW189" s="339"/>
    </row>
    <row r="190" spans="1:75" s="378" customFormat="1" ht="18.75" customHeight="1" x14ac:dyDescent="0.4">
      <c r="A190" s="339"/>
      <c r="B190" s="339"/>
      <c r="C190" s="339"/>
      <c r="D190" s="339"/>
      <c r="E190" s="339"/>
      <c r="F190" s="339"/>
      <c r="G190" s="339"/>
      <c r="H190" s="339"/>
      <c r="I190" s="339"/>
      <c r="J190" s="339"/>
      <c r="K190" s="339"/>
      <c r="L190" s="339"/>
      <c r="M190" s="339"/>
      <c r="N190" s="339"/>
      <c r="O190" s="339"/>
      <c r="P190" s="339"/>
      <c r="Q190" s="339"/>
      <c r="R190" s="339"/>
      <c r="S190" s="339"/>
      <c r="T190" s="339"/>
      <c r="U190" s="339"/>
      <c r="V190" s="339"/>
      <c r="W190" s="339"/>
      <c r="X190" s="339"/>
      <c r="Y190" s="339"/>
      <c r="Z190" s="339"/>
      <c r="AA190" s="339"/>
      <c r="AB190" s="339"/>
      <c r="AC190" s="339"/>
      <c r="AD190" s="339"/>
      <c r="AE190" s="339"/>
      <c r="AF190" s="339"/>
      <c r="AG190" s="339"/>
      <c r="AH190" s="339"/>
      <c r="AI190" s="339"/>
      <c r="AJ190" s="339"/>
      <c r="AK190" s="339"/>
      <c r="AL190" s="339"/>
      <c r="AM190" s="339"/>
      <c r="AN190" s="339"/>
      <c r="AO190" s="339"/>
      <c r="AP190" s="339"/>
      <c r="AQ190" s="339"/>
      <c r="AR190" s="339"/>
      <c r="AS190" s="339"/>
      <c r="AT190" s="339"/>
      <c r="AU190" s="339"/>
      <c r="AV190" s="339"/>
      <c r="AW190" s="339"/>
      <c r="AX190" s="339"/>
      <c r="AY190" s="339"/>
      <c r="AZ190" s="339"/>
      <c r="BA190" s="339"/>
      <c r="BB190" s="339"/>
      <c r="BC190" s="339"/>
      <c r="BD190" s="339"/>
      <c r="BE190" s="339"/>
      <c r="BF190" s="339"/>
      <c r="BG190" s="339"/>
      <c r="BH190" s="339"/>
      <c r="BI190" s="339"/>
      <c r="BJ190" s="339"/>
      <c r="BK190" s="339"/>
      <c r="BL190" s="339"/>
      <c r="BM190" s="339"/>
      <c r="BN190" s="339"/>
      <c r="BO190" s="339"/>
      <c r="BP190" s="339"/>
      <c r="BQ190" s="339"/>
      <c r="BR190" s="339"/>
      <c r="BS190" s="339"/>
      <c r="BT190" s="339"/>
      <c r="BU190" s="339"/>
      <c r="BV190" s="339"/>
      <c r="BW190" s="339"/>
    </row>
    <row r="191" spans="1:75" s="378" customFormat="1" ht="18.75" customHeight="1" x14ac:dyDescent="0.4">
      <c r="A191" s="339"/>
      <c r="B191" s="339"/>
      <c r="C191" s="339"/>
      <c r="D191" s="339"/>
      <c r="E191" s="339"/>
      <c r="F191" s="339"/>
      <c r="G191" s="339"/>
      <c r="H191" s="339"/>
      <c r="I191" s="339"/>
      <c r="J191" s="339"/>
      <c r="K191" s="339"/>
      <c r="L191" s="339"/>
      <c r="M191" s="339"/>
      <c r="N191" s="339"/>
      <c r="O191" s="339"/>
      <c r="P191" s="339"/>
      <c r="Q191" s="339"/>
      <c r="R191" s="339"/>
      <c r="S191" s="339"/>
      <c r="T191" s="339"/>
      <c r="U191" s="339"/>
      <c r="V191" s="339"/>
      <c r="W191" s="339"/>
      <c r="X191" s="339"/>
      <c r="Y191" s="339"/>
      <c r="Z191" s="339"/>
      <c r="AA191" s="339"/>
      <c r="AB191" s="339"/>
      <c r="AC191" s="339"/>
      <c r="AD191" s="339"/>
      <c r="AE191" s="339"/>
      <c r="AF191" s="339"/>
      <c r="AG191" s="339"/>
      <c r="AH191" s="339"/>
      <c r="AI191" s="339"/>
      <c r="AJ191" s="339"/>
      <c r="AK191" s="339"/>
      <c r="AL191" s="339"/>
      <c r="AM191" s="339"/>
      <c r="AN191" s="339"/>
      <c r="AO191" s="339"/>
      <c r="AP191" s="339"/>
      <c r="AQ191" s="339"/>
      <c r="AR191" s="339"/>
      <c r="AS191" s="339"/>
      <c r="AT191" s="339"/>
      <c r="AU191" s="339"/>
      <c r="AV191" s="339"/>
      <c r="AW191" s="339"/>
      <c r="AX191" s="339"/>
      <c r="AY191" s="339"/>
      <c r="AZ191" s="339"/>
      <c r="BA191" s="339"/>
      <c r="BB191" s="339"/>
      <c r="BC191" s="339"/>
      <c r="BD191" s="339"/>
      <c r="BE191" s="339"/>
      <c r="BF191" s="339"/>
      <c r="BG191" s="339"/>
      <c r="BH191" s="339"/>
      <c r="BI191" s="339"/>
      <c r="BJ191" s="339"/>
      <c r="BK191" s="339"/>
      <c r="BL191" s="339"/>
      <c r="BM191" s="339"/>
      <c r="BN191" s="339"/>
      <c r="BO191" s="339"/>
      <c r="BP191" s="339"/>
      <c r="BQ191" s="339"/>
      <c r="BR191" s="339"/>
      <c r="BS191" s="339"/>
      <c r="BT191" s="339"/>
      <c r="BU191" s="339"/>
      <c r="BV191" s="339"/>
      <c r="BW191" s="339"/>
    </row>
    <row r="192" spans="1:75" s="378" customFormat="1" ht="18.75" customHeight="1" x14ac:dyDescent="0.4">
      <c r="A192" s="339"/>
      <c r="B192" s="339"/>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AO192" s="339"/>
      <c r="AP192" s="339"/>
      <c r="AQ192" s="339"/>
      <c r="AR192" s="339"/>
      <c r="AS192" s="339"/>
      <c r="AT192" s="339"/>
      <c r="AU192" s="339"/>
      <c r="AV192" s="339"/>
      <c r="AW192" s="339"/>
      <c r="AX192" s="339"/>
      <c r="AY192" s="339"/>
      <c r="AZ192" s="339"/>
      <c r="BA192" s="339"/>
      <c r="BB192" s="339"/>
      <c r="BC192" s="339"/>
      <c r="BD192" s="339"/>
      <c r="BE192" s="339"/>
      <c r="BF192" s="339"/>
      <c r="BG192" s="339"/>
      <c r="BH192" s="339"/>
      <c r="BI192" s="339"/>
      <c r="BJ192" s="339"/>
      <c r="BK192" s="339"/>
      <c r="BL192" s="339"/>
      <c r="BM192" s="339"/>
      <c r="BN192" s="339"/>
      <c r="BO192" s="339"/>
      <c r="BP192" s="339"/>
      <c r="BQ192" s="339"/>
      <c r="BR192" s="339"/>
      <c r="BS192" s="339"/>
      <c r="BT192" s="339"/>
      <c r="BU192" s="339"/>
      <c r="BV192" s="339"/>
      <c r="BW192" s="339"/>
    </row>
    <row r="193" spans="1:75" s="378" customFormat="1" ht="18.75" customHeight="1" x14ac:dyDescent="0.4">
      <c r="A193" s="339"/>
      <c r="B193" s="339"/>
      <c r="C193" s="339"/>
      <c r="D193" s="339"/>
      <c r="E193" s="339"/>
      <c r="F193" s="339"/>
      <c r="G193" s="339"/>
      <c r="H193" s="339"/>
      <c r="I193" s="339"/>
      <c r="J193" s="339"/>
      <c r="K193" s="339"/>
      <c r="L193" s="339"/>
      <c r="M193" s="339"/>
      <c r="N193" s="339"/>
      <c r="O193" s="339"/>
      <c r="P193" s="339"/>
      <c r="Q193" s="339"/>
      <c r="R193" s="339"/>
      <c r="S193" s="339"/>
      <c r="T193" s="339"/>
      <c r="U193" s="339"/>
      <c r="V193" s="339"/>
      <c r="W193" s="339"/>
      <c r="X193" s="339"/>
      <c r="Y193" s="339"/>
      <c r="Z193" s="339"/>
      <c r="AA193" s="339"/>
      <c r="AB193" s="339"/>
      <c r="AC193" s="339"/>
      <c r="AD193" s="339"/>
      <c r="AE193" s="339"/>
      <c r="AF193" s="339"/>
      <c r="AG193" s="339"/>
      <c r="AH193" s="339"/>
      <c r="AI193" s="339"/>
      <c r="AJ193" s="339"/>
      <c r="AK193" s="339"/>
      <c r="AL193" s="339"/>
      <c r="AM193" s="339"/>
      <c r="AN193" s="339"/>
      <c r="AO193" s="339"/>
      <c r="AP193" s="339"/>
      <c r="AQ193" s="339"/>
      <c r="AR193" s="339"/>
      <c r="AS193" s="339"/>
      <c r="AT193" s="339"/>
      <c r="AU193" s="339"/>
      <c r="AV193" s="339"/>
      <c r="AW193" s="339"/>
      <c r="AX193" s="339"/>
      <c r="AY193" s="339"/>
      <c r="AZ193" s="339"/>
      <c r="BA193" s="339"/>
      <c r="BB193" s="339"/>
      <c r="BC193" s="339"/>
      <c r="BD193" s="339"/>
      <c r="BE193" s="339"/>
      <c r="BF193" s="339"/>
      <c r="BG193" s="339"/>
      <c r="BH193" s="339"/>
      <c r="BI193" s="339"/>
      <c r="BJ193" s="339"/>
      <c r="BK193" s="339"/>
      <c r="BL193" s="339"/>
      <c r="BM193" s="339"/>
      <c r="BN193" s="339"/>
      <c r="BO193" s="339"/>
      <c r="BP193" s="339"/>
      <c r="BQ193" s="339"/>
      <c r="BR193" s="339"/>
      <c r="BS193" s="339"/>
      <c r="BT193" s="339"/>
      <c r="BU193" s="339"/>
      <c r="BV193" s="339"/>
      <c r="BW193" s="339"/>
    </row>
    <row r="194" spans="1:75" s="378" customFormat="1" ht="18.75" customHeight="1" x14ac:dyDescent="0.4">
      <c r="A194" s="339"/>
      <c r="B194" s="339"/>
      <c r="C194" s="339"/>
      <c r="D194" s="339"/>
      <c r="E194" s="339"/>
      <c r="F194" s="339"/>
      <c r="G194" s="339"/>
      <c r="H194" s="339"/>
      <c r="I194" s="339"/>
      <c r="J194" s="339"/>
      <c r="K194" s="339"/>
      <c r="L194" s="339"/>
      <c r="M194" s="339"/>
      <c r="N194" s="339"/>
      <c r="O194" s="339"/>
      <c r="P194" s="339"/>
      <c r="Q194" s="339"/>
      <c r="R194" s="339"/>
      <c r="S194" s="339"/>
      <c r="T194" s="339"/>
      <c r="U194" s="339"/>
      <c r="V194" s="339"/>
      <c r="W194" s="339"/>
      <c r="X194" s="339"/>
      <c r="Y194" s="339"/>
      <c r="Z194" s="339"/>
      <c r="AA194" s="339"/>
      <c r="AB194" s="339"/>
      <c r="AC194" s="339"/>
      <c r="AD194" s="339"/>
      <c r="AE194" s="339"/>
      <c r="AF194" s="339"/>
      <c r="AG194" s="339"/>
      <c r="AH194" s="339"/>
      <c r="AI194" s="339"/>
      <c r="AJ194" s="339"/>
      <c r="AK194" s="339"/>
      <c r="AL194" s="339"/>
      <c r="AM194" s="339"/>
      <c r="AN194" s="339"/>
      <c r="AO194" s="339"/>
      <c r="AP194" s="339"/>
      <c r="AQ194" s="339"/>
      <c r="AR194" s="339"/>
      <c r="AS194" s="339"/>
      <c r="AT194" s="339"/>
      <c r="AU194" s="339"/>
      <c r="AV194" s="339"/>
      <c r="AW194" s="339"/>
      <c r="AX194" s="339"/>
      <c r="AY194" s="339"/>
      <c r="AZ194" s="339"/>
      <c r="BA194" s="339"/>
      <c r="BB194" s="339"/>
      <c r="BC194" s="339"/>
      <c r="BD194" s="339"/>
      <c r="BE194" s="339"/>
      <c r="BF194" s="339"/>
      <c r="BG194" s="339"/>
      <c r="BH194" s="339"/>
      <c r="BI194" s="339"/>
      <c r="BJ194" s="339"/>
      <c r="BK194" s="339"/>
      <c r="BL194" s="339"/>
      <c r="BM194" s="339"/>
      <c r="BN194" s="339"/>
      <c r="BO194" s="339"/>
      <c r="BP194" s="339"/>
      <c r="BQ194" s="339"/>
      <c r="BR194" s="339"/>
      <c r="BS194" s="339"/>
      <c r="BT194" s="339"/>
      <c r="BU194" s="339"/>
      <c r="BV194" s="339"/>
      <c r="BW194" s="339"/>
    </row>
    <row r="195" spans="1:75" s="378" customFormat="1" ht="18.75" customHeight="1" x14ac:dyDescent="0.4">
      <c r="A195" s="339"/>
      <c r="B195" s="339"/>
      <c r="C195" s="339"/>
      <c r="D195" s="339"/>
      <c r="E195" s="339"/>
      <c r="F195" s="339"/>
      <c r="G195" s="339"/>
      <c r="H195" s="339"/>
      <c r="I195" s="339"/>
      <c r="J195" s="339"/>
      <c r="K195" s="339"/>
      <c r="L195" s="339"/>
      <c r="M195" s="339"/>
      <c r="N195" s="339"/>
      <c r="O195" s="339"/>
      <c r="P195" s="339"/>
      <c r="Q195" s="339"/>
      <c r="R195" s="339"/>
      <c r="S195" s="339"/>
      <c r="T195" s="339"/>
      <c r="U195" s="339"/>
      <c r="V195" s="339"/>
      <c r="W195" s="339"/>
      <c r="X195" s="339"/>
      <c r="Y195" s="339"/>
      <c r="Z195" s="339"/>
      <c r="AA195" s="339"/>
      <c r="AB195" s="339"/>
      <c r="AC195" s="339"/>
      <c r="AD195" s="339"/>
      <c r="AE195" s="339"/>
      <c r="AF195" s="339"/>
      <c r="AG195" s="339"/>
      <c r="AH195" s="339"/>
      <c r="AI195" s="339"/>
      <c r="AJ195" s="339"/>
      <c r="AK195" s="339"/>
      <c r="AL195" s="339"/>
      <c r="AM195" s="339"/>
      <c r="AN195" s="339"/>
      <c r="AO195" s="339"/>
      <c r="AP195" s="339"/>
      <c r="AQ195" s="339"/>
      <c r="AR195" s="339"/>
      <c r="AS195" s="339"/>
      <c r="AT195" s="339"/>
      <c r="AU195" s="339"/>
      <c r="AV195" s="339"/>
      <c r="AW195" s="339"/>
      <c r="AX195" s="339"/>
      <c r="AY195" s="339"/>
      <c r="AZ195" s="339"/>
      <c r="BA195" s="339"/>
      <c r="BB195" s="339"/>
      <c r="BC195" s="339"/>
      <c r="BD195" s="339"/>
      <c r="BE195" s="339"/>
      <c r="BF195" s="339"/>
      <c r="BG195" s="339"/>
      <c r="BH195" s="339"/>
      <c r="BI195" s="339"/>
      <c r="BJ195" s="339"/>
      <c r="BK195" s="339"/>
      <c r="BL195" s="339"/>
      <c r="BM195" s="339"/>
      <c r="BN195" s="339"/>
      <c r="BO195" s="339"/>
      <c r="BP195" s="339"/>
      <c r="BQ195" s="339"/>
      <c r="BR195" s="339"/>
      <c r="BS195" s="339"/>
      <c r="BT195" s="339"/>
      <c r="BU195" s="339"/>
      <c r="BV195" s="339"/>
      <c r="BW195" s="339"/>
    </row>
    <row r="196" spans="1:75" s="378" customFormat="1" ht="18.75" customHeight="1" x14ac:dyDescent="0.4">
      <c r="A196" s="339"/>
      <c r="B196" s="339"/>
      <c r="C196" s="339"/>
      <c r="D196" s="339"/>
      <c r="E196" s="339"/>
      <c r="F196" s="339"/>
      <c r="G196" s="339"/>
      <c r="H196" s="339"/>
      <c r="I196" s="339"/>
      <c r="J196" s="339"/>
      <c r="K196" s="339"/>
      <c r="L196" s="339"/>
      <c r="M196" s="339"/>
      <c r="N196" s="339"/>
      <c r="O196" s="339"/>
      <c r="P196" s="339"/>
      <c r="Q196" s="339"/>
      <c r="R196" s="339"/>
      <c r="S196" s="339"/>
      <c r="T196" s="339"/>
      <c r="U196" s="339"/>
      <c r="V196" s="339"/>
      <c r="W196" s="339"/>
      <c r="X196" s="339"/>
      <c r="Y196" s="339"/>
      <c r="Z196" s="339"/>
      <c r="AA196" s="339"/>
      <c r="AB196" s="339"/>
      <c r="AC196" s="339"/>
      <c r="AD196" s="339"/>
      <c r="AE196" s="339"/>
      <c r="AF196" s="339"/>
      <c r="AG196" s="339"/>
      <c r="AH196" s="339"/>
      <c r="AI196" s="339"/>
      <c r="AJ196" s="339"/>
      <c r="AK196" s="339"/>
      <c r="AL196" s="339"/>
      <c r="AM196" s="339"/>
      <c r="AN196" s="339"/>
      <c r="AO196" s="339"/>
      <c r="AP196" s="339"/>
      <c r="AQ196" s="339"/>
      <c r="AR196" s="339"/>
      <c r="AS196" s="339"/>
      <c r="AT196" s="339"/>
      <c r="AU196" s="339"/>
      <c r="AV196" s="339"/>
      <c r="AW196" s="339"/>
      <c r="AX196" s="339"/>
      <c r="AY196" s="339"/>
      <c r="AZ196" s="339"/>
      <c r="BA196" s="339"/>
      <c r="BB196" s="339"/>
      <c r="BC196" s="339"/>
      <c r="BD196" s="339"/>
      <c r="BE196" s="339"/>
      <c r="BF196" s="339"/>
      <c r="BG196" s="339"/>
      <c r="BH196" s="339"/>
      <c r="BI196" s="339"/>
      <c r="BJ196" s="339"/>
      <c r="BK196" s="339"/>
      <c r="BL196" s="339"/>
      <c r="BM196" s="339"/>
      <c r="BN196" s="339"/>
      <c r="BO196" s="339"/>
      <c r="BP196" s="339"/>
      <c r="BQ196" s="339"/>
      <c r="BR196" s="339"/>
      <c r="BS196" s="339"/>
      <c r="BT196" s="339"/>
      <c r="BU196" s="339"/>
      <c r="BV196" s="339"/>
      <c r="BW196" s="339"/>
    </row>
    <row r="197" spans="1:75" s="378" customFormat="1" ht="18.75" customHeight="1" x14ac:dyDescent="0.4">
      <c r="A197" s="339"/>
      <c r="B197" s="339"/>
      <c r="C197" s="339"/>
      <c r="D197" s="339"/>
      <c r="E197" s="339"/>
      <c r="F197" s="339"/>
      <c r="G197" s="339"/>
      <c r="H197" s="339"/>
      <c r="I197" s="339"/>
      <c r="J197" s="339"/>
      <c r="K197" s="339"/>
      <c r="L197" s="339"/>
      <c r="M197" s="339"/>
      <c r="N197" s="339"/>
      <c r="O197" s="339"/>
      <c r="P197" s="339"/>
      <c r="Q197" s="339"/>
      <c r="R197" s="339"/>
      <c r="S197" s="339"/>
      <c r="T197" s="339"/>
      <c r="U197" s="339"/>
      <c r="V197" s="339"/>
      <c r="W197" s="339"/>
      <c r="X197" s="339"/>
      <c r="Y197" s="339"/>
      <c r="Z197" s="339"/>
      <c r="AA197" s="339"/>
      <c r="AB197" s="339"/>
      <c r="AC197" s="339"/>
      <c r="AD197" s="339"/>
      <c r="AE197" s="339"/>
      <c r="AF197" s="339"/>
      <c r="AG197" s="339"/>
      <c r="AH197" s="339"/>
      <c r="AI197" s="339"/>
      <c r="AJ197" s="339"/>
      <c r="AK197" s="339"/>
      <c r="AL197" s="339"/>
      <c r="AM197" s="339"/>
      <c r="AN197" s="339"/>
      <c r="AO197" s="339"/>
      <c r="AP197" s="339"/>
      <c r="AQ197" s="339"/>
      <c r="AR197" s="339"/>
      <c r="AS197" s="339"/>
      <c r="AT197" s="339"/>
      <c r="AU197" s="339"/>
      <c r="AV197" s="339"/>
      <c r="AW197" s="339"/>
      <c r="AX197" s="339"/>
      <c r="AY197" s="339"/>
      <c r="AZ197" s="339"/>
      <c r="BA197" s="339"/>
      <c r="BB197" s="339"/>
      <c r="BC197" s="339"/>
      <c r="BD197" s="339"/>
      <c r="BE197" s="339"/>
      <c r="BF197" s="339"/>
      <c r="BG197" s="339"/>
      <c r="BH197" s="339"/>
      <c r="BI197" s="339"/>
      <c r="BJ197" s="339"/>
      <c r="BK197" s="339"/>
      <c r="BL197" s="339"/>
      <c r="BM197" s="339"/>
      <c r="BN197" s="339"/>
      <c r="BO197" s="339"/>
      <c r="BP197" s="339"/>
      <c r="BQ197" s="339"/>
      <c r="BR197" s="339"/>
      <c r="BS197" s="339"/>
      <c r="BT197" s="339"/>
      <c r="BU197" s="339"/>
      <c r="BV197" s="339"/>
      <c r="BW197" s="339"/>
    </row>
    <row r="198" spans="1:75" s="378" customFormat="1" ht="18.75" customHeight="1" x14ac:dyDescent="0.4">
      <c r="A198" s="339"/>
      <c r="B198" s="339"/>
      <c r="C198" s="339"/>
      <c r="D198" s="339"/>
      <c r="E198" s="339"/>
      <c r="F198" s="339"/>
      <c r="G198" s="339"/>
      <c r="H198" s="339"/>
      <c r="I198" s="339"/>
      <c r="J198" s="339"/>
      <c r="K198" s="339"/>
      <c r="L198" s="339"/>
      <c r="M198" s="339"/>
      <c r="N198" s="339"/>
      <c r="O198" s="339"/>
      <c r="P198" s="339"/>
      <c r="Q198" s="339"/>
      <c r="R198" s="339"/>
      <c r="S198" s="339"/>
      <c r="T198" s="339"/>
      <c r="U198" s="339"/>
      <c r="V198" s="339"/>
      <c r="W198" s="339"/>
      <c r="X198" s="339"/>
      <c r="Y198" s="339"/>
      <c r="Z198" s="339"/>
      <c r="AA198" s="339"/>
      <c r="AB198" s="339"/>
      <c r="AC198" s="339"/>
      <c r="AD198" s="339"/>
      <c r="AE198" s="339"/>
      <c r="AF198" s="339"/>
      <c r="AG198" s="339"/>
      <c r="AH198" s="339"/>
      <c r="AI198" s="339"/>
      <c r="AJ198" s="339"/>
      <c r="AK198" s="339"/>
      <c r="AL198" s="339"/>
      <c r="AM198" s="339"/>
      <c r="AN198" s="339"/>
      <c r="AO198" s="339"/>
      <c r="AP198" s="339"/>
      <c r="AQ198" s="339"/>
      <c r="AR198" s="339"/>
      <c r="AS198" s="339"/>
      <c r="AT198" s="339"/>
      <c r="AU198" s="339"/>
      <c r="AV198" s="339"/>
      <c r="AW198" s="339"/>
      <c r="AX198" s="339"/>
      <c r="AY198" s="339"/>
      <c r="AZ198" s="339"/>
      <c r="BA198" s="339"/>
      <c r="BB198" s="339"/>
      <c r="BC198" s="339"/>
      <c r="BD198" s="339"/>
      <c r="BE198" s="339"/>
      <c r="BF198" s="339"/>
      <c r="BG198" s="339"/>
      <c r="BH198" s="339"/>
      <c r="BI198" s="339"/>
      <c r="BJ198" s="339"/>
      <c r="BK198" s="339"/>
      <c r="BL198" s="339"/>
      <c r="BM198" s="339"/>
      <c r="BN198" s="339"/>
      <c r="BO198" s="339"/>
      <c r="BP198" s="339"/>
      <c r="BQ198" s="339"/>
      <c r="BR198" s="339"/>
      <c r="BS198" s="339"/>
      <c r="BT198" s="339"/>
      <c r="BU198" s="339"/>
      <c r="BV198" s="339"/>
      <c r="BW198" s="339"/>
    </row>
    <row r="199" spans="1:75" s="378" customFormat="1" ht="18.75" customHeight="1" x14ac:dyDescent="0.4">
      <c r="A199" s="339"/>
      <c r="B199" s="339"/>
      <c r="C199" s="339"/>
      <c r="D199" s="339"/>
      <c r="E199" s="339"/>
      <c r="F199" s="339"/>
      <c r="G199" s="339"/>
      <c r="H199" s="339"/>
      <c r="I199" s="339"/>
      <c r="J199" s="339"/>
      <c r="K199" s="339"/>
      <c r="L199" s="339"/>
      <c r="M199" s="339"/>
      <c r="N199" s="339"/>
      <c r="O199" s="339"/>
      <c r="P199" s="339"/>
      <c r="Q199" s="339"/>
      <c r="R199" s="339"/>
      <c r="S199" s="339"/>
      <c r="T199" s="339"/>
      <c r="U199" s="339"/>
      <c r="V199" s="339"/>
      <c r="W199" s="339"/>
      <c r="X199" s="339"/>
      <c r="Y199" s="339"/>
      <c r="Z199" s="339"/>
      <c r="AA199" s="339"/>
      <c r="AB199" s="339"/>
      <c r="AC199" s="339"/>
      <c r="AD199" s="339"/>
      <c r="AE199" s="339"/>
      <c r="AF199" s="339"/>
      <c r="AG199" s="339"/>
      <c r="AH199" s="339"/>
      <c r="AI199" s="339"/>
      <c r="AJ199" s="339"/>
      <c r="AK199" s="339"/>
      <c r="AL199" s="339"/>
      <c r="AM199" s="339"/>
      <c r="AN199" s="339"/>
      <c r="AO199" s="339"/>
      <c r="AP199" s="339"/>
      <c r="AQ199" s="339"/>
      <c r="AR199" s="339"/>
      <c r="AS199" s="339"/>
      <c r="AT199" s="339"/>
      <c r="AU199" s="339"/>
      <c r="AV199" s="339"/>
      <c r="AW199" s="339"/>
      <c r="AX199" s="339"/>
      <c r="AY199" s="339"/>
      <c r="AZ199" s="339"/>
      <c r="BA199" s="339"/>
      <c r="BB199" s="339"/>
      <c r="BC199" s="339"/>
      <c r="BD199" s="339"/>
      <c r="BE199" s="339"/>
      <c r="BF199" s="339"/>
      <c r="BG199" s="339"/>
      <c r="BH199" s="339"/>
      <c r="BI199" s="339"/>
      <c r="BJ199" s="339"/>
      <c r="BK199" s="339"/>
      <c r="BL199" s="339"/>
      <c r="BM199" s="339"/>
      <c r="BN199" s="339"/>
      <c r="BO199" s="339"/>
      <c r="BP199" s="339"/>
      <c r="BQ199" s="339"/>
      <c r="BR199" s="339"/>
      <c r="BS199" s="339"/>
      <c r="BT199" s="339"/>
      <c r="BU199" s="339"/>
      <c r="BV199" s="339"/>
      <c r="BW199" s="339"/>
    </row>
    <row r="200" spans="1:75" s="378" customFormat="1" ht="18.75" customHeight="1" x14ac:dyDescent="0.4">
      <c r="A200" s="339"/>
      <c r="B200" s="339"/>
      <c r="C200" s="339"/>
      <c r="D200" s="339"/>
      <c r="E200" s="339"/>
      <c r="F200" s="339"/>
      <c r="G200" s="339"/>
      <c r="H200" s="339"/>
      <c r="I200" s="339"/>
      <c r="J200" s="339"/>
      <c r="K200" s="339"/>
      <c r="L200" s="339"/>
      <c r="M200" s="339"/>
      <c r="N200" s="339"/>
      <c r="O200" s="339"/>
      <c r="P200" s="339"/>
      <c r="Q200" s="339"/>
      <c r="R200" s="339"/>
      <c r="S200" s="339"/>
      <c r="T200" s="339"/>
      <c r="U200" s="339"/>
      <c r="V200" s="339"/>
      <c r="W200" s="339"/>
      <c r="X200" s="339"/>
      <c r="Y200" s="339"/>
      <c r="Z200" s="339"/>
      <c r="AA200" s="339"/>
      <c r="AB200" s="339"/>
      <c r="AC200" s="339"/>
      <c r="AD200" s="339"/>
      <c r="AE200" s="339"/>
      <c r="AF200" s="339"/>
      <c r="AG200" s="339"/>
      <c r="AH200" s="339"/>
      <c r="AI200" s="339"/>
      <c r="AJ200" s="339"/>
      <c r="AK200" s="339"/>
      <c r="AL200" s="339"/>
      <c r="AM200" s="339"/>
      <c r="AN200" s="339"/>
      <c r="AO200" s="339"/>
      <c r="AP200" s="339"/>
      <c r="AQ200" s="339"/>
      <c r="AR200" s="339"/>
      <c r="AS200" s="339"/>
      <c r="AT200" s="339"/>
      <c r="AU200" s="339"/>
      <c r="AV200" s="339"/>
      <c r="AW200" s="339"/>
      <c r="AX200" s="339"/>
      <c r="AY200" s="339"/>
      <c r="AZ200" s="339"/>
      <c r="BA200" s="339"/>
      <c r="BB200" s="339"/>
      <c r="BC200" s="339"/>
      <c r="BD200" s="339"/>
      <c r="BE200" s="339"/>
      <c r="BF200" s="339"/>
      <c r="BG200" s="339"/>
      <c r="BH200" s="339"/>
      <c r="BI200" s="339"/>
      <c r="BJ200" s="339"/>
      <c r="BK200" s="339"/>
      <c r="BL200" s="339"/>
      <c r="BM200" s="339"/>
      <c r="BN200" s="339"/>
      <c r="BO200" s="339"/>
      <c r="BP200" s="339"/>
      <c r="BQ200" s="339"/>
      <c r="BR200" s="339"/>
      <c r="BS200" s="339"/>
      <c r="BT200" s="339"/>
      <c r="BU200" s="339"/>
      <c r="BV200" s="339"/>
      <c r="BW200" s="339"/>
    </row>
    <row r="201" spans="1:75" s="378" customFormat="1" ht="18.75" customHeight="1" x14ac:dyDescent="0.4">
      <c r="A201" s="339"/>
      <c r="B201" s="339"/>
      <c r="C201" s="339"/>
      <c r="D201" s="339"/>
      <c r="E201" s="339"/>
      <c r="F201" s="339"/>
      <c r="G201" s="339"/>
      <c r="H201" s="339"/>
      <c r="I201" s="339"/>
      <c r="J201" s="339"/>
      <c r="K201" s="339"/>
      <c r="L201" s="339"/>
      <c r="M201" s="339"/>
      <c r="N201" s="339"/>
      <c r="O201" s="339"/>
      <c r="P201" s="339"/>
      <c r="Q201" s="339"/>
      <c r="R201" s="339"/>
      <c r="S201" s="339"/>
      <c r="T201" s="339"/>
      <c r="U201" s="339"/>
      <c r="V201" s="339"/>
      <c r="W201" s="339"/>
      <c r="X201" s="339"/>
      <c r="Y201" s="339"/>
      <c r="Z201" s="339"/>
      <c r="AA201" s="339"/>
      <c r="AB201" s="339"/>
      <c r="AC201" s="339"/>
      <c r="AD201" s="339"/>
      <c r="AE201" s="339"/>
      <c r="AF201" s="339"/>
      <c r="AG201" s="339"/>
      <c r="AH201" s="339"/>
      <c r="AI201" s="339"/>
      <c r="AJ201" s="339"/>
      <c r="AK201" s="339"/>
      <c r="AL201" s="339"/>
      <c r="AM201" s="339"/>
      <c r="AN201" s="339"/>
      <c r="AO201" s="339"/>
      <c r="AP201" s="339"/>
      <c r="AQ201" s="339"/>
      <c r="AR201" s="339"/>
      <c r="AS201" s="339"/>
      <c r="AT201" s="339"/>
      <c r="AU201" s="339"/>
      <c r="AV201" s="339"/>
      <c r="AW201" s="339"/>
      <c r="AX201" s="339"/>
      <c r="AY201" s="339"/>
      <c r="AZ201" s="339"/>
      <c r="BA201" s="339"/>
      <c r="BB201" s="339"/>
      <c r="BC201" s="339"/>
      <c r="BD201" s="339"/>
      <c r="BE201" s="339"/>
      <c r="BF201" s="339"/>
      <c r="BG201" s="339"/>
      <c r="BH201" s="339"/>
      <c r="BI201" s="339"/>
      <c r="BJ201" s="339"/>
      <c r="BK201" s="339"/>
      <c r="BL201" s="339"/>
      <c r="BM201" s="339"/>
      <c r="BN201" s="339"/>
      <c r="BO201" s="339"/>
      <c r="BP201" s="339"/>
      <c r="BQ201" s="339"/>
      <c r="BR201" s="339"/>
      <c r="BS201" s="339"/>
      <c r="BT201" s="339"/>
      <c r="BU201" s="339"/>
      <c r="BV201" s="339"/>
      <c r="BW201" s="339"/>
    </row>
    <row r="202" spans="1:75" s="378" customFormat="1" ht="18.75" customHeight="1" x14ac:dyDescent="0.4">
      <c r="A202" s="339"/>
      <c r="B202" s="339"/>
      <c r="C202" s="339"/>
      <c r="D202" s="339"/>
      <c r="E202" s="339"/>
      <c r="F202" s="339"/>
      <c r="G202" s="339"/>
      <c r="H202" s="339"/>
      <c r="I202" s="339"/>
      <c r="J202" s="339"/>
      <c r="K202" s="339"/>
      <c r="L202" s="339"/>
      <c r="M202" s="339"/>
      <c r="N202" s="339"/>
      <c r="O202" s="339"/>
      <c r="P202" s="339"/>
      <c r="Q202" s="339"/>
      <c r="R202" s="339"/>
      <c r="S202" s="339"/>
      <c r="T202" s="339"/>
      <c r="U202" s="339"/>
      <c r="V202" s="339"/>
      <c r="W202" s="339"/>
      <c r="X202" s="339"/>
      <c r="Y202" s="339"/>
      <c r="Z202" s="339"/>
      <c r="AA202" s="339"/>
      <c r="AB202" s="339"/>
      <c r="AC202" s="339"/>
      <c r="AD202" s="339"/>
      <c r="AE202" s="339"/>
      <c r="AF202" s="339"/>
      <c r="AG202" s="339"/>
      <c r="AH202" s="339"/>
      <c r="AI202" s="339"/>
      <c r="AJ202" s="339"/>
      <c r="AK202" s="339"/>
      <c r="AL202" s="339"/>
      <c r="AM202" s="339"/>
      <c r="AN202" s="339"/>
      <c r="AO202" s="339"/>
      <c r="AP202" s="339"/>
      <c r="AQ202" s="339"/>
      <c r="AR202" s="339"/>
      <c r="AS202" s="339"/>
      <c r="AT202" s="339"/>
      <c r="AU202" s="339"/>
      <c r="AV202" s="339"/>
      <c r="AW202" s="339"/>
      <c r="AX202" s="339"/>
      <c r="AY202" s="339"/>
      <c r="AZ202" s="339"/>
      <c r="BA202" s="339"/>
      <c r="BB202" s="339"/>
      <c r="BC202" s="339"/>
      <c r="BD202" s="339"/>
      <c r="BE202" s="339"/>
      <c r="BF202" s="339"/>
      <c r="BG202" s="339"/>
      <c r="BH202" s="339"/>
      <c r="BI202" s="339"/>
      <c r="BJ202" s="339"/>
      <c r="BK202" s="339"/>
      <c r="BL202" s="339"/>
      <c r="BM202" s="339"/>
      <c r="BN202" s="339"/>
      <c r="BO202" s="339"/>
      <c r="BP202" s="339"/>
      <c r="BQ202" s="339"/>
      <c r="BR202" s="339"/>
      <c r="BS202" s="339"/>
      <c r="BT202" s="339"/>
      <c r="BU202" s="339"/>
      <c r="BV202" s="339"/>
      <c r="BW202" s="339"/>
    </row>
    <row r="203" spans="1:75" s="378" customFormat="1" ht="18.75" customHeight="1" x14ac:dyDescent="0.4">
      <c r="A203" s="339"/>
      <c r="B203" s="339"/>
      <c r="C203" s="339"/>
      <c r="D203" s="339"/>
      <c r="E203" s="339"/>
      <c r="F203" s="339"/>
      <c r="G203" s="339"/>
      <c r="H203" s="339"/>
      <c r="I203" s="339"/>
      <c r="J203" s="339"/>
      <c r="K203" s="339"/>
      <c r="L203" s="339"/>
      <c r="M203" s="339"/>
      <c r="N203" s="339"/>
      <c r="O203" s="339"/>
      <c r="P203" s="339"/>
      <c r="Q203" s="339"/>
      <c r="R203" s="339"/>
      <c r="S203" s="339"/>
      <c r="T203" s="339"/>
      <c r="U203" s="339"/>
      <c r="V203" s="339"/>
      <c r="W203" s="339"/>
      <c r="X203" s="339"/>
      <c r="Y203" s="339"/>
      <c r="Z203" s="339"/>
      <c r="AA203" s="339"/>
      <c r="AB203" s="339"/>
      <c r="AC203" s="339"/>
      <c r="AD203" s="339"/>
      <c r="AE203" s="339"/>
      <c r="AF203" s="339"/>
      <c r="AG203" s="339"/>
      <c r="AH203" s="339"/>
      <c r="AI203" s="339"/>
      <c r="AJ203" s="339"/>
      <c r="AK203" s="339"/>
      <c r="AL203" s="339"/>
      <c r="AM203" s="339"/>
      <c r="AN203" s="339"/>
      <c r="AO203" s="339"/>
      <c r="AP203" s="339"/>
      <c r="AQ203" s="339"/>
      <c r="AR203" s="339"/>
      <c r="AS203" s="339"/>
      <c r="AT203" s="339"/>
      <c r="AU203" s="339"/>
      <c r="AV203" s="339"/>
      <c r="AW203" s="339"/>
      <c r="AX203" s="339"/>
      <c r="AY203" s="339"/>
      <c r="AZ203" s="339"/>
      <c r="BA203" s="339"/>
      <c r="BB203" s="339"/>
      <c r="BC203" s="339"/>
      <c r="BD203" s="339"/>
      <c r="BE203" s="339"/>
      <c r="BF203" s="339"/>
      <c r="BG203" s="339"/>
      <c r="BH203" s="339"/>
      <c r="BI203" s="339"/>
      <c r="BJ203" s="339"/>
      <c r="BK203" s="339"/>
      <c r="BL203" s="339"/>
      <c r="BM203" s="339"/>
      <c r="BN203" s="339"/>
      <c r="BO203" s="339"/>
      <c r="BP203" s="339"/>
      <c r="BQ203" s="339"/>
      <c r="BR203" s="339"/>
      <c r="BS203" s="339"/>
      <c r="BT203" s="339"/>
      <c r="BU203" s="339"/>
      <c r="BV203" s="339"/>
      <c r="BW203" s="339"/>
    </row>
    <row r="204" spans="1:75" s="378" customFormat="1" ht="18.75" customHeight="1" x14ac:dyDescent="0.4">
      <c r="A204" s="339"/>
      <c r="B204" s="339"/>
      <c r="C204" s="339"/>
      <c r="D204" s="339"/>
      <c r="E204" s="339"/>
      <c r="F204" s="339"/>
      <c r="G204" s="339"/>
      <c r="H204" s="339"/>
      <c r="I204" s="339"/>
      <c r="J204" s="339"/>
      <c r="K204" s="339"/>
      <c r="L204" s="339"/>
      <c r="M204" s="339"/>
      <c r="N204" s="339"/>
      <c r="O204" s="339"/>
      <c r="P204" s="339"/>
      <c r="Q204" s="339"/>
      <c r="R204" s="339"/>
      <c r="S204" s="339"/>
      <c r="T204" s="339"/>
      <c r="U204" s="339"/>
      <c r="V204" s="339"/>
      <c r="W204" s="339"/>
      <c r="X204" s="339"/>
      <c r="Y204" s="339"/>
      <c r="Z204" s="339"/>
      <c r="AA204" s="339"/>
      <c r="AB204" s="339"/>
      <c r="AC204" s="339"/>
      <c r="AD204" s="339"/>
      <c r="AE204" s="339"/>
      <c r="AF204" s="339"/>
      <c r="AG204" s="339"/>
      <c r="AH204" s="339"/>
      <c r="AI204" s="339"/>
      <c r="AJ204" s="339"/>
      <c r="AK204" s="339"/>
      <c r="AL204" s="339"/>
      <c r="AM204" s="339"/>
      <c r="AN204" s="339"/>
      <c r="AO204" s="339"/>
      <c r="AP204" s="339"/>
      <c r="AQ204" s="339"/>
      <c r="AR204" s="339"/>
      <c r="AS204" s="339"/>
      <c r="AT204" s="339"/>
      <c r="AU204" s="339"/>
      <c r="AV204" s="339"/>
      <c r="AW204" s="339"/>
      <c r="AX204" s="339"/>
      <c r="AY204" s="339"/>
      <c r="AZ204" s="339"/>
      <c r="BA204" s="339"/>
      <c r="BB204" s="339"/>
      <c r="BC204" s="339"/>
      <c r="BD204" s="339"/>
      <c r="BE204" s="339"/>
      <c r="BF204" s="339"/>
      <c r="BG204" s="339"/>
      <c r="BH204" s="339"/>
      <c r="BI204" s="339"/>
      <c r="BJ204" s="339"/>
      <c r="BK204" s="339"/>
      <c r="BL204" s="339"/>
      <c r="BM204" s="339"/>
      <c r="BN204" s="339"/>
      <c r="BO204" s="339"/>
      <c r="BP204" s="339"/>
      <c r="BQ204" s="339"/>
      <c r="BR204" s="339"/>
      <c r="BS204" s="339"/>
      <c r="BT204" s="339"/>
      <c r="BU204" s="339"/>
      <c r="BV204" s="339"/>
      <c r="BW204" s="339"/>
    </row>
    <row r="205" spans="1:75" s="378" customFormat="1" ht="18.75" customHeight="1" x14ac:dyDescent="0.4">
      <c r="A205" s="339"/>
      <c r="B205" s="339"/>
      <c r="C205" s="339"/>
      <c r="D205" s="339"/>
      <c r="E205" s="339"/>
      <c r="F205" s="339"/>
      <c r="G205" s="339"/>
      <c r="H205" s="339"/>
      <c r="I205" s="339"/>
      <c r="J205" s="339"/>
      <c r="K205" s="339"/>
      <c r="L205" s="339"/>
      <c r="M205" s="339"/>
      <c r="N205" s="339"/>
      <c r="O205" s="339"/>
      <c r="P205" s="339"/>
      <c r="Q205" s="339"/>
      <c r="R205" s="339"/>
      <c r="S205" s="339"/>
      <c r="T205" s="339"/>
      <c r="U205" s="339"/>
      <c r="V205" s="339"/>
      <c r="W205" s="339"/>
      <c r="X205" s="339"/>
      <c r="Y205" s="339"/>
      <c r="Z205" s="339"/>
      <c r="AA205" s="339"/>
      <c r="AB205" s="339"/>
      <c r="AC205" s="339"/>
      <c r="AD205" s="339"/>
      <c r="AE205" s="339"/>
      <c r="AF205" s="339"/>
      <c r="AG205" s="339"/>
      <c r="AH205" s="339"/>
      <c r="AI205" s="339"/>
      <c r="AJ205" s="339"/>
      <c r="AK205" s="339"/>
      <c r="AL205" s="339"/>
      <c r="AM205" s="339"/>
      <c r="AN205" s="339"/>
      <c r="AO205" s="339"/>
      <c r="AP205" s="339"/>
      <c r="AQ205" s="339"/>
      <c r="AR205" s="339"/>
      <c r="AS205" s="339"/>
      <c r="AT205" s="339"/>
      <c r="AU205" s="339"/>
      <c r="AV205" s="339"/>
      <c r="AW205" s="339"/>
      <c r="AX205" s="339"/>
      <c r="AY205" s="339"/>
      <c r="AZ205" s="339"/>
      <c r="BA205" s="339"/>
      <c r="BB205" s="339"/>
      <c r="BC205" s="339"/>
      <c r="BD205" s="339"/>
      <c r="BE205" s="339"/>
      <c r="BF205" s="339"/>
      <c r="BG205" s="339"/>
      <c r="BH205" s="339"/>
      <c r="BI205" s="339"/>
      <c r="BJ205" s="339"/>
      <c r="BK205" s="339"/>
      <c r="BL205" s="339"/>
      <c r="BM205" s="339"/>
      <c r="BN205" s="339"/>
      <c r="BO205" s="339"/>
      <c r="BP205" s="339"/>
      <c r="BQ205" s="339"/>
      <c r="BR205" s="339"/>
      <c r="BS205" s="339"/>
      <c r="BT205" s="339"/>
      <c r="BU205" s="339"/>
      <c r="BV205" s="339"/>
      <c r="BW205" s="339"/>
    </row>
    <row r="206" spans="1:75" s="378" customFormat="1" ht="18.75" customHeight="1" x14ac:dyDescent="0.4">
      <c r="A206" s="339"/>
      <c r="B206" s="339"/>
      <c r="C206" s="339"/>
      <c r="D206" s="339"/>
      <c r="E206" s="339"/>
      <c r="F206" s="339"/>
      <c r="G206" s="339"/>
      <c r="H206" s="339"/>
      <c r="I206" s="339"/>
      <c r="J206" s="339"/>
      <c r="K206" s="339"/>
      <c r="L206" s="339"/>
      <c r="M206" s="339"/>
      <c r="N206" s="339"/>
      <c r="O206" s="339"/>
      <c r="P206" s="339"/>
      <c r="Q206" s="339"/>
      <c r="R206" s="339"/>
      <c r="S206" s="339"/>
      <c r="T206" s="339"/>
      <c r="U206" s="339"/>
      <c r="V206" s="339"/>
      <c r="W206" s="339"/>
      <c r="X206" s="339"/>
      <c r="Y206" s="339"/>
      <c r="Z206" s="339"/>
      <c r="AA206" s="339"/>
      <c r="AB206" s="339"/>
      <c r="AC206" s="339"/>
      <c r="AD206" s="339"/>
      <c r="AE206" s="339"/>
      <c r="AF206" s="339"/>
      <c r="AG206" s="339"/>
      <c r="AH206" s="339"/>
      <c r="AI206" s="339"/>
      <c r="AJ206" s="339"/>
      <c r="AK206" s="339"/>
      <c r="AL206" s="339"/>
      <c r="AM206" s="339"/>
      <c r="AN206" s="339"/>
      <c r="AO206" s="339"/>
      <c r="AP206" s="339"/>
      <c r="AQ206" s="339"/>
      <c r="AR206" s="339"/>
      <c r="AS206" s="339"/>
      <c r="AT206" s="339"/>
      <c r="AU206" s="339"/>
      <c r="AV206" s="339"/>
      <c r="AW206" s="339"/>
      <c r="AX206" s="339"/>
      <c r="AY206" s="339"/>
      <c r="AZ206" s="339"/>
      <c r="BA206" s="339"/>
      <c r="BB206" s="339"/>
      <c r="BC206" s="339"/>
      <c r="BD206" s="339"/>
      <c r="BE206" s="339"/>
      <c r="BF206" s="339"/>
      <c r="BG206" s="339"/>
      <c r="BH206" s="339"/>
      <c r="BI206" s="339"/>
      <c r="BJ206" s="339"/>
      <c r="BK206" s="339"/>
      <c r="BL206" s="339"/>
      <c r="BM206" s="339"/>
      <c r="BN206" s="339"/>
      <c r="BO206" s="339"/>
      <c r="BP206" s="339"/>
      <c r="BQ206" s="339"/>
      <c r="BR206" s="339"/>
      <c r="BS206" s="339"/>
      <c r="BT206" s="339"/>
      <c r="BU206" s="339"/>
      <c r="BV206" s="339"/>
      <c r="BW206" s="339"/>
    </row>
    <row r="207" spans="1:75" s="378" customFormat="1" ht="18.75" customHeight="1" x14ac:dyDescent="0.4">
      <c r="A207" s="339"/>
      <c r="B207" s="339"/>
      <c r="C207" s="339"/>
      <c r="D207" s="339"/>
      <c r="E207" s="339"/>
      <c r="F207" s="339"/>
      <c r="G207" s="339"/>
      <c r="H207" s="339"/>
      <c r="I207" s="339"/>
      <c r="J207" s="339"/>
      <c r="K207" s="339"/>
      <c r="L207" s="339"/>
      <c r="M207" s="339"/>
      <c r="N207" s="339"/>
      <c r="O207" s="339"/>
      <c r="P207" s="339"/>
      <c r="Q207" s="339"/>
      <c r="R207" s="339"/>
      <c r="S207" s="339"/>
      <c r="T207" s="339"/>
      <c r="U207" s="339"/>
      <c r="V207" s="339"/>
      <c r="W207" s="339"/>
      <c r="X207" s="339"/>
      <c r="Y207" s="339"/>
      <c r="Z207" s="339"/>
      <c r="AA207" s="339"/>
      <c r="AB207" s="339"/>
      <c r="AC207" s="339"/>
      <c r="AD207" s="339"/>
      <c r="AE207" s="339"/>
      <c r="AF207" s="339"/>
      <c r="AG207" s="339"/>
      <c r="AH207" s="339"/>
      <c r="AI207" s="339"/>
      <c r="AJ207" s="339"/>
      <c r="AK207" s="339"/>
      <c r="AL207" s="339"/>
      <c r="AM207" s="339"/>
      <c r="AN207" s="339"/>
      <c r="AO207" s="339"/>
      <c r="AP207" s="339"/>
      <c r="AQ207" s="339"/>
      <c r="AR207" s="339"/>
      <c r="AS207" s="339"/>
      <c r="AT207" s="339"/>
      <c r="AU207" s="339"/>
      <c r="AV207" s="339"/>
      <c r="AW207" s="339"/>
      <c r="AX207" s="339"/>
      <c r="AY207" s="339"/>
      <c r="AZ207" s="339"/>
      <c r="BA207" s="339"/>
      <c r="BB207" s="339"/>
      <c r="BC207" s="339"/>
      <c r="BD207" s="339"/>
      <c r="BE207" s="339"/>
      <c r="BF207" s="339"/>
      <c r="BG207" s="339"/>
      <c r="BH207" s="339"/>
      <c r="BI207" s="339"/>
      <c r="BJ207" s="339"/>
      <c r="BK207" s="339"/>
      <c r="BL207" s="339"/>
      <c r="BM207" s="339"/>
      <c r="BN207" s="339"/>
      <c r="BO207" s="339"/>
      <c r="BP207" s="339"/>
      <c r="BQ207" s="339"/>
      <c r="BR207" s="339"/>
      <c r="BS207" s="339"/>
      <c r="BT207" s="339"/>
      <c r="BU207" s="339"/>
      <c r="BV207" s="339"/>
      <c r="BW207" s="339"/>
    </row>
    <row r="208" spans="1:75" s="378" customFormat="1" ht="18.75" customHeight="1" x14ac:dyDescent="0.4">
      <c r="A208" s="339"/>
      <c r="B208" s="339"/>
      <c r="C208" s="339"/>
      <c r="D208" s="339"/>
      <c r="E208" s="339"/>
      <c r="F208" s="339"/>
      <c r="G208" s="339"/>
      <c r="H208" s="339"/>
      <c r="I208" s="339"/>
      <c r="J208" s="339"/>
      <c r="K208" s="339"/>
      <c r="L208" s="339"/>
      <c r="M208" s="339"/>
      <c r="N208" s="339"/>
      <c r="O208" s="339"/>
      <c r="P208" s="339"/>
      <c r="Q208" s="339"/>
      <c r="R208" s="339"/>
      <c r="S208" s="339"/>
      <c r="T208" s="339"/>
      <c r="U208" s="339"/>
      <c r="V208" s="339"/>
      <c r="W208" s="339"/>
      <c r="X208" s="339"/>
      <c r="Y208" s="339"/>
      <c r="Z208" s="339"/>
      <c r="AA208" s="339"/>
      <c r="AB208" s="339"/>
      <c r="AC208" s="339"/>
      <c r="AD208" s="339"/>
      <c r="AE208" s="339"/>
      <c r="AF208" s="339"/>
      <c r="AG208" s="339"/>
      <c r="AH208" s="339"/>
      <c r="AI208" s="339"/>
      <c r="AJ208" s="339"/>
      <c r="AK208" s="339"/>
      <c r="AL208" s="339"/>
      <c r="AM208" s="339"/>
      <c r="AN208" s="339"/>
      <c r="AO208" s="339"/>
      <c r="AP208" s="339"/>
      <c r="AQ208" s="339"/>
      <c r="AR208" s="339"/>
      <c r="AS208" s="339"/>
      <c r="AT208" s="339"/>
      <c r="AU208" s="339"/>
      <c r="AV208" s="339"/>
      <c r="AW208" s="339"/>
      <c r="AX208" s="339"/>
      <c r="AY208" s="339"/>
      <c r="AZ208" s="339"/>
      <c r="BA208" s="339"/>
      <c r="BB208" s="339"/>
      <c r="BC208" s="339"/>
      <c r="BD208" s="339"/>
      <c r="BE208" s="339"/>
      <c r="BF208" s="339"/>
      <c r="BG208" s="339"/>
      <c r="BH208" s="339"/>
      <c r="BI208" s="339"/>
      <c r="BJ208" s="339"/>
      <c r="BK208" s="339"/>
      <c r="BL208" s="339"/>
      <c r="BM208" s="339"/>
      <c r="BN208" s="339"/>
      <c r="BO208" s="339"/>
      <c r="BP208" s="339"/>
      <c r="BQ208" s="339"/>
      <c r="BR208" s="339"/>
      <c r="BS208" s="339"/>
      <c r="BT208" s="339"/>
      <c r="BU208" s="339"/>
      <c r="BV208" s="339"/>
      <c r="BW208" s="339"/>
    </row>
    <row r="209" spans="1:75" s="378" customFormat="1" ht="18.75" customHeight="1" x14ac:dyDescent="0.4">
      <c r="A209" s="339"/>
      <c r="B209" s="339"/>
      <c r="C209" s="339"/>
      <c r="D209" s="339"/>
      <c r="E209" s="339"/>
      <c r="F209" s="339"/>
      <c r="G209" s="339"/>
      <c r="H209" s="339"/>
      <c r="I209" s="339"/>
      <c r="J209" s="339"/>
      <c r="K209" s="339"/>
      <c r="L209" s="339"/>
      <c r="M209" s="339"/>
      <c r="N209" s="339"/>
      <c r="O209" s="339"/>
      <c r="P209" s="339"/>
      <c r="Q209" s="339"/>
      <c r="R209" s="339"/>
      <c r="S209" s="339"/>
      <c r="T209" s="339"/>
      <c r="U209" s="339"/>
      <c r="V209" s="339"/>
      <c r="W209" s="339"/>
      <c r="X209" s="339"/>
      <c r="Y209" s="339"/>
      <c r="Z209" s="339"/>
      <c r="AA209" s="339"/>
      <c r="AB209" s="339"/>
      <c r="AC209" s="339"/>
      <c r="AD209" s="339"/>
      <c r="AE209" s="339"/>
      <c r="AF209" s="339"/>
      <c r="AG209" s="339"/>
      <c r="AH209" s="339"/>
      <c r="AI209" s="339"/>
      <c r="AJ209" s="339"/>
      <c r="AK209" s="339"/>
      <c r="AL209" s="339"/>
      <c r="AM209" s="339"/>
      <c r="AN209" s="339"/>
      <c r="AO209" s="339"/>
      <c r="AP209" s="339"/>
      <c r="AQ209" s="339"/>
      <c r="AR209" s="339"/>
      <c r="AS209" s="339"/>
      <c r="AT209" s="339"/>
      <c r="AU209" s="339"/>
      <c r="AV209" s="339"/>
      <c r="AW209" s="339"/>
      <c r="AX209" s="339"/>
      <c r="AY209" s="339"/>
      <c r="AZ209" s="339"/>
      <c r="BA209" s="339"/>
      <c r="BB209" s="339"/>
      <c r="BC209" s="339"/>
      <c r="BD209" s="339"/>
      <c r="BE209" s="339"/>
      <c r="BF209" s="339"/>
      <c r="BG209" s="339"/>
      <c r="BH209" s="339"/>
      <c r="BI209" s="339"/>
      <c r="BJ209" s="339"/>
      <c r="BK209" s="339"/>
      <c r="BL209" s="339"/>
      <c r="BM209" s="339"/>
      <c r="BN209" s="339"/>
      <c r="BO209" s="339"/>
      <c r="BP209" s="339"/>
      <c r="BQ209" s="339"/>
      <c r="BR209" s="339"/>
      <c r="BS209" s="339"/>
      <c r="BT209" s="339"/>
      <c r="BU209" s="339"/>
      <c r="BV209" s="339"/>
      <c r="BW209" s="339"/>
    </row>
    <row r="210" spans="1:75" s="378" customFormat="1" ht="18.75" customHeight="1" x14ac:dyDescent="0.4">
      <c r="A210" s="339"/>
      <c r="B210" s="339"/>
      <c r="C210" s="339"/>
      <c r="D210" s="339"/>
      <c r="E210" s="339"/>
      <c r="F210" s="339"/>
      <c r="G210" s="339"/>
      <c r="H210" s="339"/>
      <c r="I210" s="339"/>
      <c r="J210" s="339"/>
      <c r="K210" s="339"/>
      <c r="L210" s="339"/>
      <c r="M210" s="339"/>
      <c r="N210" s="339"/>
      <c r="O210" s="339"/>
      <c r="P210" s="339"/>
      <c r="Q210" s="339"/>
      <c r="R210" s="339"/>
      <c r="S210" s="339"/>
      <c r="T210" s="339"/>
      <c r="U210" s="339"/>
      <c r="V210" s="339"/>
      <c r="W210" s="339"/>
      <c r="X210" s="339"/>
      <c r="Y210" s="339"/>
      <c r="Z210" s="339"/>
      <c r="AA210" s="339"/>
      <c r="AB210" s="339"/>
      <c r="AC210" s="339"/>
      <c r="AD210" s="339"/>
      <c r="AE210" s="339"/>
      <c r="AF210" s="339"/>
      <c r="AG210" s="339"/>
      <c r="AH210" s="339"/>
      <c r="AI210" s="339"/>
      <c r="AJ210" s="339"/>
      <c r="AK210" s="339"/>
      <c r="AL210" s="339"/>
      <c r="AM210" s="339"/>
      <c r="AN210" s="339"/>
      <c r="AO210" s="339"/>
      <c r="AP210" s="339"/>
      <c r="AQ210" s="339"/>
      <c r="AR210" s="339"/>
      <c r="AS210" s="339"/>
      <c r="AT210" s="339"/>
      <c r="AU210" s="339"/>
      <c r="AV210" s="339"/>
      <c r="AW210" s="339"/>
      <c r="AX210" s="339"/>
      <c r="AY210" s="339"/>
      <c r="AZ210" s="339"/>
      <c r="BA210" s="339"/>
      <c r="BB210" s="339"/>
      <c r="BC210" s="339"/>
      <c r="BD210" s="339"/>
      <c r="BE210" s="339"/>
      <c r="BF210" s="339"/>
      <c r="BG210" s="339"/>
      <c r="BH210" s="339"/>
      <c r="BI210" s="339"/>
      <c r="BJ210" s="339"/>
      <c r="BK210" s="339"/>
      <c r="BL210" s="339"/>
      <c r="BM210" s="339"/>
      <c r="BN210" s="339"/>
      <c r="BO210" s="339"/>
      <c r="BP210" s="339"/>
      <c r="BQ210" s="339"/>
      <c r="BR210" s="339"/>
      <c r="BS210" s="339"/>
      <c r="BT210" s="339"/>
      <c r="BU210" s="339"/>
      <c r="BV210" s="339"/>
      <c r="BW210" s="339"/>
    </row>
    <row r="211" spans="1:75" s="378" customFormat="1" ht="18.75" customHeight="1" x14ac:dyDescent="0.4">
      <c r="A211" s="339"/>
      <c r="B211" s="339"/>
      <c r="C211" s="339"/>
      <c r="D211" s="339"/>
      <c r="E211" s="339"/>
      <c r="F211" s="339"/>
      <c r="G211" s="339"/>
      <c r="H211" s="339"/>
      <c r="I211" s="339"/>
      <c r="J211" s="339"/>
      <c r="K211" s="339"/>
      <c r="L211" s="339"/>
      <c r="M211" s="339"/>
      <c r="N211" s="339"/>
      <c r="O211" s="339"/>
      <c r="P211" s="339"/>
      <c r="Q211" s="339"/>
      <c r="R211" s="339"/>
      <c r="S211" s="339"/>
      <c r="T211" s="339"/>
      <c r="U211" s="339"/>
      <c r="V211" s="339"/>
      <c r="W211" s="339"/>
      <c r="X211" s="339"/>
      <c r="Y211" s="339"/>
      <c r="Z211" s="339"/>
      <c r="AA211" s="339"/>
      <c r="AB211" s="339"/>
      <c r="AC211" s="339"/>
      <c r="AD211" s="339"/>
      <c r="AE211" s="339"/>
      <c r="AF211" s="339"/>
      <c r="AG211" s="339"/>
      <c r="AH211" s="339"/>
      <c r="AI211" s="339"/>
      <c r="AJ211" s="339"/>
      <c r="AK211" s="339"/>
      <c r="AL211" s="339"/>
      <c r="AM211" s="339"/>
      <c r="AN211" s="339"/>
      <c r="AO211" s="339"/>
      <c r="AP211" s="339"/>
      <c r="AQ211" s="339"/>
      <c r="AR211" s="339"/>
      <c r="AS211" s="339"/>
      <c r="AT211" s="339"/>
      <c r="AU211" s="339"/>
      <c r="AV211" s="339"/>
      <c r="AW211" s="339"/>
      <c r="AX211" s="339"/>
      <c r="AY211" s="339"/>
      <c r="AZ211" s="339"/>
      <c r="BA211" s="339"/>
      <c r="BB211" s="339"/>
      <c r="BC211" s="339"/>
      <c r="BD211" s="339"/>
      <c r="BE211" s="339"/>
      <c r="BF211" s="339"/>
      <c r="BG211" s="339"/>
      <c r="BH211" s="339"/>
      <c r="BI211" s="339"/>
      <c r="BJ211" s="339"/>
      <c r="BK211" s="339"/>
      <c r="BL211" s="339"/>
      <c r="BM211" s="339"/>
      <c r="BN211" s="339"/>
      <c r="BO211" s="339"/>
      <c r="BP211" s="339"/>
      <c r="BQ211" s="339"/>
      <c r="BR211" s="339"/>
      <c r="BS211" s="339"/>
      <c r="BT211" s="339"/>
      <c r="BU211" s="339"/>
      <c r="BV211" s="339"/>
      <c r="BW211" s="339"/>
    </row>
    <row r="212" spans="1:75" s="378" customFormat="1" ht="18.75" customHeight="1" x14ac:dyDescent="0.4">
      <c r="A212" s="339"/>
      <c r="B212" s="339"/>
      <c r="C212" s="339"/>
      <c r="D212" s="339"/>
      <c r="E212" s="339"/>
      <c r="F212" s="339"/>
      <c r="G212" s="339"/>
      <c r="H212" s="339"/>
      <c r="I212" s="339"/>
      <c r="J212" s="339"/>
      <c r="K212" s="339"/>
      <c r="L212" s="339"/>
      <c r="M212" s="339"/>
      <c r="N212" s="339"/>
      <c r="O212" s="339"/>
      <c r="P212" s="339"/>
      <c r="Q212" s="339"/>
      <c r="R212" s="339"/>
      <c r="S212" s="339"/>
      <c r="T212" s="339"/>
      <c r="U212" s="339"/>
      <c r="V212" s="339"/>
      <c r="W212" s="339"/>
      <c r="X212" s="339"/>
      <c r="Y212" s="339"/>
      <c r="Z212" s="339"/>
      <c r="AA212" s="339"/>
      <c r="AB212" s="339"/>
      <c r="AC212" s="339"/>
      <c r="AD212" s="339"/>
      <c r="AE212" s="339"/>
      <c r="AF212" s="339"/>
      <c r="AG212" s="339"/>
      <c r="AH212" s="339"/>
      <c r="AI212" s="339"/>
      <c r="AJ212" s="339"/>
      <c r="AK212" s="339"/>
      <c r="AL212" s="339"/>
      <c r="AM212" s="339"/>
      <c r="AN212" s="339"/>
      <c r="AO212" s="339"/>
      <c r="AP212" s="339"/>
      <c r="AQ212" s="339"/>
      <c r="AR212" s="339"/>
      <c r="AS212" s="339"/>
      <c r="AT212" s="339"/>
      <c r="AU212" s="339"/>
      <c r="AV212" s="339"/>
      <c r="AW212" s="339"/>
      <c r="AX212" s="339"/>
      <c r="AY212" s="339"/>
      <c r="AZ212" s="339"/>
      <c r="BA212" s="339"/>
      <c r="BB212" s="339"/>
      <c r="BC212" s="339"/>
      <c r="BD212" s="339"/>
      <c r="BE212" s="339"/>
      <c r="BF212" s="339"/>
      <c r="BG212" s="339"/>
      <c r="BH212" s="339"/>
      <c r="BI212" s="339"/>
      <c r="BJ212" s="339"/>
      <c r="BK212" s="339"/>
      <c r="BL212" s="339"/>
      <c r="BM212" s="339"/>
      <c r="BN212" s="339"/>
      <c r="BO212" s="339"/>
      <c r="BP212" s="339"/>
      <c r="BQ212" s="339"/>
      <c r="BR212" s="339"/>
      <c r="BS212" s="339"/>
      <c r="BT212" s="339"/>
      <c r="BU212" s="339"/>
      <c r="BV212" s="339"/>
      <c r="BW212" s="339"/>
    </row>
    <row r="213" spans="1:75" s="378" customFormat="1" ht="18.75" customHeight="1" x14ac:dyDescent="0.4">
      <c r="A213" s="339"/>
      <c r="B213" s="339"/>
      <c r="C213" s="339"/>
      <c r="D213" s="339"/>
      <c r="E213" s="339"/>
      <c r="F213" s="339"/>
      <c r="G213" s="339"/>
      <c r="H213" s="339"/>
      <c r="I213" s="339"/>
      <c r="J213" s="339"/>
      <c r="K213" s="339"/>
      <c r="L213" s="339"/>
      <c r="M213" s="339"/>
      <c r="N213" s="339"/>
      <c r="O213" s="339"/>
      <c r="P213" s="339"/>
      <c r="Q213" s="339"/>
      <c r="R213" s="339"/>
      <c r="S213" s="339"/>
      <c r="T213" s="339"/>
      <c r="U213" s="339"/>
      <c r="V213" s="339"/>
      <c r="W213" s="339"/>
      <c r="X213" s="339"/>
      <c r="Y213" s="339"/>
      <c r="Z213" s="339"/>
      <c r="AA213" s="339"/>
      <c r="AB213" s="339"/>
      <c r="AC213" s="339"/>
      <c r="AD213" s="339"/>
      <c r="AE213" s="339"/>
      <c r="AF213" s="339"/>
      <c r="AG213" s="339"/>
      <c r="AH213" s="339"/>
      <c r="AI213" s="339"/>
      <c r="AJ213" s="339"/>
      <c r="AK213" s="339"/>
      <c r="AL213" s="339"/>
      <c r="AM213" s="339"/>
      <c r="AN213" s="339"/>
      <c r="AO213" s="339"/>
      <c r="AP213" s="339"/>
      <c r="AQ213" s="339"/>
      <c r="AR213" s="339"/>
      <c r="AS213" s="339"/>
      <c r="AT213" s="339"/>
      <c r="AU213" s="339"/>
      <c r="AV213" s="339"/>
      <c r="AW213" s="339"/>
      <c r="AX213" s="339"/>
      <c r="AY213" s="339"/>
      <c r="AZ213" s="339"/>
      <c r="BA213" s="339"/>
      <c r="BB213" s="339"/>
      <c r="BC213" s="339"/>
      <c r="BD213" s="339"/>
      <c r="BE213" s="339"/>
      <c r="BF213" s="339"/>
      <c r="BG213" s="339"/>
      <c r="BH213" s="339"/>
      <c r="BI213" s="339"/>
      <c r="BJ213" s="339"/>
      <c r="BK213" s="339"/>
      <c r="BL213" s="339"/>
      <c r="BM213" s="339"/>
      <c r="BN213" s="339"/>
      <c r="BO213" s="339"/>
      <c r="BP213" s="339"/>
      <c r="BQ213" s="339"/>
      <c r="BR213" s="339"/>
      <c r="BS213" s="339"/>
      <c r="BT213" s="339"/>
      <c r="BU213" s="339"/>
      <c r="BV213" s="339"/>
      <c r="BW213" s="339"/>
    </row>
    <row r="214" spans="1:75" s="378" customFormat="1" ht="18.75" customHeight="1" x14ac:dyDescent="0.4">
      <c r="A214" s="339"/>
      <c r="B214" s="339"/>
      <c r="C214" s="339"/>
      <c r="D214" s="339"/>
      <c r="E214" s="339"/>
      <c r="F214" s="339"/>
      <c r="G214" s="339"/>
      <c r="H214" s="339"/>
      <c r="I214" s="339"/>
      <c r="J214" s="339"/>
      <c r="K214" s="339"/>
      <c r="L214" s="339"/>
      <c r="M214" s="339"/>
      <c r="N214" s="339"/>
      <c r="O214" s="339"/>
      <c r="P214" s="339"/>
      <c r="Q214" s="339"/>
      <c r="R214" s="339"/>
      <c r="S214" s="339"/>
      <c r="T214" s="339"/>
      <c r="U214" s="339"/>
      <c r="V214" s="339"/>
      <c r="W214" s="339"/>
      <c r="X214" s="339"/>
      <c r="Y214" s="339"/>
      <c r="Z214" s="339"/>
      <c r="AA214" s="339"/>
      <c r="AB214" s="339"/>
      <c r="AC214" s="339"/>
      <c r="AD214" s="339"/>
      <c r="AE214" s="339"/>
      <c r="AF214" s="339"/>
      <c r="AG214" s="339"/>
      <c r="AH214" s="339"/>
      <c r="AI214" s="339"/>
      <c r="AJ214" s="339"/>
      <c r="AK214" s="339"/>
      <c r="AL214" s="339"/>
      <c r="AM214" s="339"/>
      <c r="AN214" s="339"/>
      <c r="AO214" s="339"/>
      <c r="AP214" s="339"/>
      <c r="AQ214" s="339"/>
      <c r="AR214" s="339"/>
      <c r="AS214" s="339"/>
      <c r="AT214" s="339"/>
      <c r="AU214" s="339"/>
      <c r="AV214" s="339"/>
      <c r="AW214" s="339"/>
      <c r="AX214" s="339"/>
      <c r="AY214" s="339"/>
      <c r="AZ214" s="339"/>
      <c r="BA214" s="339"/>
      <c r="BB214" s="339"/>
      <c r="BC214" s="339"/>
      <c r="BD214" s="339"/>
      <c r="BE214" s="339"/>
      <c r="BF214" s="339"/>
      <c r="BG214" s="339"/>
      <c r="BH214" s="339"/>
      <c r="BI214" s="339"/>
      <c r="BJ214" s="339"/>
      <c r="BK214" s="339"/>
      <c r="BL214" s="339"/>
      <c r="BM214" s="339"/>
      <c r="BN214" s="339"/>
      <c r="BO214" s="339"/>
      <c r="BP214" s="339"/>
      <c r="BQ214" s="339"/>
      <c r="BR214" s="339"/>
      <c r="BS214" s="339"/>
      <c r="BT214" s="339"/>
      <c r="BU214" s="339"/>
      <c r="BV214" s="339"/>
      <c r="BW214" s="339"/>
    </row>
    <row r="215" spans="1:75" s="378" customFormat="1" ht="18.75" customHeight="1" x14ac:dyDescent="0.4">
      <c r="A215" s="339"/>
      <c r="B215" s="339"/>
      <c r="C215" s="339"/>
      <c r="D215" s="339"/>
      <c r="E215" s="339"/>
      <c r="F215" s="339"/>
      <c r="G215" s="339"/>
      <c r="H215" s="339"/>
      <c r="I215" s="339"/>
      <c r="J215" s="339"/>
      <c r="K215" s="339"/>
      <c r="L215" s="339"/>
      <c r="M215" s="339"/>
      <c r="N215" s="339"/>
      <c r="O215" s="339"/>
      <c r="P215" s="339"/>
      <c r="Q215" s="339"/>
      <c r="R215" s="339"/>
      <c r="S215" s="339"/>
      <c r="T215" s="339"/>
      <c r="U215" s="339"/>
      <c r="V215" s="339"/>
      <c r="W215" s="339"/>
      <c r="X215" s="339"/>
      <c r="Y215" s="339"/>
      <c r="Z215" s="339"/>
      <c r="AA215" s="339"/>
      <c r="AB215" s="339"/>
      <c r="AC215" s="339"/>
      <c r="AD215" s="339"/>
      <c r="AE215" s="339"/>
      <c r="AF215" s="339"/>
      <c r="AG215" s="339"/>
      <c r="AH215" s="339"/>
      <c r="AI215" s="339"/>
      <c r="AJ215" s="339"/>
      <c r="AK215" s="339"/>
      <c r="AL215" s="339"/>
      <c r="AM215" s="339"/>
      <c r="AN215" s="339"/>
      <c r="AO215" s="339"/>
      <c r="AP215" s="339"/>
      <c r="AQ215" s="339"/>
      <c r="AR215" s="339"/>
      <c r="AS215" s="339"/>
      <c r="AT215" s="339"/>
      <c r="AU215" s="339"/>
      <c r="AV215" s="339"/>
      <c r="AW215" s="339"/>
      <c r="AX215" s="339"/>
      <c r="AY215" s="339"/>
      <c r="AZ215" s="339"/>
      <c r="BA215" s="339"/>
      <c r="BB215" s="339"/>
      <c r="BC215" s="339"/>
      <c r="BD215" s="339"/>
      <c r="BE215" s="339"/>
      <c r="BF215" s="339"/>
      <c r="BG215" s="339"/>
      <c r="BH215" s="339"/>
      <c r="BI215" s="339"/>
      <c r="BJ215" s="339"/>
      <c r="BK215" s="339"/>
      <c r="BL215" s="339"/>
      <c r="BM215" s="339"/>
      <c r="BN215" s="339"/>
      <c r="BO215" s="339"/>
      <c r="BP215" s="339"/>
      <c r="BQ215" s="339"/>
      <c r="BR215" s="339"/>
      <c r="BS215" s="339"/>
      <c r="BT215" s="339"/>
      <c r="BU215" s="339"/>
      <c r="BV215" s="339"/>
      <c r="BW215" s="339"/>
    </row>
    <row r="216" spans="1:75" s="378" customFormat="1" ht="18.75" customHeight="1" x14ac:dyDescent="0.4">
      <c r="A216" s="339"/>
      <c r="B216" s="339"/>
      <c r="C216" s="339"/>
      <c r="D216" s="339"/>
      <c r="E216" s="339"/>
      <c r="F216" s="339"/>
      <c r="G216" s="339"/>
      <c r="H216" s="339"/>
      <c r="I216" s="339"/>
      <c r="J216" s="339"/>
      <c r="K216" s="339"/>
      <c r="L216" s="339"/>
      <c r="M216" s="339"/>
      <c r="N216" s="339"/>
      <c r="O216" s="339"/>
      <c r="P216" s="339"/>
      <c r="Q216" s="339"/>
      <c r="R216" s="339"/>
      <c r="S216" s="339"/>
      <c r="T216" s="339"/>
      <c r="U216" s="339"/>
      <c r="V216" s="339"/>
      <c r="W216" s="339"/>
      <c r="X216" s="339"/>
      <c r="Y216" s="339"/>
      <c r="Z216" s="339"/>
      <c r="AA216" s="339"/>
      <c r="AB216" s="339"/>
      <c r="AC216" s="339"/>
      <c r="AD216" s="339"/>
      <c r="AE216" s="339"/>
      <c r="AF216" s="339"/>
      <c r="AG216" s="339"/>
      <c r="AH216" s="339"/>
      <c r="AI216" s="339"/>
      <c r="AJ216" s="339"/>
      <c r="AK216" s="339"/>
      <c r="AL216" s="339"/>
      <c r="AM216" s="339"/>
      <c r="AN216" s="339"/>
      <c r="AO216" s="339"/>
      <c r="AP216" s="339"/>
      <c r="AQ216" s="339"/>
      <c r="AR216" s="339"/>
      <c r="AS216" s="339"/>
      <c r="AT216" s="339"/>
      <c r="AU216" s="339"/>
      <c r="AV216" s="339"/>
      <c r="AW216" s="339"/>
      <c r="AX216" s="339"/>
      <c r="AY216" s="339"/>
      <c r="AZ216" s="339"/>
      <c r="BA216" s="339"/>
      <c r="BB216" s="339"/>
      <c r="BC216" s="339"/>
      <c r="BD216" s="339"/>
      <c r="BE216" s="339"/>
      <c r="BF216" s="339"/>
      <c r="BG216" s="339"/>
      <c r="BH216" s="339"/>
      <c r="BI216" s="339"/>
      <c r="BJ216" s="339"/>
      <c r="BK216" s="339"/>
      <c r="BL216" s="339"/>
      <c r="BM216" s="339"/>
      <c r="BN216" s="339"/>
      <c r="BO216" s="339"/>
      <c r="BP216" s="339"/>
      <c r="BQ216" s="339"/>
      <c r="BR216" s="339"/>
      <c r="BS216" s="339"/>
      <c r="BT216" s="339"/>
      <c r="BU216" s="339"/>
      <c r="BV216" s="339"/>
      <c r="BW216" s="339"/>
    </row>
    <row r="217" spans="1:75" s="378" customFormat="1" ht="18.75" customHeight="1" x14ac:dyDescent="0.4">
      <c r="A217" s="339"/>
      <c r="B217" s="339"/>
      <c r="C217" s="339"/>
      <c r="D217" s="339"/>
      <c r="E217" s="339"/>
      <c r="F217" s="339"/>
      <c r="G217" s="339"/>
      <c r="H217" s="339"/>
      <c r="I217" s="339"/>
      <c r="J217" s="339"/>
      <c r="K217" s="339"/>
      <c r="L217" s="339"/>
      <c r="M217" s="339"/>
      <c r="N217" s="339"/>
      <c r="O217" s="339"/>
      <c r="P217" s="339"/>
      <c r="Q217" s="339"/>
      <c r="R217" s="339"/>
      <c r="S217" s="339"/>
      <c r="T217" s="339"/>
      <c r="U217" s="339"/>
      <c r="V217" s="339"/>
      <c r="W217" s="339"/>
      <c r="X217" s="339"/>
      <c r="Y217" s="339"/>
      <c r="Z217" s="339"/>
      <c r="AA217" s="339"/>
      <c r="AB217" s="339"/>
      <c r="AC217" s="339"/>
      <c r="AD217" s="339"/>
      <c r="AE217" s="339"/>
      <c r="AF217" s="339"/>
      <c r="AG217" s="339"/>
      <c r="AH217" s="339"/>
      <c r="AI217" s="339"/>
      <c r="AJ217" s="339"/>
      <c r="AK217" s="339"/>
      <c r="AL217" s="339"/>
      <c r="AM217" s="339"/>
      <c r="AN217" s="339"/>
      <c r="AO217" s="339"/>
      <c r="AP217" s="339"/>
      <c r="AQ217" s="339"/>
      <c r="AR217" s="339"/>
      <c r="AS217" s="339"/>
      <c r="AT217" s="339"/>
      <c r="AU217" s="339"/>
      <c r="AV217" s="339"/>
      <c r="AW217" s="339"/>
      <c r="AX217" s="339"/>
      <c r="AY217" s="339"/>
      <c r="AZ217" s="339"/>
      <c r="BA217" s="339"/>
      <c r="BB217" s="339"/>
      <c r="BC217" s="339"/>
      <c r="BD217" s="339"/>
      <c r="BE217" s="339"/>
      <c r="BF217" s="339"/>
      <c r="BG217" s="339"/>
      <c r="BH217" s="339"/>
      <c r="BI217" s="339"/>
      <c r="BJ217" s="339"/>
      <c r="BK217" s="339"/>
      <c r="BL217" s="339"/>
      <c r="BM217" s="339"/>
      <c r="BN217" s="339"/>
      <c r="BO217" s="339"/>
      <c r="BP217" s="339"/>
      <c r="BQ217" s="339"/>
      <c r="BR217" s="339"/>
      <c r="BS217" s="339"/>
      <c r="BT217" s="339"/>
      <c r="BU217" s="339"/>
      <c r="BV217" s="339"/>
      <c r="BW217" s="339"/>
    </row>
    <row r="218" spans="1:75" s="378" customFormat="1" ht="18.75" customHeight="1" x14ac:dyDescent="0.4">
      <c r="A218" s="339"/>
      <c r="B218" s="339"/>
      <c r="C218" s="339"/>
      <c r="D218" s="339"/>
      <c r="E218" s="339"/>
      <c r="F218" s="339"/>
      <c r="G218" s="339"/>
      <c r="H218" s="339"/>
      <c r="I218" s="339"/>
      <c r="J218" s="339"/>
      <c r="K218" s="339"/>
      <c r="L218" s="339"/>
      <c r="M218" s="339"/>
      <c r="N218" s="339"/>
      <c r="O218" s="339"/>
      <c r="P218" s="339"/>
      <c r="Q218" s="339"/>
      <c r="R218" s="339"/>
      <c r="S218" s="339"/>
      <c r="T218" s="339"/>
      <c r="U218" s="339"/>
      <c r="V218" s="339"/>
      <c r="W218" s="339"/>
      <c r="X218" s="339"/>
      <c r="Y218" s="339"/>
      <c r="Z218" s="339"/>
      <c r="AA218" s="339"/>
      <c r="AB218" s="339"/>
      <c r="AC218" s="339"/>
      <c r="AD218" s="339"/>
      <c r="AE218" s="339"/>
      <c r="AF218" s="339"/>
      <c r="AG218" s="339"/>
      <c r="AH218" s="339"/>
      <c r="AI218" s="339"/>
      <c r="AJ218" s="339"/>
      <c r="AK218" s="339"/>
      <c r="AL218" s="339"/>
      <c r="AM218" s="339"/>
      <c r="AN218" s="339"/>
      <c r="AO218" s="339"/>
      <c r="AP218" s="339"/>
      <c r="AQ218" s="339"/>
      <c r="AR218" s="339"/>
      <c r="AS218" s="339"/>
      <c r="AT218" s="339"/>
      <c r="AU218" s="339"/>
      <c r="AV218" s="339"/>
      <c r="AW218" s="339"/>
      <c r="AX218" s="339"/>
      <c r="AY218" s="339"/>
      <c r="AZ218" s="339"/>
      <c r="BA218" s="339"/>
      <c r="BB218" s="339"/>
      <c r="BC218" s="339"/>
      <c r="BD218" s="339"/>
      <c r="BE218" s="339"/>
      <c r="BF218" s="339"/>
      <c r="BG218" s="339"/>
      <c r="BH218" s="339"/>
      <c r="BI218" s="339"/>
      <c r="BJ218" s="339"/>
      <c r="BK218" s="339"/>
      <c r="BL218" s="339"/>
      <c r="BM218" s="339"/>
      <c r="BN218" s="339"/>
      <c r="BO218" s="339"/>
      <c r="BP218" s="339"/>
      <c r="BQ218" s="339"/>
      <c r="BR218" s="339"/>
      <c r="BS218" s="339"/>
      <c r="BT218" s="339"/>
      <c r="BU218" s="339"/>
      <c r="BV218" s="339"/>
      <c r="BW218" s="339"/>
    </row>
    <row r="219" spans="1:75" s="378" customFormat="1" ht="18.75" customHeight="1" x14ac:dyDescent="0.4">
      <c r="A219" s="339"/>
      <c r="B219" s="339"/>
      <c r="C219" s="339"/>
      <c r="D219" s="339"/>
      <c r="E219" s="339"/>
      <c r="F219" s="339"/>
      <c r="G219" s="339"/>
      <c r="H219" s="339"/>
      <c r="I219" s="339"/>
      <c r="J219" s="339"/>
      <c r="K219" s="339"/>
      <c r="L219" s="339"/>
      <c r="M219" s="339"/>
      <c r="N219" s="339"/>
      <c r="O219" s="339"/>
      <c r="P219" s="339"/>
      <c r="Q219" s="339"/>
      <c r="R219" s="339"/>
      <c r="S219" s="339"/>
      <c r="T219" s="339"/>
      <c r="U219" s="339"/>
      <c r="V219" s="339"/>
      <c r="W219" s="339"/>
      <c r="X219" s="339"/>
      <c r="Y219" s="339"/>
      <c r="Z219" s="339"/>
      <c r="AA219" s="339"/>
      <c r="AB219" s="339"/>
      <c r="AC219" s="339"/>
      <c r="AD219" s="339"/>
      <c r="AE219" s="339"/>
      <c r="AF219" s="339"/>
      <c r="AG219" s="339"/>
      <c r="AH219" s="339"/>
      <c r="AI219" s="339"/>
      <c r="AJ219" s="339"/>
      <c r="AK219" s="339"/>
      <c r="AL219" s="339"/>
      <c r="AM219" s="339"/>
      <c r="AN219" s="339"/>
      <c r="AO219" s="339"/>
      <c r="AP219" s="339"/>
      <c r="AQ219" s="339"/>
      <c r="AR219" s="339"/>
      <c r="AS219" s="339"/>
      <c r="AT219" s="339"/>
      <c r="AU219" s="339"/>
      <c r="AV219" s="339"/>
      <c r="AW219" s="339"/>
      <c r="AX219" s="339"/>
      <c r="AY219" s="339"/>
      <c r="AZ219" s="339"/>
      <c r="BA219" s="339"/>
      <c r="BB219" s="339"/>
      <c r="BC219" s="339"/>
      <c r="BD219" s="339"/>
      <c r="BE219" s="339"/>
      <c r="BF219" s="339"/>
      <c r="BG219" s="339"/>
      <c r="BH219" s="339"/>
      <c r="BI219" s="339"/>
      <c r="BJ219" s="339"/>
      <c r="BK219" s="339"/>
      <c r="BL219" s="339"/>
      <c r="BM219" s="339"/>
      <c r="BN219" s="339"/>
      <c r="BO219" s="339"/>
      <c r="BP219" s="339"/>
      <c r="BQ219" s="339"/>
      <c r="BR219" s="339"/>
      <c r="BS219" s="339"/>
      <c r="BT219" s="339"/>
      <c r="BU219" s="339"/>
      <c r="BV219" s="339"/>
      <c r="BW219" s="339"/>
    </row>
    <row r="220" spans="1:75" s="378" customFormat="1" ht="18.75" customHeight="1" x14ac:dyDescent="0.4">
      <c r="A220" s="339"/>
      <c r="B220" s="339"/>
      <c r="C220" s="339"/>
      <c r="D220" s="339"/>
      <c r="E220" s="339"/>
      <c r="F220" s="339"/>
      <c r="G220" s="339"/>
      <c r="H220" s="339"/>
      <c r="I220" s="339"/>
      <c r="J220" s="339"/>
      <c r="K220" s="339"/>
      <c r="L220" s="339"/>
      <c r="M220" s="339"/>
      <c r="N220" s="339"/>
      <c r="O220" s="339"/>
      <c r="P220" s="339"/>
      <c r="Q220" s="339"/>
      <c r="R220" s="339"/>
      <c r="S220" s="339"/>
      <c r="T220" s="339"/>
      <c r="U220" s="339"/>
      <c r="V220" s="339"/>
      <c r="W220" s="339"/>
      <c r="X220" s="339"/>
      <c r="Y220" s="339"/>
      <c r="Z220" s="339"/>
      <c r="AA220" s="339"/>
      <c r="AB220" s="339"/>
      <c r="AC220" s="339"/>
      <c r="AD220" s="339"/>
      <c r="AE220" s="339"/>
      <c r="AF220" s="339"/>
      <c r="AG220" s="339"/>
      <c r="AH220" s="339"/>
      <c r="AI220" s="339"/>
      <c r="AJ220" s="339"/>
      <c r="AK220" s="339"/>
      <c r="AL220" s="339"/>
      <c r="AM220" s="339"/>
      <c r="AN220" s="339"/>
      <c r="AO220" s="339"/>
      <c r="AP220" s="339"/>
      <c r="AQ220" s="339"/>
      <c r="AR220" s="339"/>
      <c r="AS220" s="339"/>
      <c r="AT220" s="339"/>
      <c r="AU220" s="339"/>
      <c r="AV220" s="339"/>
      <c r="AW220" s="339"/>
      <c r="AX220" s="339"/>
      <c r="AY220" s="339"/>
      <c r="AZ220" s="339"/>
      <c r="BA220" s="339"/>
      <c r="BB220" s="339"/>
      <c r="BC220" s="339"/>
      <c r="BD220" s="339"/>
      <c r="BE220" s="339"/>
      <c r="BF220" s="339"/>
      <c r="BG220" s="339"/>
      <c r="BH220" s="339"/>
      <c r="BI220" s="339"/>
      <c r="BJ220" s="339"/>
      <c r="BK220" s="339"/>
      <c r="BL220" s="339"/>
      <c r="BM220" s="339"/>
      <c r="BN220" s="339"/>
      <c r="BO220" s="339"/>
      <c r="BP220" s="339"/>
      <c r="BQ220" s="339"/>
      <c r="BR220" s="339"/>
      <c r="BS220" s="339"/>
      <c r="BT220" s="339"/>
      <c r="BU220" s="339"/>
      <c r="BV220" s="339"/>
      <c r="BW220" s="339"/>
    </row>
    <row r="221" spans="1:75" s="378" customFormat="1" ht="18.75" customHeight="1" x14ac:dyDescent="0.4">
      <c r="A221" s="339"/>
      <c r="B221" s="339"/>
      <c r="C221" s="339"/>
      <c r="D221" s="339"/>
      <c r="E221" s="339"/>
      <c r="F221" s="339"/>
      <c r="G221" s="339"/>
      <c r="H221" s="339"/>
      <c r="I221" s="339"/>
      <c r="J221" s="339"/>
      <c r="K221" s="339"/>
      <c r="L221" s="339"/>
      <c r="M221" s="339"/>
      <c r="N221" s="339"/>
      <c r="O221" s="339"/>
      <c r="P221" s="339"/>
      <c r="Q221" s="339"/>
      <c r="R221" s="339"/>
      <c r="S221" s="339"/>
      <c r="T221" s="339"/>
      <c r="U221" s="339"/>
      <c r="V221" s="339"/>
      <c r="W221" s="339"/>
      <c r="X221" s="339"/>
      <c r="Y221" s="339"/>
      <c r="Z221" s="339"/>
      <c r="AA221" s="339"/>
      <c r="AB221" s="339"/>
      <c r="AC221" s="339"/>
      <c r="AD221" s="339"/>
      <c r="AE221" s="339"/>
      <c r="AF221" s="339"/>
      <c r="AG221" s="339"/>
      <c r="AH221" s="339"/>
      <c r="AI221" s="339"/>
      <c r="AJ221" s="339"/>
      <c r="AK221" s="339"/>
      <c r="AL221" s="339"/>
      <c r="AM221" s="339"/>
      <c r="AN221" s="339"/>
      <c r="AO221" s="339"/>
      <c r="AP221" s="339"/>
      <c r="AQ221" s="339"/>
      <c r="AR221" s="339"/>
      <c r="AS221" s="339"/>
      <c r="AT221" s="339"/>
      <c r="AU221" s="339"/>
      <c r="AV221" s="339"/>
      <c r="AW221" s="339"/>
      <c r="AX221" s="339"/>
      <c r="AY221" s="339"/>
      <c r="AZ221" s="339"/>
      <c r="BA221" s="339"/>
      <c r="BB221" s="339"/>
      <c r="BC221" s="339"/>
      <c r="BD221" s="339"/>
      <c r="BE221" s="339"/>
      <c r="BF221" s="339"/>
      <c r="BG221" s="339"/>
      <c r="BH221" s="339"/>
      <c r="BI221" s="339"/>
      <c r="BJ221" s="339"/>
      <c r="BK221" s="339"/>
      <c r="BL221" s="339"/>
      <c r="BM221" s="339"/>
      <c r="BN221" s="339"/>
      <c r="BO221" s="339"/>
      <c r="BP221" s="339"/>
      <c r="BQ221" s="339"/>
      <c r="BR221" s="339"/>
      <c r="BS221" s="339"/>
      <c r="BT221" s="339"/>
      <c r="BU221" s="339"/>
      <c r="BV221" s="339"/>
      <c r="BW221" s="339"/>
    </row>
    <row r="222" spans="1:75" s="378" customFormat="1" ht="18.75" customHeight="1" x14ac:dyDescent="0.4">
      <c r="A222" s="339"/>
      <c r="B222" s="339"/>
      <c r="C222" s="339"/>
      <c r="D222" s="339"/>
      <c r="E222" s="339"/>
      <c r="F222" s="339"/>
      <c r="G222" s="339"/>
      <c r="H222" s="339"/>
      <c r="I222" s="339"/>
      <c r="J222" s="339"/>
      <c r="K222" s="339"/>
      <c r="L222" s="339"/>
      <c r="M222" s="339"/>
      <c r="N222" s="339"/>
      <c r="O222" s="339"/>
      <c r="P222" s="339"/>
      <c r="Q222" s="339"/>
      <c r="R222" s="339"/>
      <c r="S222" s="339"/>
      <c r="T222" s="339"/>
      <c r="U222" s="339"/>
      <c r="V222" s="339"/>
      <c r="W222" s="339"/>
      <c r="X222" s="339"/>
      <c r="Y222" s="339"/>
      <c r="Z222" s="339"/>
      <c r="AA222" s="339"/>
      <c r="AB222" s="339"/>
      <c r="AC222" s="339"/>
      <c r="AD222" s="339"/>
      <c r="AE222" s="339"/>
      <c r="AF222" s="339"/>
      <c r="AG222" s="339"/>
      <c r="AH222" s="339"/>
      <c r="AI222" s="339"/>
      <c r="AJ222" s="339"/>
      <c r="AK222" s="339"/>
      <c r="AL222" s="339"/>
      <c r="AM222" s="339"/>
      <c r="AN222" s="339"/>
      <c r="AO222" s="339"/>
      <c r="AP222" s="339"/>
      <c r="AQ222" s="339"/>
      <c r="AR222" s="339"/>
      <c r="AS222" s="339"/>
      <c r="AT222" s="339"/>
      <c r="AU222" s="339"/>
      <c r="AV222" s="339"/>
      <c r="AW222" s="339"/>
      <c r="AX222" s="339"/>
      <c r="AY222" s="339"/>
      <c r="AZ222" s="339"/>
      <c r="BA222" s="339"/>
      <c r="BB222" s="339"/>
      <c r="BC222" s="339"/>
      <c r="BD222" s="339"/>
      <c r="BE222" s="339"/>
      <c r="BF222" s="339"/>
      <c r="BG222" s="339"/>
      <c r="BH222" s="339"/>
      <c r="BI222" s="339"/>
      <c r="BJ222" s="339"/>
      <c r="BK222" s="339"/>
      <c r="BL222" s="339"/>
      <c r="BM222" s="339"/>
      <c r="BN222" s="339"/>
      <c r="BO222" s="339"/>
      <c r="BP222" s="339"/>
      <c r="BQ222" s="339"/>
      <c r="BR222" s="339"/>
      <c r="BS222" s="339"/>
      <c r="BT222" s="339"/>
      <c r="BU222" s="339"/>
      <c r="BV222" s="339"/>
      <c r="BW222" s="339"/>
    </row>
    <row r="223" spans="1:75" s="378" customFormat="1" ht="18.75" customHeight="1" x14ac:dyDescent="0.4">
      <c r="A223" s="339"/>
      <c r="B223" s="339"/>
      <c r="C223" s="339"/>
      <c r="D223" s="339"/>
      <c r="E223" s="339"/>
      <c r="F223" s="339"/>
      <c r="G223" s="339"/>
      <c r="H223" s="339"/>
      <c r="I223" s="339"/>
      <c r="J223" s="339"/>
      <c r="K223" s="339"/>
      <c r="L223" s="339"/>
      <c r="M223" s="339"/>
      <c r="N223" s="339"/>
      <c r="O223" s="339"/>
      <c r="P223" s="339"/>
      <c r="Q223" s="339"/>
      <c r="R223" s="339"/>
      <c r="S223" s="339"/>
      <c r="T223" s="339"/>
      <c r="U223" s="339"/>
      <c r="V223" s="339"/>
      <c r="W223" s="339"/>
      <c r="X223" s="339"/>
      <c r="Y223" s="339"/>
      <c r="Z223" s="339"/>
      <c r="AA223" s="339"/>
      <c r="AB223" s="339"/>
      <c r="AC223" s="339"/>
      <c r="AD223" s="339"/>
      <c r="AE223" s="339"/>
      <c r="AF223" s="339"/>
      <c r="AG223" s="339"/>
      <c r="AH223" s="339"/>
      <c r="AI223" s="339"/>
      <c r="AJ223" s="339"/>
      <c r="AK223" s="339"/>
      <c r="AL223" s="339"/>
      <c r="AM223" s="339"/>
      <c r="AN223" s="339"/>
      <c r="AO223" s="339"/>
      <c r="AP223" s="339"/>
      <c r="AQ223" s="339"/>
      <c r="AR223" s="339"/>
      <c r="AS223" s="339"/>
      <c r="AT223" s="339"/>
      <c r="AU223" s="339"/>
      <c r="AV223" s="339"/>
      <c r="AW223" s="339"/>
      <c r="AX223" s="339"/>
      <c r="AY223" s="339"/>
      <c r="AZ223" s="339"/>
      <c r="BA223" s="339"/>
      <c r="BB223" s="339"/>
      <c r="BC223" s="339"/>
      <c r="BD223" s="339"/>
      <c r="BE223" s="339"/>
      <c r="BF223" s="339"/>
      <c r="BG223" s="339"/>
      <c r="BH223" s="339"/>
      <c r="BI223" s="339"/>
      <c r="BJ223" s="339"/>
      <c r="BK223" s="339"/>
      <c r="BL223" s="339"/>
      <c r="BM223" s="339"/>
      <c r="BN223" s="339"/>
      <c r="BO223" s="339"/>
      <c r="BP223" s="339"/>
      <c r="BQ223" s="339"/>
      <c r="BR223" s="339"/>
      <c r="BS223" s="339"/>
      <c r="BT223" s="339"/>
      <c r="BU223" s="339"/>
      <c r="BV223" s="339"/>
      <c r="BW223" s="339"/>
    </row>
    <row r="224" spans="1:75" s="378" customFormat="1" ht="18.75" customHeight="1" x14ac:dyDescent="0.4">
      <c r="A224" s="339"/>
      <c r="B224" s="339"/>
      <c r="C224" s="339"/>
      <c r="D224" s="339"/>
      <c r="E224" s="339"/>
      <c r="F224" s="339"/>
      <c r="G224" s="339"/>
      <c r="H224" s="339"/>
      <c r="I224" s="339"/>
      <c r="J224" s="339"/>
      <c r="K224" s="339"/>
      <c r="L224" s="339"/>
      <c r="M224" s="339"/>
      <c r="N224" s="339"/>
      <c r="O224" s="339"/>
      <c r="P224" s="339"/>
      <c r="Q224" s="339"/>
      <c r="R224" s="339"/>
      <c r="S224" s="339"/>
      <c r="T224" s="339"/>
      <c r="U224" s="339"/>
      <c r="V224" s="339"/>
      <c r="W224" s="339"/>
      <c r="X224" s="339"/>
      <c r="Y224" s="339"/>
      <c r="Z224" s="339"/>
      <c r="AA224" s="339"/>
      <c r="AB224" s="339"/>
      <c r="AC224" s="339"/>
      <c r="AD224" s="339"/>
      <c r="AE224" s="339"/>
      <c r="AF224" s="339"/>
      <c r="AG224" s="339"/>
      <c r="AH224" s="339"/>
      <c r="AI224" s="339"/>
      <c r="AJ224" s="339"/>
      <c r="AK224" s="339"/>
      <c r="AL224" s="339"/>
      <c r="AM224" s="339"/>
      <c r="AN224" s="339"/>
      <c r="AO224" s="339"/>
      <c r="AP224" s="339"/>
      <c r="AQ224" s="339"/>
      <c r="AR224" s="339"/>
      <c r="AS224" s="339"/>
      <c r="AT224" s="339"/>
      <c r="AU224" s="339"/>
      <c r="AV224" s="339"/>
      <c r="AW224" s="339"/>
      <c r="AX224" s="339"/>
      <c r="AY224" s="339"/>
      <c r="AZ224" s="339"/>
      <c r="BA224" s="339"/>
      <c r="BB224" s="339"/>
      <c r="BC224" s="339"/>
      <c r="BD224" s="339"/>
      <c r="BE224" s="339"/>
      <c r="BF224" s="339"/>
      <c r="BG224" s="339"/>
      <c r="BH224" s="339"/>
      <c r="BI224" s="339"/>
      <c r="BJ224" s="339"/>
      <c r="BK224" s="339"/>
      <c r="BL224" s="339"/>
      <c r="BM224" s="339"/>
      <c r="BN224" s="339"/>
      <c r="BO224" s="339"/>
      <c r="BP224" s="339"/>
      <c r="BQ224" s="339"/>
      <c r="BR224" s="339"/>
      <c r="BS224" s="339"/>
      <c r="BT224" s="339"/>
      <c r="BU224" s="339"/>
      <c r="BV224" s="339"/>
      <c r="BW224" s="339"/>
    </row>
    <row r="225" spans="1:75" s="378" customFormat="1" ht="18.75" customHeight="1" x14ac:dyDescent="0.4">
      <c r="A225" s="339"/>
      <c r="B225" s="339"/>
      <c r="C225" s="339"/>
      <c r="D225" s="339"/>
      <c r="E225" s="339"/>
      <c r="F225" s="339"/>
      <c r="G225" s="339"/>
      <c r="H225" s="339"/>
      <c r="I225" s="339"/>
      <c r="J225" s="339"/>
      <c r="K225" s="339"/>
      <c r="L225" s="339"/>
      <c r="M225" s="339"/>
      <c r="N225" s="339"/>
      <c r="O225" s="339"/>
      <c r="P225" s="339"/>
      <c r="Q225" s="339"/>
      <c r="R225" s="339"/>
      <c r="S225" s="339"/>
      <c r="T225" s="339"/>
      <c r="U225" s="339"/>
      <c r="V225" s="339"/>
      <c r="W225" s="339"/>
      <c r="X225" s="339"/>
      <c r="Y225" s="339"/>
      <c r="Z225" s="339"/>
      <c r="AA225" s="339"/>
      <c r="AB225" s="339"/>
      <c r="AC225" s="339"/>
      <c r="AD225" s="339"/>
      <c r="AE225" s="339"/>
      <c r="AF225" s="339"/>
      <c r="AG225" s="339"/>
      <c r="AH225" s="339"/>
      <c r="AI225" s="339"/>
      <c r="AJ225" s="339"/>
      <c r="AK225" s="339"/>
      <c r="AL225" s="339"/>
      <c r="AM225" s="339"/>
      <c r="AN225" s="339"/>
      <c r="AO225" s="339"/>
      <c r="AP225" s="339"/>
      <c r="AQ225" s="339"/>
      <c r="AR225" s="339"/>
      <c r="AS225" s="339"/>
      <c r="AT225" s="339"/>
      <c r="AU225" s="339"/>
      <c r="AV225" s="339"/>
      <c r="AW225" s="339"/>
      <c r="AX225" s="339"/>
      <c r="AY225" s="339"/>
      <c r="AZ225" s="339"/>
      <c r="BA225" s="339"/>
      <c r="BB225" s="339"/>
      <c r="BC225" s="339"/>
      <c r="BD225" s="339"/>
      <c r="BE225" s="339"/>
      <c r="BF225" s="339"/>
      <c r="BG225" s="339"/>
      <c r="BH225" s="339"/>
      <c r="BI225" s="339"/>
      <c r="BJ225" s="339"/>
      <c r="BK225" s="339"/>
      <c r="BL225" s="339"/>
      <c r="BM225" s="339"/>
      <c r="BN225" s="339"/>
      <c r="BO225" s="339"/>
      <c r="BP225" s="339"/>
      <c r="BQ225" s="339"/>
      <c r="BR225" s="339"/>
      <c r="BS225" s="339"/>
      <c r="BT225" s="339"/>
      <c r="BU225" s="339"/>
      <c r="BV225" s="339"/>
      <c r="BW225" s="339"/>
    </row>
    <row r="226" spans="1:75" s="378" customFormat="1" ht="18.75" customHeight="1" x14ac:dyDescent="0.4">
      <c r="A226" s="339"/>
      <c r="B226" s="339"/>
      <c r="C226" s="339"/>
      <c r="D226" s="339"/>
      <c r="E226" s="339"/>
      <c r="F226" s="339"/>
      <c r="G226" s="339"/>
      <c r="H226" s="339"/>
      <c r="I226" s="339"/>
      <c r="J226" s="339"/>
      <c r="K226" s="339"/>
      <c r="L226" s="339"/>
      <c r="M226" s="339"/>
      <c r="N226" s="339"/>
      <c r="O226" s="339"/>
      <c r="P226" s="339"/>
      <c r="Q226" s="339"/>
      <c r="R226" s="339"/>
      <c r="S226" s="339"/>
      <c r="T226" s="339"/>
      <c r="U226" s="339"/>
      <c r="V226" s="339"/>
      <c r="W226" s="339"/>
      <c r="X226" s="339"/>
      <c r="Y226" s="339"/>
      <c r="Z226" s="339"/>
      <c r="AA226" s="339"/>
      <c r="AB226" s="339"/>
      <c r="AC226" s="339"/>
      <c r="AD226" s="339"/>
      <c r="AE226" s="339"/>
      <c r="AF226" s="339"/>
      <c r="AG226" s="339"/>
      <c r="AH226" s="339"/>
      <c r="AI226" s="339"/>
      <c r="AJ226" s="339"/>
      <c r="AK226" s="339"/>
      <c r="AL226" s="339"/>
      <c r="AM226" s="339"/>
      <c r="AN226" s="339"/>
      <c r="AO226" s="339"/>
      <c r="AP226" s="339"/>
      <c r="AQ226" s="339"/>
      <c r="AR226" s="339"/>
      <c r="AS226" s="339"/>
      <c r="AT226" s="339"/>
      <c r="AU226" s="339"/>
      <c r="AV226" s="339"/>
      <c r="AW226" s="339"/>
      <c r="AX226" s="339"/>
      <c r="AY226" s="339"/>
      <c r="AZ226" s="339"/>
      <c r="BA226" s="339"/>
      <c r="BB226" s="339"/>
      <c r="BC226" s="339"/>
      <c r="BD226" s="339"/>
      <c r="BE226" s="339"/>
      <c r="BF226" s="339"/>
      <c r="BG226" s="339"/>
      <c r="BH226" s="339"/>
      <c r="BI226" s="339"/>
      <c r="BJ226" s="339"/>
      <c r="BK226" s="339"/>
      <c r="BL226" s="339"/>
      <c r="BM226" s="339"/>
      <c r="BN226" s="339"/>
      <c r="BO226" s="339"/>
      <c r="BP226" s="339"/>
      <c r="BQ226" s="339"/>
      <c r="BR226" s="339"/>
      <c r="BS226" s="339"/>
      <c r="BT226" s="339"/>
      <c r="BU226" s="339"/>
      <c r="BV226" s="339"/>
      <c r="BW226" s="339"/>
    </row>
    <row r="227" spans="1:75" s="378" customFormat="1" ht="18.75" customHeight="1" x14ac:dyDescent="0.4">
      <c r="A227" s="339"/>
      <c r="B227" s="339"/>
      <c r="C227" s="339"/>
      <c r="D227" s="339"/>
      <c r="E227" s="339"/>
      <c r="F227" s="339"/>
      <c r="G227" s="339"/>
      <c r="H227" s="339"/>
      <c r="I227" s="339"/>
      <c r="J227" s="339"/>
      <c r="K227" s="339"/>
      <c r="L227" s="339"/>
      <c r="M227" s="339"/>
      <c r="N227" s="339"/>
      <c r="O227" s="339"/>
      <c r="P227" s="339"/>
      <c r="Q227" s="339"/>
      <c r="R227" s="339"/>
      <c r="S227" s="339"/>
      <c r="T227" s="339"/>
      <c r="U227" s="339"/>
      <c r="V227" s="339"/>
      <c r="W227" s="339"/>
      <c r="X227" s="339"/>
      <c r="Y227" s="339"/>
      <c r="Z227" s="339"/>
      <c r="AA227" s="339"/>
      <c r="AB227" s="339"/>
      <c r="AC227" s="339"/>
      <c r="AD227" s="339"/>
      <c r="AE227" s="339"/>
      <c r="AF227" s="339"/>
      <c r="AG227" s="339"/>
      <c r="AH227" s="339"/>
      <c r="AI227" s="339"/>
      <c r="AJ227" s="339"/>
      <c r="AK227" s="339"/>
      <c r="AL227" s="339"/>
      <c r="AM227" s="339"/>
      <c r="AN227" s="339"/>
      <c r="AO227" s="339"/>
      <c r="AP227" s="339"/>
      <c r="AQ227" s="339"/>
      <c r="AR227" s="339"/>
      <c r="AS227" s="339"/>
      <c r="AT227" s="339"/>
      <c r="AU227" s="339"/>
      <c r="AV227" s="339"/>
      <c r="AW227" s="339"/>
      <c r="AX227" s="339"/>
      <c r="AY227" s="339"/>
      <c r="AZ227" s="339"/>
      <c r="BA227" s="339"/>
      <c r="BB227" s="339"/>
      <c r="BC227" s="339"/>
      <c r="BD227" s="339"/>
      <c r="BE227" s="339"/>
      <c r="BF227" s="339"/>
      <c r="BG227" s="339"/>
      <c r="BH227" s="339"/>
      <c r="BI227" s="339"/>
      <c r="BJ227" s="339"/>
      <c r="BK227" s="339"/>
      <c r="BL227" s="339"/>
      <c r="BM227" s="339"/>
      <c r="BN227" s="339"/>
      <c r="BO227" s="339"/>
      <c r="BP227" s="339"/>
      <c r="BQ227" s="339"/>
      <c r="BR227" s="339"/>
      <c r="BS227" s="339"/>
      <c r="BT227" s="339"/>
      <c r="BU227" s="339"/>
      <c r="BV227" s="339"/>
      <c r="BW227" s="339"/>
    </row>
    <row r="228" spans="1:75" s="378" customFormat="1" ht="18.75" customHeight="1" x14ac:dyDescent="0.4">
      <c r="A228" s="339"/>
      <c r="B228" s="339"/>
      <c r="C228" s="339"/>
      <c r="D228" s="339"/>
      <c r="E228" s="339"/>
      <c r="F228" s="339"/>
      <c r="G228" s="339"/>
      <c r="H228" s="339"/>
      <c r="I228" s="339"/>
      <c r="J228" s="339"/>
      <c r="K228" s="339"/>
      <c r="L228" s="339"/>
      <c r="M228" s="339"/>
      <c r="N228" s="339"/>
      <c r="O228" s="339"/>
      <c r="P228" s="339"/>
      <c r="Q228" s="339"/>
      <c r="R228" s="339"/>
      <c r="S228" s="339"/>
      <c r="T228" s="339"/>
      <c r="U228" s="339"/>
      <c r="V228" s="339"/>
      <c r="W228" s="339"/>
      <c r="X228" s="339"/>
      <c r="Y228" s="339"/>
      <c r="Z228" s="339"/>
      <c r="AA228" s="339"/>
      <c r="AB228" s="339"/>
      <c r="AC228" s="339"/>
      <c r="AD228" s="339"/>
      <c r="AE228" s="339"/>
      <c r="AF228" s="339"/>
      <c r="AG228" s="339"/>
      <c r="AH228" s="339"/>
      <c r="AI228" s="339"/>
      <c r="AJ228" s="339"/>
      <c r="AK228" s="339"/>
      <c r="AL228" s="339"/>
      <c r="AM228" s="339"/>
      <c r="AN228" s="339"/>
      <c r="AO228" s="339"/>
      <c r="AP228" s="339"/>
      <c r="AQ228" s="339"/>
      <c r="AR228" s="339"/>
      <c r="AS228" s="339"/>
      <c r="AT228" s="339"/>
      <c r="AU228" s="339"/>
      <c r="AV228" s="339"/>
      <c r="AW228" s="339"/>
      <c r="AX228" s="339"/>
      <c r="AY228" s="339"/>
      <c r="AZ228" s="339"/>
      <c r="BA228" s="339"/>
      <c r="BB228" s="339"/>
      <c r="BC228" s="339"/>
      <c r="BD228" s="339"/>
      <c r="BE228" s="339"/>
      <c r="BF228" s="339"/>
      <c r="BG228" s="339"/>
      <c r="BH228" s="339"/>
      <c r="BI228" s="339"/>
      <c r="BJ228" s="339"/>
      <c r="BK228" s="339"/>
      <c r="BL228" s="339"/>
      <c r="BM228" s="339"/>
      <c r="BN228" s="339"/>
      <c r="BO228" s="339"/>
      <c r="BP228" s="339"/>
      <c r="BQ228" s="339"/>
      <c r="BR228" s="339"/>
      <c r="BS228" s="339"/>
      <c r="BT228" s="339"/>
      <c r="BU228" s="339"/>
      <c r="BV228" s="339"/>
      <c r="BW228" s="339"/>
    </row>
    <row r="229" spans="1:75" s="378" customFormat="1" ht="18.75" customHeight="1" x14ac:dyDescent="0.4">
      <c r="A229" s="339"/>
      <c r="B229" s="339"/>
      <c r="C229" s="339"/>
      <c r="D229" s="339"/>
      <c r="E229" s="339"/>
      <c r="F229" s="339"/>
      <c r="G229" s="339"/>
      <c r="H229" s="339"/>
      <c r="I229" s="339"/>
      <c r="J229" s="339"/>
      <c r="K229" s="339"/>
      <c r="L229" s="339"/>
      <c r="M229" s="339"/>
      <c r="N229" s="339"/>
      <c r="O229" s="339"/>
      <c r="P229" s="339"/>
      <c r="Q229" s="339"/>
      <c r="R229" s="339"/>
      <c r="S229" s="339"/>
      <c r="T229" s="339"/>
      <c r="U229" s="339"/>
      <c r="V229" s="339"/>
      <c r="W229" s="339"/>
      <c r="X229" s="339"/>
      <c r="Y229" s="339"/>
      <c r="Z229" s="339"/>
      <c r="AA229" s="339"/>
      <c r="AB229" s="339"/>
      <c r="AC229" s="339"/>
      <c r="AD229" s="339"/>
      <c r="AE229" s="339"/>
      <c r="AF229" s="339"/>
      <c r="AG229" s="339"/>
      <c r="AH229" s="339"/>
      <c r="AI229" s="339"/>
      <c r="AJ229" s="339"/>
      <c r="AK229" s="339"/>
      <c r="AL229" s="339"/>
      <c r="AM229" s="339"/>
      <c r="AN229" s="339"/>
      <c r="AO229" s="339"/>
      <c r="AP229" s="339"/>
      <c r="AQ229" s="339"/>
      <c r="AR229" s="339"/>
      <c r="AS229" s="339"/>
      <c r="AT229" s="339"/>
      <c r="AU229" s="339"/>
      <c r="AV229" s="339"/>
      <c r="AW229" s="339"/>
      <c r="AX229" s="339"/>
      <c r="AY229" s="339"/>
      <c r="AZ229" s="339"/>
      <c r="BA229" s="339"/>
      <c r="BB229" s="339"/>
      <c r="BC229" s="339"/>
      <c r="BD229" s="339"/>
      <c r="BE229" s="339"/>
      <c r="BF229" s="339"/>
      <c r="BG229" s="339"/>
      <c r="BH229" s="339"/>
      <c r="BI229" s="339"/>
      <c r="BJ229" s="339"/>
      <c r="BK229" s="339"/>
      <c r="BL229" s="339"/>
      <c r="BM229" s="339"/>
      <c r="BN229" s="339"/>
      <c r="BO229" s="339"/>
      <c r="BP229" s="339"/>
      <c r="BQ229" s="339"/>
      <c r="BR229" s="339"/>
      <c r="BS229" s="339"/>
      <c r="BT229" s="339"/>
      <c r="BU229" s="339"/>
      <c r="BV229" s="339"/>
      <c r="BW229" s="339"/>
    </row>
    <row r="230" spans="1:75" s="378" customFormat="1" ht="18.75" customHeight="1" x14ac:dyDescent="0.4">
      <c r="A230" s="339"/>
      <c r="B230" s="339"/>
      <c r="C230" s="339"/>
      <c r="D230" s="339"/>
      <c r="E230" s="339"/>
      <c r="F230" s="339"/>
      <c r="G230" s="339"/>
      <c r="H230" s="339"/>
      <c r="I230" s="339"/>
      <c r="J230" s="339"/>
      <c r="K230" s="339"/>
      <c r="L230" s="339"/>
      <c r="M230" s="339"/>
      <c r="N230" s="339"/>
      <c r="O230" s="339"/>
      <c r="P230" s="339"/>
      <c r="Q230" s="339"/>
      <c r="R230" s="339"/>
      <c r="S230" s="339"/>
      <c r="T230" s="339"/>
      <c r="U230" s="339"/>
      <c r="V230" s="339"/>
      <c r="W230" s="339"/>
      <c r="X230" s="339"/>
      <c r="Y230" s="339"/>
      <c r="Z230" s="339"/>
      <c r="AA230" s="339"/>
      <c r="AB230" s="339"/>
      <c r="AC230" s="339"/>
      <c r="AD230" s="339"/>
      <c r="AE230" s="339"/>
      <c r="AF230" s="339"/>
      <c r="AG230" s="339"/>
      <c r="AH230" s="339"/>
      <c r="AI230" s="339"/>
      <c r="AJ230" s="339"/>
      <c r="AK230" s="339"/>
      <c r="AL230" s="339"/>
      <c r="AM230" s="339"/>
      <c r="AN230" s="339"/>
      <c r="AO230" s="339"/>
      <c r="AP230" s="339"/>
      <c r="AQ230" s="339"/>
      <c r="AR230" s="339"/>
      <c r="AS230" s="339"/>
      <c r="AT230" s="339"/>
      <c r="AU230" s="339"/>
      <c r="AV230" s="339"/>
      <c r="AW230" s="339"/>
      <c r="AX230" s="339"/>
      <c r="AY230" s="339"/>
      <c r="AZ230" s="339"/>
      <c r="BA230" s="339"/>
      <c r="BB230" s="339"/>
      <c r="BC230" s="339"/>
      <c r="BD230" s="339"/>
      <c r="BE230" s="339"/>
      <c r="BF230" s="339"/>
      <c r="BG230" s="339"/>
      <c r="BH230" s="339"/>
      <c r="BI230" s="339"/>
      <c r="BJ230" s="339"/>
      <c r="BK230" s="339"/>
      <c r="BL230" s="339"/>
      <c r="BM230" s="339"/>
      <c r="BN230" s="339"/>
      <c r="BO230" s="339"/>
      <c r="BP230" s="339"/>
      <c r="BQ230" s="339"/>
      <c r="BR230" s="339"/>
      <c r="BS230" s="339"/>
      <c r="BT230" s="339"/>
      <c r="BU230" s="339"/>
      <c r="BV230" s="339"/>
      <c r="BW230" s="339"/>
    </row>
    <row r="231" spans="1:75" s="378" customFormat="1" ht="18.75" customHeight="1" x14ac:dyDescent="0.4">
      <c r="A231" s="339"/>
      <c r="B231" s="339"/>
      <c r="C231" s="339"/>
      <c r="D231" s="339"/>
      <c r="E231" s="339"/>
      <c r="F231" s="339"/>
      <c r="G231" s="339"/>
      <c r="H231" s="339"/>
      <c r="I231" s="339"/>
      <c r="J231" s="339"/>
      <c r="K231" s="339"/>
      <c r="L231" s="339"/>
      <c r="M231" s="339"/>
      <c r="N231" s="339"/>
      <c r="O231" s="339"/>
      <c r="P231" s="339"/>
      <c r="Q231" s="339"/>
      <c r="R231" s="339"/>
      <c r="S231" s="339"/>
      <c r="T231" s="339"/>
      <c r="U231" s="339"/>
      <c r="V231" s="339"/>
      <c r="W231" s="339"/>
      <c r="X231" s="339"/>
      <c r="Y231" s="339"/>
      <c r="Z231" s="339"/>
      <c r="AA231" s="339"/>
      <c r="AB231" s="339"/>
      <c r="AC231" s="339"/>
      <c r="AD231" s="339"/>
      <c r="AE231" s="339"/>
      <c r="AF231" s="339"/>
      <c r="AG231" s="339"/>
      <c r="AH231" s="339"/>
      <c r="AI231" s="339"/>
      <c r="AJ231" s="339"/>
      <c r="AK231" s="339"/>
      <c r="AL231" s="339"/>
      <c r="AM231" s="339"/>
      <c r="AN231" s="339"/>
      <c r="AO231" s="339"/>
      <c r="AP231" s="339"/>
      <c r="AQ231" s="339"/>
      <c r="AR231" s="339"/>
      <c r="AS231" s="339"/>
      <c r="AT231" s="339"/>
      <c r="AU231" s="339"/>
      <c r="AV231" s="339"/>
      <c r="AW231" s="339"/>
      <c r="AX231" s="339"/>
      <c r="AY231" s="339"/>
      <c r="AZ231" s="339"/>
      <c r="BA231" s="339"/>
      <c r="BB231" s="339"/>
      <c r="BC231" s="339"/>
      <c r="BD231" s="339"/>
      <c r="BE231" s="339"/>
      <c r="BF231" s="339"/>
      <c r="BG231" s="339"/>
      <c r="BH231" s="339"/>
      <c r="BI231" s="339"/>
      <c r="BJ231" s="339"/>
      <c r="BK231" s="339"/>
      <c r="BL231" s="339"/>
      <c r="BM231" s="339"/>
      <c r="BN231" s="339"/>
      <c r="BO231" s="339"/>
      <c r="BP231" s="339"/>
      <c r="BQ231" s="339"/>
      <c r="BR231" s="339"/>
      <c r="BS231" s="339"/>
      <c r="BT231" s="339"/>
      <c r="BU231" s="339"/>
      <c r="BV231" s="339"/>
      <c r="BW231" s="339"/>
    </row>
    <row r="232" spans="1:75" s="378" customFormat="1" ht="18.75" customHeight="1" x14ac:dyDescent="0.4">
      <c r="A232" s="339"/>
      <c r="B232" s="339"/>
      <c r="C232" s="339"/>
      <c r="D232" s="339"/>
      <c r="E232" s="339"/>
      <c r="F232" s="339"/>
      <c r="G232" s="339"/>
      <c r="H232" s="339"/>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c r="AF232" s="339"/>
      <c r="AG232" s="339"/>
      <c r="AH232" s="339"/>
      <c r="AI232" s="339"/>
      <c r="AJ232" s="339"/>
      <c r="AK232" s="339"/>
      <c r="AL232" s="339"/>
      <c r="AM232" s="339"/>
      <c r="AN232" s="339"/>
      <c r="AO232" s="339"/>
      <c r="AP232" s="339"/>
      <c r="AQ232" s="339"/>
      <c r="AR232" s="339"/>
      <c r="AS232" s="339"/>
      <c r="AT232" s="339"/>
      <c r="AU232" s="339"/>
      <c r="AV232" s="339"/>
      <c r="AW232" s="339"/>
      <c r="AX232" s="339"/>
      <c r="AY232" s="339"/>
      <c r="AZ232" s="339"/>
      <c r="BA232" s="339"/>
      <c r="BB232" s="339"/>
      <c r="BC232" s="339"/>
      <c r="BD232" s="339"/>
      <c r="BE232" s="339"/>
      <c r="BF232" s="339"/>
      <c r="BG232" s="339"/>
      <c r="BH232" s="339"/>
      <c r="BI232" s="339"/>
      <c r="BJ232" s="339"/>
      <c r="BK232" s="339"/>
      <c r="BL232" s="339"/>
      <c r="BM232" s="339"/>
      <c r="BN232" s="339"/>
      <c r="BO232" s="339"/>
      <c r="BP232" s="339"/>
      <c r="BQ232" s="339"/>
      <c r="BR232" s="339"/>
      <c r="BS232" s="339"/>
      <c r="BT232" s="339"/>
      <c r="BU232" s="339"/>
      <c r="BV232" s="339"/>
      <c r="BW232" s="339"/>
    </row>
    <row r="233" spans="1:75" s="378" customFormat="1" ht="18.75" customHeight="1" x14ac:dyDescent="0.4">
      <c r="A233" s="339"/>
      <c r="B233" s="339"/>
      <c r="C233" s="339"/>
      <c r="D233" s="339"/>
      <c r="E233" s="339"/>
      <c r="F233" s="339"/>
      <c r="G233" s="339"/>
      <c r="H233" s="339"/>
      <c r="I233" s="339"/>
      <c r="J233" s="339"/>
      <c r="K233" s="339"/>
      <c r="L233" s="339"/>
      <c r="M233" s="339"/>
      <c r="N233" s="339"/>
      <c r="O233" s="339"/>
      <c r="P233" s="339"/>
      <c r="Q233" s="339"/>
      <c r="R233" s="339"/>
      <c r="S233" s="339"/>
      <c r="T233" s="339"/>
      <c r="U233" s="339"/>
      <c r="V233" s="339"/>
      <c r="W233" s="339"/>
      <c r="X233" s="339"/>
      <c r="Y233" s="339"/>
      <c r="Z233" s="339"/>
      <c r="AA233" s="339"/>
      <c r="AB233" s="339"/>
      <c r="AC233" s="339"/>
      <c r="AD233" s="339"/>
      <c r="AE233" s="339"/>
      <c r="AF233" s="339"/>
      <c r="AG233" s="339"/>
      <c r="AH233" s="339"/>
      <c r="AI233" s="339"/>
      <c r="AJ233" s="339"/>
      <c r="AK233" s="339"/>
      <c r="AL233" s="339"/>
      <c r="AM233" s="339"/>
      <c r="AN233" s="339"/>
      <c r="AO233" s="339"/>
      <c r="AP233" s="339"/>
      <c r="AQ233" s="339"/>
      <c r="AR233" s="339"/>
      <c r="AS233" s="339"/>
      <c r="AT233" s="339"/>
      <c r="AU233" s="339"/>
      <c r="AV233" s="339"/>
      <c r="AW233" s="339"/>
      <c r="AX233" s="339"/>
      <c r="AY233" s="339"/>
      <c r="AZ233" s="339"/>
      <c r="BA233" s="339"/>
      <c r="BB233" s="339"/>
      <c r="BC233" s="339"/>
      <c r="BD233" s="339"/>
      <c r="BE233" s="339"/>
      <c r="BF233" s="339"/>
      <c r="BG233" s="339"/>
      <c r="BH233" s="339"/>
      <c r="BI233" s="339"/>
      <c r="BJ233" s="339"/>
      <c r="BK233" s="339"/>
      <c r="BL233" s="339"/>
      <c r="BM233" s="339"/>
      <c r="BN233" s="339"/>
      <c r="BO233" s="339"/>
      <c r="BP233" s="339"/>
      <c r="BQ233" s="339"/>
      <c r="BR233" s="339"/>
      <c r="BS233" s="339"/>
      <c r="BT233" s="339"/>
      <c r="BU233" s="339"/>
      <c r="BV233" s="339"/>
      <c r="BW233" s="339"/>
    </row>
    <row r="234" spans="1:75" s="378" customFormat="1" ht="18.75" customHeight="1" x14ac:dyDescent="0.4">
      <c r="A234" s="339"/>
      <c r="B234" s="339"/>
      <c r="C234" s="339"/>
      <c r="D234" s="339"/>
      <c r="E234" s="339"/>
      <c r="F234" s="339"/>
      <c r="G234" s="339"/>
      <c r="H234" s="339"/>
      <c r="I234" s="339"/>
      <c r="J234" s="339"/>
      <c r="K234" s="339"/>
      <c r="L234" s="339"/>
      <c r="M234" s="339"/>
      <c r="N234" s="339"/>
      <c r="O234" s="339"/>
      <c r="P234" s="339"/>
      <c r="Q234" s="339"/>
      <c r="R234" s="339"/>
      <c r="S234" s="339"/>
      <c r="T234" s="339"/>
      <c r="U234" s="339"/>
      <c r="V234" s="339"/>
      <c r="W234" s="339"/>
      <c r="X234" s="339"/>
      <c r="Y234" s="339"/>
      <c r="Z234" s="339"/>
      <c r="AA234" s="339"/>
      <c r="AB234" s="339"/>
      <c r="AC234" s="339"/>
      <c r="AD234" s="339"/>
      <c r="AE234" s="339"/>
      <c r="AF234" s="339"/>
      <c r="AG234" s="339"/>
      <c r="AH234" s="339"/>
      <c r="AI234" s="339"/>
      <c r="AJ234" s="339"/>
      <c r="AK234" s="339"/>
      <c r="AL234" s="339"/>
      <c r="AM234" s="339"/>
      <c r="AN234" s="339"/>
      <c r="AO234" s="339"/>
      <c r="AP234" s="339"/>
      <c r="AQ234" s="339"/>
      <c r="AR234" s="339"/>
      <c r="AS234" s="339"/>
      <c r="AT234" s="339"/>
      <c r="AU234" s="339"/>
      <c r="AV234" s="339"/>
      <c r="AW234" s="339"/>
      <c r="AX234" s="339"/>
      <c r="AY234" s="339"/>
      <c r="AZ234" s="339"/>
      <c r="BA234" s="339"/>
      <c r="BB234" s="339"/>
      <c r="BC234" s="339"/>
      <c r="BD234" s="339"/>
      <c r="BE234" s="339"/>
      <c r="BF234" s="339"/>
      <c r="BG234" s="339"/>
      <c r="BH234" s="339"/>
      <c r="BI234" s="339"/>
      <c r="BJ234" s="339"/>
      <c r="BK234" s="339"/>
      <c r="BL234" s="339"/>
      <c r="BM234" s="339"/>
      <c r="BN234" s="339"/>
      <c r="BO234" s="339"/>
      <c r="BP234" s="339"/>
      <c r="BQ234" s="339"/>
      <c r="BR234" s="339"/>
      <c r="BS234" s="339"/>
      <c r="BT234" s="339"/>
      <c r="BU234" s="339"/>
      <c r="BV234" s="339"/>
      <c r="BW234" s="339"/>
    </row>
    <row r="235" spans="1:75" s="378" customFormat="1" ht="18.75" customHeight="1" x14ac:dyDescent="0.4">
      <c r="A235" s="339"/>
      <c r="B235" s="339"/>
      <c r="C235" s="339"/>
      <c r="D235" s="339"/>
      <c r="E235" s="339"/>
      <c r="F235" s="339"/>
      <c r="G235" s="339"/>
      <c r="H235" s="339"/>
      <c r="I235" s="339"/>
      <c r="J235" s="339"/>
      <c r="K235" s="339"/>
      <c r="L235" s="339"/>
      <c r="M235" s="339"/>
      <c r="N235" s="339"/>
      <c r="O235" s="339"/>
      <c r="P235" s="339"/>
      <c r="Q235" s="339"/>
      <c r="R235" s="339"/>
      <c r="S235" s="339"/>
      <c r="T235" s="339"/>
      <c r="U235" s="339"/>
      <c r="V235" s="339"/>
      <c r="W235" s="339"/>
      <c r="X235" s="339"/>
      <c r="Y235" s="339"/>
      <c r="Z235" s="339"/>
      <c r="AA235" s="339"/>
      <c r="AB235" s="339"/>
      <c r="AC235" s="339"/>
      <c r="AD235" s="339"/>
      <c r="AE235" s="339"/>
      <c r="AF235" s="339"/>
      <c r="AG235" s="339"/>
      <c r="AH235" s="339"/>
      <c r="AI235" s="339"/>
      <c r="AJ235" s="339"/>
      <c r="AK235" s="339"/>
      <c r="AL235" s="339"/>
      <c r="AM235" s="339"/>
      <c r="AN235" s="339"/>
      <c r="AO235" s="339"/>
      <c r="AP235" s="339"/>
      <c r="AQ235" s="339"/>
      <c r="AR235" s="339"/>
      <c r="AS235" s="339"/>
      <c r="AT235" s="339"/>
      <c r="AU235" s="339"/>
      <c r="AV235" s="339"/>
      <c r="AW235" s="339"/>
      <c r="AX235" s="339"/>
      <c r="AY235" s="339"/>
      <c r="AZ235" s="339"/>
      <c r="BA235" s="339"/>
      <c r="BB235" s="339"/>
      <c r="BC235" s="339"/>
      <c r="BD235" s="339"/>
      <c r="BE235" s="339"/>
      <c r="BF235" s="339"/>
      <c r="BG235" s="339"/>
      <c r="BH235" s="339"/>
      <c r="BI235" s="339"/>
      <c r="BJ235" s="339"/>
      <c r="BK235" s="339"/>
      <c r="BL235" s="339"/>
      <c r="BM235" s="339"/>
      <c r="BN235" s="339"/>
      <c r="BO235" s="339"/>
      <c r="BP235" s="339"/>
      <c r="BQ235" s="339"/>
      <c r="BR235" s="339"/>
      <c r="BS235" s="339"/>
      <c r="BT235" s="339"/>
      <c r="BU235" s="339"/>
      <c r="BV235" s="339"/>
      <c r="BW235" s="339"/>
    </row>
    <row r="236" spans="1:75" s="378" customFormat="1" ht="18.75" customHeight="1" x14ac:dyDescent="0.4">
      <c r="A236" s="339"/>
      <c r="B236" s="339"/>
      <c r="C236" s="339"/>
      <c r="D236" s="339"/>
      <c r="E236" s="339"/>
      <c r="F236" s="339"/>
      <c r="G236" s="339"/>
      <c r="H236" s="339"/>
      <c r="I236" s="339"/>
      <c r="J236" s="339"/>
      <c r="K236" s="339"/>
      <c r="L236" s="339"/>
      <c r="M236" s="339"/>
      <c r="N236" s="339"/>
      <c r="O236" s="339"/>
      <c r="P236" s="339"/>
      <c r="Q236" s="339"/>
      <c r="R236" s="339"/>
      <c r="S236" s="339"/>
      <c r="T236" s="339"/>
      <c r="U236" s="339"/>
      <c r="V236" s="339"/>
      <c r="W236" s="339"/>
      <c r="X236" s="339"/>
      <c r="Y236" s="339"/>
      <c r="Z236" s="339"/>
      <c r="AA236" s="339"/>
      <c r="AB236" s="339"/>
      <c r="AC236" s="339"/>
      <c r="AD236" s="339"/>
      <c r="AE236" s="339"/>
      <c r="AF236" s="339"/>
      <c r="AG236" s="339"/>
      <c r="AH236" s="339"/>
      <c r="AI236" s="339"/>
      <c r="AJ236" s="339"/>
      <c r="AK236" s="339"/>
      <c r="AL236" s="339"/>
      <c r="AM236" s="339"/>
      <c r="AN236" s="339"/>
      <c r="AO236" s="339"/>
      <c r="AP236" s="339"/>
      <c r="AQ236" s="339"/>
      <c r="AR236" s="339"/>
      <c r="AS236" s="339"/>
      <c r="AT236" s="339"/>
      <c r="AU236" s="339"/>
      <c r="AV236" s="339"/>
      <c r="AW236" s="339"/>
      <c r="AX236" s="339"/>
      <c r="AY236" s="339"/>
      <c r="AZ236" s="339"/>
      <c r="BA236" s="339"/>
      <c r="BB236" s="339"/>
      <c r="BC236" s="339"/>
      <c r="BD236" s="339"/>
      <c r="BE236" s="339"/>
      <c r="BF236" s="339"/>
      <c r="BG236" s="339"/>
      <c r="BH236" s="339"/>
      <c r="BI236" s="339"/>
      <c r="BJ236" s="339"/>
      <c r="BK236" s="339"/>
      <c r="BL236" s="339"/>
      <c r="BM236" s="339"/>
      <c r="BN236" s="339"/>
      <c r="BO236" s="339"/>
      <c r="BP236" s="339"/>
      <c r="BQ236" s="339"/>
      <c r="BR236" s="339"/>
      <c r="BS236" s="339"/>
      <c r="BT236" s="339"/>
      <c r="BU236" s="339"/>
      <c r="BV236" s="339"/>
      <c r="BW236" s="339"/>
    </row>
    <row r="237" spans="1:75" s="378" customFormat="1" ht="18.75" customHeight="1" x14ac:dyDescent="0.4">
      <c r="A237" s="339"/>
      <c r="B237" s="339"/>
      <c r="C237" s="339"/>
      <c r="D237" s="339"/>
      <c r="E237" s="339"/>
      <c r="F237" s="339"/>
      <c r="G237" s="339"/>
      <c r="H237" s="339"/>
      <c r="I237" s="339"/>
      <c r="J237" s="339"/>
      <c r="K237" s="339"/>
      <c r="L237" s="339"/>
      <c r="M237" s="339"/>
      <c r="N237" s="339"/>
      <c r="O237" s="339"/>
      <c r="P237" s="339"/>
      <c r="Q237" s="339"/>
      <c r="R237" s="339"/>
      <c r="S237" s="339"/>
      <c r="T237" s="339"/>
      <c r="U237" s="339"/>
      <c r="V237" s="339"/>
      <c r="W237" s="339"/>
      <c r="X237" s="339"/>
      <c r="Y237" s="339"/>
      <c r="Z237" s="339"/>
      <c r="AA237" s="339"/>
      <c r="AB237" s="339"/>
      <c r="AC237" s="339"/>
      <c r="AD237" s="339"/>
      <c r="AE237" s="339"/>
      <c r="AF237" s="339"/>
      <c r="AG237" s="339"/>
      <c r="AH237" s="339"/>
      <c r="AI237" s="339"/>
      <c r="AJ237" s="339"/>
      <c r="AK237" s="339"/>
      <c r="AL237" s="339"/>
      <c r="AM237" s="339"/>
      <c r="AN237" s="339"/>
      <c r="AO237" s="339"/>
      <c r="AP237" s="339"/>
      <c r="AQ237" s="339"/>
      <c r="AR237" s="339"/>
      <c r="AS237" s="339"/>
      <c r="AT237" s="339"/>
      <c r="AU237" s="339"/>
      <c r="AV237" s="339"/>
      <c r="AW237" s="339"/>
      <c r="AX237" s="339"/>
      <c r="AY237" s="339"/>
      <c r="AZ237" s="339"/>
      <c r="BA237" s="339"/>
      <c r="BB237" s="339"/>
      <c r="BC237" s="339"/>
      <c r="BD237" s="339"/>
      <c r="BE237" s="339"/>
      <c r="BF237" s="339"/>
      <c r="BG237" s="339"/>
      <c r="BH237" s="339"/>
      <c r="BI237" s="339"/>
      <c r="BJ237" s="339"/>
      <c r="BK237" s="339"/>
      <c r="BL237" s="339"/>
      <c r="BM237" s="339"/>
      <c r="BN237" s="339"/>
      <c r="BO237" s="339"/>
      <c r="BP237" s="339"/>
      <c r="BQ237" s="339"/>
      <c r="BR237" s="339"/>
      <c r="BS237" s="339"/>
      <c r="BT237" s="339"/>
      <c r="BU237" s="339"/>
      <c r="BV237" s="339"/>
      <c r="BW237" s="339"/>
    </row>
    <row r="238" spans="1:75" s="378" customFormat="1" ht="18.75" customHeight="1" x14ac:dyDescent="0.4">
      <c r="A238" s="339"/>
      <c r="B238" s="339"/>
      <c r="C238" s="339"/>
      <c r="D238" s="339"/>
      <c r="E238" s="339"/>
      <c r="F238" s="339"/>
      <c r="G238" s="339"/>
      <c r="H238" s="339"/>
      <c r="I238" s="339"/>
      <c r="J238" s="339"/>
      <c r="K238" s="339"/>
      <c r="L238" s="339"/>
      <c r="M238" s="339"/>
      <c r="N238" s="339"/>
      <c r="O238" s="339"/>
      <c r="P238" s="339"/>
      <c r="Q238" s="339"/>
      <c r="R238" s="339"/>
      <c r="S238" s="339"/>
      <c r="T238" s="339"/>
      <c r="U238" s="339"/>
      <c r="V238" s="339"/>
      <c r="W238" s="339"/>
      <c r="X238" s="339"/>
      <c r="Y238" s="339"/>
      <c r="Z238" s="339"/>
      <c r="AA238" s="339"/>
      <c r="AB238" s="339"/>
      <c r="AC238" s="339"/>
      <c r="AD238" s="339"/>
      <c r="AE238" s="339"/>
      <c r="AF238" s="339"/>
      <c r="AG238" s="339"/>
      <c r="AH238" s="339"/>
      <c r="AI238" s="339"/>
      <c r="AJ238" s="339"/>
      <c r="AK238" s="339"/>
      <c r="AL238" s="339"/>
      <c r="AM238" s="339"/>
      <c r="AN238" s="339"/>
      <c r="AO238" s="339"/>
      <c r="AP238" s="339"/>
      <c r="AQ238" s="339"/>
      <c r="AR238" s="339"/>
      <c r="AS238" s="339"/>
      <c r="AT238" s="339"/>
      <c r="AU238" s="339"/>
      <c r="AV238" s="339"/>
      <c r="AW238" s="339"/>
      <c r="AX238" s="339"/>
      <c r="AY238" s="339"/>
      <c r="AZ238" s="339"/>
      <c r="BA238" s="339"/>
      <c r="BB238" s="339"/>
      <c r="BC238" s="339"/>
      <c r="BD238" s="339"/>
      <c r="BE238" s="339"/>
      <c r="BF238" s="339"/>
      <c r="BG238" s="339"/>
      <c r="BH238" s="339"/>
      <c r="BI238" s="339"/>
      <c r="BJ238" s="339"/>
      <c r="BK238" s="339"/>
      <c r="BL238" s="339"/>
      <c r="BM238" s="339"/>
      <c r="BN238" s="339"/>
      <c r="BO238" s="339"/>
      <c r="BP238" s="339"/>
      <c r="BQ238" s="339"/>
      <c r="BR238" s="339"/>
      <c r="BS238" s="339"/>
      <c r="BT238" s="339"/>
      <c r="BU238" s="339"/>
      <c r="BV238" s="339"/>
      <c r="BW238" s="339"/>
    </row>
    <row r="239" spans="1:75" s="378" customFormat="1" ht="18.75" customHeight="1" x14ac:dyDescent="0.4">
      <c r="A239" s="339"/>
      <c r="B239" s="339"/>
      <c r="C239" s="339"/>
      <c r="D239" s="339"/>
      <c r="E239" s="339"/>
      <c r="F239" s="339"/>
      <c r="G239" s="339"/>
      <c r="H239" s="339"/>
      <c r="I239" s="339"/>
      <c r="J239" s="339"/>
      <c r="K239" s="339"/>
      <c r="L239" s="339"/>
      <c r="M239" s="339"/>
      <c r="N239" s="339"/>
      <c r="O239" s="339"/>
      <c r="P239" s="339"/>
      <c r="Q239" s="339"/>
      <c r="R239" s="339"/>
      <c r="S239" s="339"/>
      <c r="T239" s="339"/>
      <c r="U239" s="339"/>
      <c r="V239" s="339"/>
      <c r="W239" s="339"/>
      <c r="X239" s="339"/>
      <c r="Y239" s="339"/>
      <c r="Z239" s="339"/>
      <c r="AA239" s="339"/>
      <c r="AB239" s="339"/>
      <c r="AC239" s="339"/>
      <c r="AD239" s="339"/>
      <c r="AE239" s="339"/>
      <c r="AF239" s="339"/>
      <c r="AG239" s="339"/>
      <c r="AH239" s="339"/>
      <c r="AI239" s="339"/>
      <c r="AJ239" s="339"/>
      <c r="AK239" s="339"/>
      <c r="AL239" s="339"/>
      <c r="AM239" s="339"/>
      <c r="AN239" s="339"/>
      <c r="AO239" s="339"/>
      <c r="AP239" s="339"/>
      <c r="AQ239" s="339"/>
      <c r="AR239" s="339"/>
      <c r="AS239" s="339"/>
      <c r="AT239" s="339"/>
      <c r="AU239" s="339"/>
      <c r="AV239" s="339"/>
      <c r="AW239" s="339"/>
      <c r="AX239" s="339"/>
      <c r="AY239" s="339"/>
      <c r="AZ239" s="339"/>
      <c r="BA239" s="339"/>
      <c r="BB239" s="339"/>
      <c r="BC239" s="339"/>
      <c r="BD239" s="339"/>
      <c r="BE239" s="339"/>
      <c r="BF239" s="339"/>
      <c r="BG239" s="339"/>
      <c r="BH239" s="339"/>
      <c r="BI239" s="339"/>
      <c r="BJ239" s="339"/>
      <c r="BK239" s="339"/>
      <c r="BL239" s="339"/>
      <c r="BM239" s="339"/>
      <c r="BN239" s="339"/>
      <c r="BO239" s="339"/>
      <c r="BP239" s="339"/>
      <c r="BQ239" s="339"/>
      <c r="BR239" s="339"/>
      <c r="BS239" s="339"/>
      <c r="BT239" s="339"/>
      <c r="BU239" s="339"/>
      <c r="BV239" s="339"/>
      <c r="BW239" s="339"/>
    </row>
    <row r="240" spans="1:75" s="378" customFormat="1" ht="18.75" customHeight="1" x14ac:dyDescent="0.4">
      <c r="A240" s="339"/>
      <c r="B240" s="339"/>
      <c r="C240" s="339"/>
      <c r="D240" s="339"/>
      <c r="E240" s="339"/>
      <c r="F240" s="339"/>
      <c r="G240" s="339"/>
      <c r="H240" s="339"/>
      <c r="I240" s="339"/>
      <c r="J240" s="339"/>
      <c r="K240" s="339"/>
      <c r="L240" s="339"/>
      <c r="M240" s="339"/>
      <c r="N240" s="339"/>
      <c r="O240" s="339"/>
      <c r="P240" s="339"/>
      <c r="Q240" s="339"/>
      <c r="R240" s="339"/>
      <c r="S240" s="339"/>
      <c r="T240" s="339"/>
      <c r="U240" s="339"/>
      <c r="V240" s="339"/>
      <c r="W240" s="339"/>
      <c r="X240" s="339"/>
      <c r="Y240" s="339"/>
      <c r="Z240" s="339"/>
      <c r="AA240" s="339"/>
      <c r="AB240" s="339"/>
      <c r="AC240" s="339"/>
      <c r="AD240" s="339"/>
      <c r="AE240" s="339"/>
      <c r="AF240" s="339"/>
      <c r="AG240" s="339"/>
      <c r="AH240" s="339"/>
      <c r="AI240" s="339"/>
      <c r="AJ240" s="339"/>
      <c r="AK240" s="339"/>
      <c r="AL240" s="339"/>
      <c r="AM240" s="339"/>
      <c r="AN240" s="339"/>
      <c r="AO240" s="339"/>
      <c r="AP240" s="339"/>
      <c r="AQ240" s="339"/>
      <c r="AR240" s="339"/>
      <c r="AS240" s="339"/>
      <c r="AT240" s="339"/>
      <c r="AU240" s="339"/>
      <c r="AV240" s="339"/>
      <c r="AW240" s="339"/>
      <c r="AX240" s="339"/>
      <c r="AY240" s="339"/>
      <c r="AZ240" s="339"/>
      <c r="BA240" s="339"/>
      <c r="BB240" s="339"/>
      <c r="BC240" s="339"/>
      <c r="BD240" s="339"/>
      <c r="BE240" s="339"/>
      <c r="BF240" s="339"/>
      <c r="BG240" s="339"/>
      <c r="BH240" s="339"/>
      <c r="BI240" s="339"/>
      <c r="BJ240" s="339"/>
      <c r="BK240" s="339"/>
      <c r="BL240" s="339"/>
      <c r="BM240" s="339"/>
      <c r="BN240" s="339"/>
      <c r="BO240" s="339"/>
      <c r="BP240" s="339"/>
      <c r="BQ240" s="339"/>
      <c r="BR240" s="339"/>
      <c r="BS240" s="339"/>
      <c r="BT240" s="339"/>
      <c r="BU240" s="339"/>
      <c r="BV240" s="339"/>
      <c r="BW240" s="339"/>
    </row>
    <row r="241" spans="1:75" s="378" customFormat="1" ht="18.75" customHeight="1" x14ac:dyDescent="0.4">
      <c r="A241" s="339"/>
      <c r="B241" s="339"/>
      <c r="C241" s="339"/>
      <c r="D241" s="339"/>
      <c r="E241" s="339"/>
      <c r="F241" s="339"/>
      <c r="G241" s="339"/>
      <c r="H241" s="339"/>
      <c r="I241" s="339"/>
      <c r="J241" s="339"/>
      <c r="K241" s="339"/>
      <c r="L241" s="339"/>
      <c r="M241" s="339"/>
      <c r="N241" s="339"/>
      <c r="O241" s="339"/>
      <c r="P241" s="339"/>
      <c r="Q241" s="339"/>
      <c r="R241" s="339"/>
      <c r="S241" s="339"/>
      <c r="T241" s="339"/>
      <c r="U241" s="339"/>
      <c r="V241" s="339"/>
      <c r="W241" s="339"/>
      <c r="X241" s="339"/>
      <c r="Y241" s="339"/>
      <c r="Z241" s="339"/>
      <c r="AA241" s="339"/>
      <c r="AB241" s="339"/>
      <c r="AC241" s="339"/>
      <c r="AD241" s="339"/>
      <c r="AE241" s="339"/>
      <c r="AF241" s="339"/>
      <c r="AG241" s="339"/>
      <c r="AH241" s="339"/>
      <c r="AI241" s="339"/>
      <c r="AJ241" s="339"/>
      <c r="AK241" s="339"/>
      <c r="AL241" s="339"/>
      <c r="AM241" s="339"/>
      <c r="AN241" s="339"/>
      <c r="AO241" s="339"/>
      <c r="AP241" s="339"/>
      <c r="AQ241" s="339"/>
      <c r="AR241" s="339"/>
      <c r="AS241" s="339"/>
      <c r="AT241" s="339"/>
      <c r="AU241" s="339"/>
      <c r="AV241" s="339"/>
      <c r="AW241" s="339"/>
      <c r="AX241" s="339"/>
      <c r="AY241" s="339"/>
      <c r="AZ241" s="339"/>
      <c r="BA241" s="339"/>
      <c r="BB241" s="339"/>
      <c r="BC241" s="339"/>
      <c r="BD241" s="339"/>
      <c r="BE241" s="339"/>
      <c r="BF241" s="339"/>
      <c r="BG241" s="339"/>
      <c r="BH241" s="339"/>
      <c r="BI241" s="339"/>
      <c r="BJ241" s="339"/>
      <c r="BK241" s="339"/>
      <c r="BL241" s="339"/>
      <c r="BM241" s="339"/>
      <c r="BN241" s="339"/>
      <c r="BO241" s="339"/>
      <c r="BP241" s="339"/>
      <c r="BQ241" s="339"/>
      <c r="BR241" s="339"/>
      <c r="BS241" s="339"/>
      <c r="BT241" s="339"/>
      <c r="BU241" s="339"/>
      <c r="BV241" s="339"/>
      <c r="BW241" s="339"/>
    </row>
    <row r="242" spans="1:75" s="378" customFormat="1" ht="18.75" customHeight="1" x14ac:dyDescent="0.4">
      <c r="A242" s="339"/>
      <c r="B242" s="339"/>
      <c r="C242" s="339"/>
      <c r="D242" s="339"/>
      <c r="E242" s="339"/>
      <c r="F242" s="339"/>
      <c r="G242" s="339"/>
      <c r="H242" s="339"/>
      <c r="I242" s="339"/>
      <c r="J242" s="339"/>
      <c r="K242" s="339"/>
      <c r="L242" s="339"/>
      <c r="M242" s="339"/>
      <c r="N242" s="339"/>
      <c r="O242" s="339"/>
      <c r="P242" s="339"/>
      <c r="Q242" s="339"/>
      <c r="R242" s="339"/>
      <c r="S242" s="339"/>
      <c r="T242" s="339"/>
      <c r="U242" s="339"/>
      <c r="V242" s="339"/>
      <c r="W242" s="339"/>
      <c r="X242" s="339"/>
      <c r="Y242" s="339"/>
      <c r="Z242" s="339"/>
      <c r="AA242" s="339"/>
      <c r="AB242" s="339"/>
      <c r="AC242" s="339"/>
      <c r="AD242" s="339"/>
      <c r="AE242" s="339"/>
      <c r="AF242" s="339"/>
      <c r="AG242" s="339"/>
      <c r="AH242" s="339"/>
      <c r="AI242" s="339"/>
      <c r="AJ242" s="339"/>
      <c r="AK242" s="339"/>
      <c r="AL242" s="339"/>
      <c r="AM242" s="339"/>
      <c r="AN242" s="339"/>
      <c r="AO242" s="339"/>
      <c r="AP242" s="339"/>
      <c r="AQ242" s="339"/>
      <c r="AR242" s="339"/>
      <c r="AS242" s="339"/>
      <c r="AT242" s="339"/>
      <c r="AU242" s="339"/>
      <c r="AV242" s="339"/>
      <c r="AW242" s="339"/>
      <c r="AX242" s="339"/>
      <c r="AY242" s="339"/>
      <c r="AZ242" s="339"/>
      <c r="BA242" s="339"/>
      <c r="BB242" s="339"/>
      <c r="BC242" s="339"/>
      <c r="BD242" s="339"/>
      <c r="BE242" s="339"/>
      <c r="BF242" s="339"/>
      <c r="BG242" s="339"/>
      <c r="BH242" s="339"/>
      <c r="BI242" s="339"/>
      <c r="BJ242" s="339"/>
      <c r="BK242" s="339"/>
      <c r="BL242" s="339"/>
      <c r="BM242" s="339"/>
      <c r="BN242" s="339"/>
      <c r="BO242" s="339"/>
      <c r="BP242" s="339"/>
      <c r="BQ242" s="339"/>
      <c r="BR242" s="339"/>
      <c r="BS242" s="339"/>
      <c r="BT242" s="339"/>
      <c r="BU242" s="339"/>
      <c r="BV242" s="339"/>
      <c r="BW242" s="339"/>
    </row>
    <row r="243" spans="1:75" s="378" customFormat="1" ht="18.75" customHeight="1" x14ac:dyDescent="0.4">
      <c r="A243" s="339"/>
      <c r="B243" s="339"/>
      <c r="C243" s="339"/>
      <c r="D243" s="339"/>
      <c r="E243" s="339"/>
      <c r="F243" s="339"/>
      <c r="G243" s="339"/>
      <c r="H243" s="339"/>
      <c r="I243" s="339"/>
      <c r="J243" s="339"/>
      <c r="K243" s="339"/>
      <c r="L243" s="339"/>
      <c r="M243" s="339"/>
      <c r="N243" s="339"/>
      <c r="O243" s="339"/>
      <c r="P243" s="339"/>
      <c r="Q243" s="339"/>
      <c r="R243" s="339"/>
      <c r="S243" s="339"/>
      <c r="T243" s="339"/>
      <c r="U243" s="339"/>
      <c r="V243" s="339"/>
      <c r="W243" s="339"/>
      <c r="X243" s="339"/>
      <c r="Y243" s="339"/>
      <c r="Z243" s="339"/>
      <c r="AA243" s="339"/>
      <c r="AB243" s="339"/>
      <c r="AC243" s="339"/>
      <c r="AD243" s="339"/>
      <c r="AE243" s="339"/>
      <c r="AF243" s="339"/>
      <c r="AG243" s="339"/>
      <c r="AH243" s="339"/>
      <c r="AI243" s="339"/>
      <c r="AJ243" s="339"/>
      <c r="AK243" s="339"/>
      <c r="AL243" s="339"/>
      <c r="AM243" s="339"/>
      <c r="AN243" s="339"/>
      <c r="AO243" s="339"/>
      <c r="AP243" s="339"/>
      <c r="AQ243" s="339"/>
      <c r="AR243" s="339"/>
      <c r="AS243" s="339"/>
      <c r="AT243" s="339"/>
      <c r="AU243" s="339"/>
      <c r="AV243" s="339"/>
      <c r="AW243" s="339"/>
      <c r="AX243" s="339"/>
      <c r="AY243" s="339"/>
      <c r="AZ243" s="339"/>
      <c r="BA243" s="339"/>
      <c r="BB243" s="339"/>
      <c r="BC243" s="339"/>
      <c r="BD243" s="339"/>
      <c r="BE243" s="339"/>
      <c r="BF243" s="339"/>
      <c r="BG243" s="339"/>
      <c r="BH243" s="339"/>
      <c r="BI243" s="339"/>
      <c r="BJ243" s="339"/>
      <c r="BK243" s="339"/>
      <c r="BL243" s="339"/>
      <c r="BM243" s="339"/>
      <c r="BN243" s="339"/>
      <c r="BO243" s="339"/>
      <c r="BP243" s="339"/>
      <c r="BQ243" s="339"/>
      <c r="BR243" s="339"/>
      <c r="BS243" s="339"/>
      <c r="BT243" s="339"/>
      <c r="BU243" s="339"/>
      <c r="BV243" s="339"/>
      <c r="BW243" s="339"/>
    </row>
    <row r="244" spans="1:75" s="378" customFormat="1" ht="18.75" customHeight="1" x14ac:dyDescent="0.4">
      <c r="A244" s="339"/>
      <c r="B244" s="339"/>
      <c r="C244" s="339"/>
      <c r="D244" s="339"/>
      <c r="E244" s="339"/>
      <c r="F244" s="339"/>
      <c r="G244" s="339"/>
      <c r="H244" s="339"/>
      <c r="I244" s="339"/>
      <c r="J244" s="339"/>
      <c r="K244" s="339"/>
      <c r="L244" s="339"/>
      <c r="M244" s="339"/>
      <c r="N244" s="339"/>
      <c r="O244" s="339"/>
      <c r="P244" s="339"/>
      <c r="Q244" s="339"/>
      <c r="R244" s="339"/>
      <c r="S244" s="339"/>
      <c r="T244" s="339"/>
      <c r="U244" s="339"/>
      <c r="V244" s="339"/>
      <c r="W244" s="339"/>
      <c r="X244" s="339"/>
      <c r="Y244" s="339"/>
      <c r="Z244" s="339"/>
      <c r="AA244" s="339"/>
      <c r="AB244" s="339"/>
      <c r="AC244" s="339"/>
      <c r="AD244" s="339"/>
      <c r="AE244" s="339"/>
      <c r="AF244" s="339"/>
      <c r="AG244" s="339"/>
      <c r="AH244" s="339"/>
      <c r="AI244" s="339"/>
      <c r="AJ244" s="339"/>
      <c r="AK244" s="339"/>
      <c r="AL244" s="339"/>
      <c r="AM244" s="339"/>
      <c r="AN244" s="339"/>
      <c r="AO244" s="339"/>
      <c r="AP244" s="339"/>
      <c r="AQ244" s="339"/>
      <c r="AR244" s="339"/>
      <c r="AS244" s="339"/>
      <c r="AT244" s="339"/>
      <c r="AU244" s="339"/>
      <c r="AV244" s="339"/>
      <c r="AW244" s="339"/>
      <c r="AX244" s="339"/>
      <c r="AY244" s="339"/>
      <c r="AZ244" s="339"/>
      <c r="BA244" s="339"/>
      <c r="BB244" s="339"/>
      <c r="BC244" s="339"/>
      <c r="BD244" s="339"/>
      <c r="BE244" s="339"/>
      <c r="BF244" s="339"/>
      <c r="BG244" s="339"/>
      <c r="BH244" s="339"/>
      <c r="BI244" s="339"/>
      <c r="BJ244" s="339"/>
      <c r="BK244" s="339"/>
      <c r="BL244" s="339"/>
      <c r="BM244" s="339"/>
      <c r="BN244" s="339"/>
      <c r="BO244" s="339"/>
      <c r="BP244" s="339"/>
      <c r="BQ244" s="339"/>
      <c r="BR244" s="339"/>
      <c r="BS244" s="339"/>
      <c r="BT244" s="339"/>
      <c r="BU244" s="339"/>
      <c r="BV244" s="339"/>
      <c r="BW244" s="339"/>
    </row>
    <row r="245" spans="1:75" s="378" customFormat="1" ht="18.75" customHeight="1" x14ac:dyDescent="0.4">
      <c r="A245" s="339"/>
      <c r="B245" s="339"/>
      <c r="C245" s="339"/>
      <c r="D245" s="339"/>
      <c r="E245" s="339"/>
      <c r="F245" s="339"/>
      <c r="G245" s="339"/>
      <c r="H245" s="339"/>
      <c r="I245" s="339"/>
      <c r="J245" s="339"/>
      <c r="K245" s="339"/>
      <c r="L245" s="339"/>
      <c r="M245" s="339"/>
      <c r="N245" s="339"/>
      <c r="O245" s="339"/>
      <c r="P245" s="339"/>
      <c r="Q245" s="339"/>
      <c r="R245" s="339"/>
      <c r="S245" s="339"/>
      <c r="T245" s="339"/>
      <c r="U245" s="339"/>
      <c r="V245" s="339"/>
      <c r="W245" s="339"/>
      <c r="X245" s="339"/>
      <c r="Y245" s="339"/>
      <c r="Z245" s="339"/>
      <c r="AA245" s="339"/>
      <c r="AB245" s="339"/>
      <c r="AC245" s="339"/>
      <c r="AD245" s="339"/>
      <c r="AE245" s="339"/>
      <c r="AF245" s="339"/>
      <c r="AG245" s="339"/>
      <c r="AH245" s="339"/>
      <c r="AI245" s="339"/>
      <c r="AJ245" s="339"/>
      <c r="AK245" s="339"/>
      <c r="AL245" s="339"/>
      <c r="AM245" s="339"/>
      <c r="AN245" s="339"/>
      <c r="AO245" s="339"/>
      <c r="AP245" s="339"/>
      <c r="AQ245" s="339"/>
      <c r="AR245" s="339"/>
      <c r="AS245" s="339"/>
      <c r="AT245" s="339"/>
      <c r="AU245" s="339"/>
      <c r="AV245" s="339"/>
      <c r="AW245" s="339"/>
      <c r="AX245" s="339"/>
      <c r="AY245" s="339"/>
      <c r="AZ245" s="339"/>
      <c r="BA245" s="339"/>
      <c r="BB245" s="339"/>
      <c r="BC245" s="339"/>
      <c r="BD245" s="339"/>
      <c r="BE245" s="339"/>
      <c r="BF245" s="339"/>
      <c r="BG245" s="339"/>
      <c r="BH245" s="339"/>
      <c r="BI245" s="339"/>
      <c r="BJ245" s="339"/>
      <c r="BK245" s="339"/>
      <c r="BL245" s="339"/>
      <c r="BM245" s="339"/>
      <c r="BN245" s="339"/>
      <c r="BO245" s="339"/>
      <c r="BP245" s="339"/>
      <c r="BQ245" s="339"/>
      <c r="BR245" s="339"/>
      <c r="BS245" s="339"/>
      <c r="BT245" s="339"/>
      <c r="BU245" s="339"/>
      <c r="BV245" s="339"/>
      <c r="BW245" s="339"/>
    </row>
    <row r="246" spans="1:75" s="378" customFormat="1" ht="18.75" customHeight="1" x14ac:dyDescent="0.4">
      <c r="A246" s="339"/>
      <c r="B246" s="339"/>
      <c r="C246" s="339"/>
      <c r="D246" s="339"/>
      <c r="E246" s="339"/>
      <c r="F246" s="339"/>
      <c r="G246" s="339"/>
      <c r="H246" s="339"/>
      <c r="I246" s="339"/>
      <c r="J246" s="339"/>
      <c r="K246" s="339"/>
      <c r="L246" s="339"/>
      <c r="M246" s="339"/>
      <c r="N246" s="339"/>
      <c r="O246" s="339"/>
      <c r="P246" s="339"/>
      <c r="Q246" s="339"/>
      <c r="R246" s="339"/>
      <c r="S246" s="339"/>
      <c r="T246" s="339"/>
      <c r="U246" s="339"/>
      <c r="V246" s="339"/>
      <c r="W246" s="339"/>
      <c r="X246" s="339"/>
      <c r="Y246" s="339"/>
      <c r="Z246" s="339"/>
      <c r="AA246" s="339"/>
      <c r="AB246" s="339"/>
      <c r="AC246" s="339"/>
      <c r="AD246" s="339"/>
      <c r="AE246" s="339"/>
      <c r="AF246" s="339"/>
      <c r="AG246" s="339"/>
      <c r="AH246" s="339"/>
      <c r="AI246" s="339"/>
      <c r="AJ246" s="339"/>
      <c r="AK246" s="339"/>
      <c r="AL246" s="339"/>
      <c r="AM246" s="339"/>
      <c r="AN246" s="339"/>
      <c r="AO246" s="339"/>
      <c r="AP246" s="339"/>
      <c r="AQ246" s="339"/>
      <c r="AR246" s="339"/>
      <c r="AS246" s="339"/>
      <c r="AT246" s="339"/>
      <c r="AU246" s="339"/>
      <c r="AV246" s="339"/>
      <c r="AW246" s="339"/>
      <c r="AX246" s="339"/>
      <c r="AY246" s="339"/>
      <c r="AZ246" s="339"/>
      <c r="BA246" s="339"/>
      <c r="BB246" s="339"/>
      <c r="BC246" s="339"/>
      <c r="BD246" s="339"/>
      <c r="BE246" s="339"/>
      <c r="BF246" s="339"/>
      <c r="BG246" s="339"/>
      <c r="BH246" s="339"/>
      <c r="BI246" s="339"/>
      <c r="BJ246" s="339"/>
      <c r="BK246" s="339"/>
      <c r="BL246" s="339"/>
      <c r="BM246" s="339"/>
      <c r="BN246" s="339"/>
      <c r="BO246" s="339"/>
      <c r="BP246" s="339"/>
      <c r="BQ246" s="339"/>
      <c r="BR246" s="339"/>
      <c r="BS246" s="339"/>
      <c r="BT246" s="339"/>
      <c r="BU246" s="339"/>
      <c r="BV246" s="339"/>
      <c r="BW246" s="339"/>
    </row>
    <row r="247" spans="1:75" s="378" customFormat="1" ht="18.75" customHeight="1" x14ac:dyDescent="0.4">
      <c r="A247" s="339"/>
      <c r="B247" s="339"/>
      <c r="C247" s="339"/>
      <c r="D247" s="339"/>
      <c r="E247" s="339"/>
      <c r="F247" s="339"/>
      <c r="G247" s="339"/>
      <c r="H247" s="339"/>
      <c r="I247" s="339"/>
      <c r="J247" s="339"/>
      <c r="K247" s="339"/>
      <c r="L247" s="339"/>
      <c r="M247" s="339"/>
      <c r="N247" s="339"/>
      <c r="O247" s="339"/>
      <c r="P247" s="339"/>
      <c r="Q247" s="339"/>
      <c r="R247" s="339"/>
      <c r="S247" s="339"/>
      <c r="T247" s="339"/>
      <c r="U247" s="339"/>
      <c r="V247" s="339"/>
      <c r="W247" s="339"/>
      <c r="X247" s="339"/>
      <c r="Y247" s="339"/>
      <c r="Z247" s="339"/>
      <c r="AA247" s="339"/>
      <c r="AB247" s="339"/>
      <c r="AC247" s="339"/>
      <c r="AD247" s="339"/>
      <c r="AE247" s="339"/>
      <c r="AF247" s="339"/>
      <c r="AG247" s="339"/>
      <c r="AH247" s="339"/>
      <c r="AI247" s="339"/>
      <c r="AJ247" s="339"/>
      <c r="AK247" s="339"/>
      <c r="AL247" s="339"/>
      <c r="AM247" s="339"/>
      <c r="AN247" s="339"/>
      <c r="AO247" s="339"/>
      <c r="AP247" s="339"/>
      <c r="AQ247" s="339"/>
      <c r="AR247" s="339"/>
      <c r="AS247" s="339"/>
      <c r="AT247" s="339"/>
      <c r="AU247" s="339"/>
      <c r="AV247" s="339"/>
      <c r="AW247" s="339"/>
      <c r="AX247" s="339"/>
      <c r="AY247" s="339"/>
      <c r="AZ247" s="339"/>
      <c r="BA247" s="339"/>
      <c r="BB247" s="339"/>
      <c r="BC247" s="339"/>
      <c r="BD247" s="339"/>
      <c r="BE247" s="339"/>
      <c r="BF247" s="339"/>
      <c r="BG247" s="339"/>
      <c r="BH247" s="339"/>
      <c r="BI247" s="339"/>
      <c r="BJ247" s="339"/>
      <c r="BK247" s="339"/>
      <c r="BL247" s="339"/>
      <c r="BM247" s="339"/>
      <c r="BN247" s="339"/>
      <c r="BO247" s="339"/>
      <c r="BP247" s="339"/>
      <c r="BQ247" s="339"/>
      <c r="BR247" s="339"/>
      <c r="BS247" s="339"/>
      <c r="BT247" s="339"/>
      <c r="BU247" s="339"/>
      <c r="BV247" s="339"/>
      <c r="BW247" s="339"/>
    </row>
    <row r="248" spans="1:75" s="378" customFormat="1" ht="18.75" customHeight="1" x14ac:dyDescent="0.4">
      <c r="A248" s="339"/>
      <c r="B248" s="339"/>
      <c r="C248" s="339"/>
      <c r="D248" s="339"/>
      <c r="E248" s="339"/>
      <c r="F248" s="339"/>
      <c r="G248" s="339"/>
      <c r="H248" s="339"/>
      <c r="I248" s="339"/>
      <c r="J248" s="339"/>
      <c r="K248" s="339"/>
      <c r="L248" s="339"/>
      <c r="M248" s="339"/>
      <c r="N248" s="339"/>
      <c r="O248" s="339"/>
      <c r="P248" s="339"/>
      <c r="Q248" s="339"/>
      <c r="R248" s="339"/>
      <c r="S248" s="339"/>
      <c r="T248" s="339"/>
      <c r="U248" s="339"/>
      <c r="V248" s="339"/>
      <c r="W248" s="339"/>
      <c r="X248" s="339"/>
      <c r="Y248" s="339"/>
      <c r="Z248" s="339"/>
      <c r="AA248" s="339"/>
      <c r="AB248" s="339"/>
      <c r="AC248" s="339"/>
      <c r="AD248" s="339"/>
      <c r="AE248" s="339"/>
      <c r="AF248" s="339"/>
      <c r="AG248" s="339"/>
      <c r="AH248" s="339"/>
      <c r="AI248" s="339"/>
      <c r="AJ248" s="339"/>
      <c r="AK248" s="339"/>
      <c r="AL248" s="339"/>
      <c r="AM248" s="339"/>
      <c r="AN248" s="339"/>
      <c r="AO248" s="339"/>
      <c r="AP248" s="339"/>
      <c r="AQ248" s="339"/>
      <c r="AR248" s="339"/>
      <c r="AS248" s="339"/>
      <c r="AT248" s="339"/>
      <c r="AU248" s="339"/>
      <c r="AV248" s="339"/>
      <c r="AW248" s="339"/>
      <c r="AX248" s="339"/>
      <c r="AY248" s="339"/>
      <c r="AZ248" s="339"/>
      <c r="BA248" s="339"/>
      <c r="BB248" s="339"/>
      <c r="BC248" s="339"/>
      <c r="BD248" s="339"/>
      <c r="BE248" s="339"/>
      <c r="BF248" s="339"/>
      <c r="BG248" s="339"/>
      <c r="BH248" s="339"/>
      <c r="BI248" s="339"/>
      <c r="BJ248" s="339"/>
      <c r="BK248" s="339"/>
      <c r="BL248" s="339"/>
      <c r="BM248" s="339"/>
      <c r="BN248" s="339"/>
      <c r="BO248" s="339"/>
      <c r="BP248" s="339"/>
      <c r="BQ248" s="339"/>
      <c r="BR248" s="339"/>
      <c r="BS248" s="339"/>
      <c r="BT248" s="339"/>
      <c r="BU248" s="339"/>
      <c r="BV248" s="339"/>
      <c r="BW248" s="339"/>
    </row>
    <row r="249" spans="1:75" s="378" customFormat="1" ht="18.75" customHeight="1" x14ac:dyDescent="0.4">
      <c r="A249" s="339"/>
      <c r="B249" s="339"/>
      <c r="C249" s="339"/>
      <c r="D249" s="339"/>
      <c r="E249" s="339"/>
      <c r="F249" s="339"/>
      <c r="G249" s="339"/>
      <c r="H249" s="339"/>
      <c r="I249" s="339"/>
      <c r="J249" s="339"/>
      <c r="K249" s="339"/>
      <c r="L249" s="339"/>
      <c r="M249" s="339"/>
      <c r="N249" s="339"/>
      <c r="O249" s="339"/>
      <c r="P249" s="339"/>
      <c r="Q249" s="339"/>
      <c r="R249" s="339"/>
      <c r="S249" s="339"/>
      <c r="T249" s="339"/>
      <c r="U249" s="339"/>
      <c r="V249" s="339"/>
      <c r="W249" s="339"/>
      <c r="X249" s="339"/>
      <c r="Y249" s="339"/>
      <c r="Z249" s="339"/>
      <c r="AA249" s="339"/>
      <c r="AB249" s="339"/>
      <c r="AC249" s="339"/>
      <c r="AD249" s="339"/>
      <c r="AE249" s="339"/>
      <c r="AF249" s="339"/>
      <c r="AG249" s="339"/>
      <c r="AH249" s="339"/>
      <c r="AI249" s="339"/>
      <c r="AJ249" s="339"/>
      <c r="AK249" s="339"/>
      <c r="AL249" s="339"/>
      <c r="AM249" s="339"/>
      <c r="AN249" s="339"/>
      <c r="AO249" s="339"/>
      <c r="AP249" s="339"/>
      <c r="AQ249" s="339"/>
      <c r="AR249" s="339"/>
      <c r="AS249" s="339"/>
      <c r="AT249" s="339"/>
      <c r="AU249" s="339"/>
      <c r="AV249" s="339"/>
      <c r="AW249" s="339"/>
      <c r="AX249" s="339"/>
      <c r="AY249" s="339"/>
      <c r="AZ249" s="339"/>
      <c r="BA249" s="339"/>
      <c r="BB249" s="339"/>
      <c r="BC249" s="339"/>
      <c r="BD249" s="339"/>
      <c r="BE249" s="339"/>
      <c r="BF249" s="339"/>
      <c r="BG249" s="339"/>
      <c r="BH249" s="339"/>
      <c r="BI249" s="339"/>
      <c r="BJ249" s="339"/>
      <c r="BK249" s="339"/>
      <c r="BL249" s="339"/>
      <c r="BM249" s="339"/>
      <c r="BN249" s="339"/>
      <c r="BO249" s="339"/>
      <c r="BP249" s="339"/>
      <c r="BQ249" s="339"/>
      <c r="BR249" s="339"/>
      <c r="BS249" s="339"/>
      <c r="BT249" s="339"/>
      <c r="BU249" s="339"/>
      <c r="BV249" s="339"/>
      <c r="BW249" s="339"/>
    </row>
    <row r="250" spans="1:75" s="378" customFormat="1" ht="18.75" customHeight="1" x14ac:dyDescent="0.4">
      <c r="A250" s="339"/>
      <c r="B250" s="339"/>
      <c r="C250" s="339"/>
      <c r="D250" s="339"/>
      <c r="E250" s="339"/>
      <c r="F250" s="339"/>
      <c r="G250" s="339"/>
      <c r="H250" s="339"/>
      <c r="I250" s="339"/>
      <c r="J250" s="339"/>
      <c r="K250" s="339"/>
      <c r="L250" s="339"/>
      <c r="M250" s="339"/>
      <c r="N250" s="339"/>
      <c r="O250" s="339"/>
      <c r="P250" s="339"/>
      <c r="Q250" s="339"/>
      <c r="R250" s="339"/>
      <c r="S250" s="339"/>
      <c r="T250" s="339"/>
      <c r="U250" s="339"/>
      <c r="V250" s="339"/>
      <c r="W250" s="339"/>
      <c r="X250" s="339"/>
      <c r="Y250" s="339"/>
      <c r="Z250" s="339"/>
      <c r="AA250" s="339"/>
      <c r="AB250" s="339"/>
      <c r="AC250" s="339"/>
      <c r="AD250" s="339"/>
      <c r="AE250" s="339"/>
      <c r="AF250" s="339"/>
      <c r="AG250" s="339"/>
      <c r="AH250" s="339"/>
      <c r="AI250" s="339"/>
      <c r="AJ250" s="339"/>
      <c r="AK250" s="339"/>
      <c r="AL250" s="339"/>
      <c r="AM250" s="339"/>
      <c r="AN250" s="339"/>
      <c r="AO250" s="339"/>
      <c r="AP250" s="339"/>
      <c r="AQ250" s="339"/>
      <c r="AR250" s="339"/>
      <c r="AS250" s="339"/>
      <c r="AT250" s="339"/>
      <c r="AU250" s="339"/>
      <c r="AV250" s="339"/>
      <c r="AW250" s="339"/>
      <c r="AX250" s="339"/>
      <c r="AY250" s="339"/>
      <c r="AZ250" s="339"/>
      <c r="BA250" s="339"/>
      <c r="BB250" s="339"/>
      <c r="BC250" s="339"/>
      <c r="BD250" s="339"/>
      <c r="BE250" s="339"/>
      <c r="BF250" s="339"/>
      <c r="BG250" s="339"/>
      <c r="BH250" s="339"/>
      <c r="BI250" s="339"/>
      <c r="BJ250" s="339"/>
      <c r="BK250" s="339"/>
      <c r="BL250" s="339"/>
      <c r="BM250" s="339"/>
      <c r="BN250" s="339"/>
      <c r="BO250" s="339"/>
      <c r="BP250" s="339"/>
      <c r="BQ250" s="339"/>
      <c r="BR250" s="339"/>
      <c r="BS250" s="339"/>
      <c r="BT250" s="339"/>
      <c r="BU250" s="339"/>
      <c r="BV250" s="339"/>
      <c r="BW250" s="339"/>
    </row>
    <row r="251" spans="1:75" s="378" customFormat="1" ht="18.75" customHeight="1" x14ac:dyDescent="0.4">
      <c r="A251" s="339"/>
      <c r="B251" s="339"/>
      <c r="C251" s="339"/>
      <c r="D251" s="339"/>
      <c r="E251" s="339"/>
      <c r="F251" s="339"/>
      <c r="G251" s="339"/>
      <c r="H251" s="339"/>
      <c r="I251" s="339"/>
      <c r="J251" s="339"/>
      <c r="K251" s="339"/>
      <c r="L251" s="339"/>
      <c r="M251" s="339"/>
      <c r="N251" s="339"/>
      <c r="O251" s="339"/>
      <c r="P251" s="339"/>
      <c r="Q251" s="339"/>
      <c r="R251" s="339"/>
      <c r="S251" s="339"/>
      <c r="T251" s="339"/>
      <c r="U251" s="339"/>
      <c r="V251" s="339"/>
      <c r="W251" s="339"/>
      <c r="X251" s="339"/>
      <c r="Y251" s="339"/>
      <c r="Z251" s="339"/>
      <c r="AA251" s="339"/>
      <c r="AB251" s="339"/>
      <c r="AC251" s="339"/>
      <c r="AD251" s="339"/>
      <c r="AE251" s="339"/>
      <c r="AF251" s="339"/>
      <c r="AG251" s="339"/>
      <c r="AH251" s="339"/>
      <c r="AI251" s="339"/>
      <c r="AJ251" s="339"/>
      <c r="AK251" s="339"/>
      <c r="AL251" s="339"/>
      <c r="AM251" s="339"/>
      <c r="AN251" s="339"/>
      <c r="AO251" s="339"/>
      <c r="AP251" s="339"/>
      <c r="AQ251" s="339"/>
      <c r="AR251" s="339"/>
      <c r="AS251" s="339"/>
      <c r="AT251" s="339"/>
      <c r="AU251" s="339"/>
      <c r="AV251" s="339"/>
      <c r="AW251" s="339"/>
      <c r="AX251" s="339"/>
      <c r="AY251" s="339"/>
      <c r="AZ251" s="339"/>
      <c r="BA251" s="339"/>
      <c r="BB251" s="339"/>
      <c r="BC251" s="339"/>
      <c r="BD251" s="339"/>
      <c r="BE251" s="339"/>
      <c r="BF251" s="339"/>
      <c r="BG251" s="339"/>
      <c r="BH251" s="339"/>
      <c r="BI251" s="339"/>
      <c r="BJ251" s="339"/>
      <c r="BK251" s="339"/>
      <c r="BL251" s="339"/>
      <c r="BM251" s="339"/>
      <c r="BN251" s="339"/>
      <c r="BO251" s="339"/>
      <c r="BP251" s="339"/>
      <c r="BQ251" s="339"/>
      <c r="BR251" s="339"/>
      <c r="BS251" s="339"/>
      <c r="BT251" s="339"/>
      <c r="BU251" s="339"/>
      <c r="BV251" s="339"/>
      <c r="BW251" s="339"/>
    </row>
    <row r="252" spans="1:75" s="378" customFormat="1" ht="18.75" customHeight="1" x14ac:dyDescent="0.4">
      <c r="A252" s="339"/>
      <c r="B252" s="339"/>
      <c r="C252" s="339"/>
      <c r="D252" s="339"/>
      <c r="E252" s="339"/>
      <c r="F252" s="339"/>
      <c r="G252" s="339"/>
      <c r="H252" s="339"/>
      <c r="I252" s="339"/>
      <c r="J252" s="339"/>
      <c r="K252" s="339"/>
      <c r="L252" s="339"/>
      <c r="M252" s="339"/>
      <c r="N252" s="339"/>
      <c r="O252" s="339"/>
      <c r="P252" s="339"/>
      <c r="Q252" s="339"/>
      <c r="R252" s="339"/>
      <c r="S252" s="339"/>
      <c r="T252" s="339"/>
      <c r="U252" s="339"/>
      <c r="V252" s="339"/>
      <c r="W252" s="339"/>
      <c r="X252" s="339"/>
      <c r="Y252" s="339"/>
      <c r="Z252" s="339"/>
      <c r="AA252" s="339"/>
      <c r="AB252" s="339"/>
      <c r="AC252" s="339"/>
      <c r="AD252" s="339"/>
      <c r="AE252" s="339"/>
      <c r="AF252" s="339"/>
      <c r="AG252" s="339"/>
      <c r="AH252" s="339"/>
      <c r="AI252" s="339"/>
      <c r="AJ252" s="339"/>
      <c r="AK252" s="339"/>
      <c r="AL252" s="339"/>
      <c r="AM252" s="339"/>
      <c r="AN252" s="339"/>
      <c r="AO252" s="339"/>
      <c r="AP252" s="339"/>
      <c r="AQ252" s="339"/>
      <c r="AR252" s="339"/>
      <c r="AS252" s="339"/>
      <c r="AT252" s="339"/>
      <c r="AU252" s="339"/>
      <c r="AV252" s="339"/>
      <c r="AW252" s="339"/>
      <c r="AX252" s="339"/>
      <c r="AY252" s="339"/>
      <c r="AZ252" s="339"/>
      <c r="BA252" s="339"/>
      <c r="BB252" s="339"/>
      <c r="BC252" s="339"/>
      <c r="BD252" s="339"/>
      <c r="BE252" s="339"/>
      <c r="BF252" s="339"/>
      <c r="BG252" s="339"/>
      <c r="BH252" s="339"/>
      <c r="BI252" s="339"/>
      <c r="BJ252" s="339"/>
      <c r="BK252" s="339"/>
      <c r="BL252" s="339"/>
      <c r="BM252" s="339"/>
      <c r="BN252" s="339"/>
      <c r="BO252" s="339"/>
      <c r="BP252" s="339"/>
      <c r="BQ252" s="339"/>
      <c r="BR252" s="339"/>
      <c r="BS252" s="339"/>
      <c r="BT252" s="339"/>
      <c r="BU252" s="339"/>
      <c r="BV252" s="339"/>
      <c r="BW252" s="339"/>
    </row>
    <row r="253" spans="1:75" s="378" customFormat="1" ht="18.75" customHeight="1" x14ac:dyDescent="0.4">
      <c r="A253" s="339"/>
      <c r="B253" s="339"/>
      <c r="C253" s="339"/>
      <c r="D253" s="339"/>
      <c r="E253" s="339"/>
      <c r="F253" s="339"/>
      <c r="G253" s="339"/>
      <c r="H253" s="339"/>
      <c r="I253" s="339"/>
      <c r="J253" s="339"/>
      <c r="K253" s="339"/>
      <c r="L253" s="339"/>
      <c r="M253" s="339"/>
      <c r="N253" s="339"/>
      <c r="O253" s="339"/>
      <c r="P253" s="339"/>
      <c r="Q253" s="339"/>
      <c r="R253" s="339"/>
      <c r="S253" s="339"/>
      <c r="T253" s="339"/>
      <c r="U253" s="339"/>
      <c r="V253" s="339"/>
      <c r="W253" s="339"/>
      <c r="X253" s="339"/>
      <c r="Y253" s="339"/>
      <c r="Z253" s="339"/>
      <c r="AA253" s="339"/>
      <c r="AB253" s="339"/>
      <c r="AC253" s="339"/>
      <c r="AD253" s="339"/>
      <c r="AE253" s="339"/>
      <c r="AF253" s="339"/>
      <c r="AG253" s="339"/>
      <c r="AH253" s="339"/>
      <c r="AI253" s="339"/>
      <c r="AJ253" s="339"/>
      <c r="AK253" s="339"/>
      <c r="AL253" s="339"/>
      <c r="AM253" s="339"/>
      <c r="AN253" s="339"/>
      <c r="AO253" s="339"/>
      <c r="AP253" s="339"/>
      <c r="AQ253" s="339"/>
      <c r="AR253" s="339"/>
      <c r="AS253" s="339"/>
      <c r="AT253" s="339"/>
      <c r="AU253" s="339"/>
      <c r="AV253" s="339"/>
      <c r="AW253" s="339"/>
      <c r="AX253" s="339"/>
      <c r="AY253" s="339"/>
      <c r="AZ253" s="339"/>
      <c r="BA253" s="339"/>
      <c r="BB253" s="339"/>
      <c r="BC253" s="339"/>
      <c r="BD253" s="339"/>
      <c r="BE253" s="339"/>
      <c r="BF253" s="339"/>
      <c r="BG253" s="339"/>
      <c r="BH253" s="339"/>
      <c r="BI253" s="339"/>
      <c r="BJ253" s="339"/>
      <c r="BK253" s="339"/>
      <c r="BL253" s="339"/>
      <c r="BM253" s="339"/>
      <c r="BN253" s="339"/>
      <c r="BO253" s="339"/>
      <c r="BP253" s="339"/>
      <c r="BQ253" s="339"/>
      <c r="BR253" s="339"/>
      <c r="BS253" s="339"/>
      <c r="BT253" s="339"/>
      <c r="BU253" s="339"/>
      <c r="BV253" s="339"/>
      <c r="BW253" s="339"/>
    </row>
    <row r="254" spans="1:75" s="378" customFormat="1" ht="18.75" customHeight="1" x14ac:dyDescent="0.4">
      <c r="A254" s="339"/>
      <c r="B254" s="339"/>
      <c r="C254" s="339"/>
      <c r="D254" s="339"/>
      <c r="E254" s="339"/>
      <c r="F254" s="339"/>
      <c r="G254" s="339"/>
      <c r="H254" s="339"/>
      <c r="I254" s="339"/>
      <c r="J254" s="339"/>
      <c r="K254" s="339"/>
      <c r="L254" s="339"/>
      <c r="M254" s="339"/>
      <c r="N254" s="339"/>
      <c r="O254" s="339"/>
      <c r="P254" s="339"/>
      <c r="Q254" s="339"/>
      <c r="R254" s="339"/>
      <c r="S254" s="339"/>
      <c r="T254" s="339"/>
      <c r="U254" s="339"/>
      <c r="V254" s="339"/>
      <c r="W254" s="339"/>
      <c r="X254" s="339"/>
      <c r="Y254" s="339"/>
      <c r="Z254" s="339"/>
      <c r="AA254" s="339"/>
      <c r="AB254" s="339"/>
      <c r="AC254" s="339"/>
      <c r="AD254" s="339"/>
      <c r="AE254" s="339"/>
      <c r="AF254" s="339"/>
      <c r="AG254" s="339"/>
      <c r="AH254" s="339"/>
      <c r="AI254" s="339"/>
      <c r="AJ254" s="339"/>
      <c r="AK254" s="339"/>
      <c r="AL254" s="339"/>
      <c r="AM254" s="339"/>
      <c r="AN254" s="339"/>
      <c r="AO254" s="339"/>
      <c r="AP254" s="339"/>
      <c r="AQ254" s="339"/>
      <c r="AR254" s="339"/>
      <c r="AS254" s="339"/>
      <c r="AT254" s="339"/>
      <c r="AU254" s="339"/>
      <c r="AV254" s="339"/>
      <c r="AW254" s="339"/>
      <c r="AX254" s="339"/>
      <c r="AY254" s="339"/>
      <c r="AZ254" s="339"/>
      <c r="BA254" s="339"/>
      <c r="BB254" s="339"/>
      <c r="BC254" s="339"/>
      <c r="BD254" s="339"/>
      <c r="BE254" s="339"/>
      <c r="BF254" s="339"/>
      <c r="BG254" s="339"/>
      <c r="BH254" s="339"/>
      <c r="BI254" s="339"/>
      <c r="BJ254" s="339"/>
      <c r="BK254" s="339"/>
      <c r="BL254" s="339"/>
      <c r="BM254" s="339"/>
      <c r="BN254" s="339"/>
      <c r="BO254" s="339"/>
      <c r="BP254" s="339"/>
      <c r="BQ254" s="339"/>
      <c r="BR254" s="339"/>
      <c r="BS254" s="339"/>
      <c r="BT254" s="339"/>
      <c r="BU254" s="339"/>
      <c r="BV254" s="339"/>
      <c r="BW254" s="339"/>
    </row>
    <row r="255" spans="1:75" s="378" customFormat="1" ht="18.75" customHeight="1" x14ac:dyDescent="0.4">
      <c r="A255" s="339"/>
      <c r="B255" s="339"/>
      <c r="C255" s="339"/>
      <c r="D255" s="339"/>
      <c r="E255" s="339"/>
      <c r="F255" s="339"/>
      <c r="G255" s="339"/>
      <c r="H255" s="339"/>
      <c r="I255" s="339"/>
      <c r="J255" s="339"/>
      <c r="K255" s="339"/>
      <c r="L255" s="339"/>
      <c r="M255" s="339"/>
      <c r="N255" s="339"/>
      <c r="O255" s="339"/>
      <c r="P255" s="339"/>
      <c r="Q255" s="339"/>
      <c r="R255" s="339"/>
      <c r="S255" s="339"/>
      <c r="T255" s="339"/>
      <c r="U255" s="339"/>
      <c r="V255" s="339"/>
      <c r="W255" s="339"/>
      <c r="X255" s="339"/>
      <c r="Y255" s="339"/>
      <c r="Z255" s="339"/>
      <c r="AA255" s="339"/>
      <c r="AB255" s="339"/>
      <c r="AC255" s="339"/>
      <c r="AD255" s="339"/>
      <c r="AE255" s="339"/>
      <c r="AF255" s="339"/>
      <c r="AG255" s="339"/>
      <c r="AH255" s="339"/>
      <c r="AI255" s="339"/>
      <c r="AJ255" s="339"/>
      <c r="AK255" s="339"/>
      <c r="AL255" s="339"/>
      <c r="AM255" s="339"/>
      <c r="AN255" s="339"/>
      <c r="AO255" s="339"/>
      <c r="AP255" s="339"/>
      <c r="AQ255" s="339"/>
      <c r="AR255" s="339"/>
      <c r="AS255" s="339"/>
      <c r="AT255" s="339"/>
      <c r="AU255" s="339"/>
      <c r="AV255" s="339"/>
      <c r="AW255" s="339"/>
      <c r="AX255" s="339"/>
      <c r="AY255" s="339"/>
      <c r="AZ255" s="339"/>
      <c r="BA255" s="339"/>
      <c r="BB255" s="339"/>
      <c r="BC255" s="339"/>
      <c r="BD255" s="339"/>
      <c r="BE255" s="339"/>
      <c r="BF255" s="339"/>
      <c r="BG255" s="339"/>
      <c r="BH255" s="339"/>
      <c r="BI255" s="339"/>
      <c r="BJ255" s="339"/>
      <c r="BK255" s="339"/>
      <c r="BL255" s="339"/>
      <c r="BM255" s="339"/>
      <c r="BN255" s="339"/>
      <c r="BO255" s="339"/>
      <c r="BP255" s="339"/>
      <c r="BQ255" s="339"/>
      <c r="BR255" s="339"/>
      <c r="BS255" s="339"/>
      <c r="BT255" s="339"/>
      <c r="BU255" s="339"/>
      <c r="BV255" s="339"/>
      <c r="BW255" s="339"/>
    </row>
    <row r="256" spans="1:75" s="378" customFormat="1" ht="18.75" customHeight="1" x14ac:dyDescent="0.4">
      <c r="A256" s="339"/>
      <c r="B256" s="339"/>
      <c r="C256" s="339"/>
      <c r="D256" s="339"/>
      <c r="E256" s="339"/>
      <c r="F256" s="339"/>
      <c r="G256" s="339"/>
      <c r="H256" s="339"/>
      <c r="I256" s="339"/>
      <c r="J256" s="339"/>
      <c r="K256" s="339"/>
      <c r="L256" s="339"/>
      <c r="M256" s="339"/>
      <c r="N256" s="339"/>
      <c r="O256" s="339"/>
      <c r="P256" s="339"/>
      <c r="Q256" s="339"/>
      <c r="R256" s="339"/>
      <c r="S256" s="339"/>
      <c r="T256" s="339"/>
      <c r="U256" s="339"/>
      <c r="V256" s="339"/>
      <c r="W256" s="339"/>
      <c r="X256" s="339"/>
      <c r="Y256" s="339"/>
      <c r="Z256" s="339"/>
      <c r="AA256" s="339"/>
      <c r="AB256" s="339"/>
      <c r="AC256" s="339"/>
      <c r="AD256" s="339"/>
      <c r="AE256" s="339"/>
      <c r="AF256" s="339"/>
      <c r="AG256" s="339"/>
      <c r="AH256" s="339"/>
      <c r="AI256" s="339"/>
      <c r="AJ256" s="339"/>
      <c r="AK256" s="339"/>
      <c r="AL256" s="339"/>
      <c r="AM256" s="339"/>
      <c r="AN256" s="339"/>
      <c r="AO256" s="339"/>
      <c r="AP256" s="339"/>
      <c r="AQ256" s="339"/>
      <c r="AR256" s="339"/>
      <c r="AS256" s="339"/>
      <c r="AT256" s="339"/>
      <c r="AU256" s="339"/>
      <c r="AV256" s="339"/>
      <c r="AW256" s="339"/>
      <c r="AX256" s="339"/>
      <c r="AY256" s="339"/>
      <c r="AZ256" s="339"/>
      <c r="BA256" s="339"/>
      <c r="BB256" s="339"/>
      <c r="BC256" s="339"/>
      <c r="BD256" s="339"/>
      <c r="BE256" s="339"/>
      <c r="BF256" s="339"/>
      <c r="BG256" s="339"/>
      <c r="BH256" s="339"/>
      <c r="BI256" s="339"/>
      <c r="BJ256" s="339"/>
      <c r="BK256" s="339"/>
      <c r="BL256" s="339"/>
      <c r="BM256" s="339"/>
      <c r="BN256" s="339"/>
      <c r="BO256" s="339"/>
      <c r="BP256" s="339"/>
      <c r="BQ256" s="339"/>
      <c r="BR256" s="339"/>
      <c r="BS256" s="339"/>
      <c r="BT256" s="339"/>
      <c r="BU256" s="339"/>
      <c r="BV256" s="339"/>
      <c r="BW256" s="339"/>
    </row>
    <row r="257" spans="1:75" s="378" customFormat="1" ht="18.75" customHeight="1" x14ac:dyDescent="0.4">
      <c r="A257" s="339"/>
      <c r="B257" s="339"/>
      <c r="C257" s="339"/>
      <c r="D257" s="339"/>
      <c r="E257" s="339"/>
      <c r="F257" s="339"/>
      <c r="G257" s="339"/>
      <c r="H257" s="339"/>
      <c r="I257" s="339"/>
      <c r="J257" s="339"/>
      <c r="K257" s="339"/>
      <c r="L257" s="339"/>
      <c r="M257" s="339"/>
      <c r="N257" s="339"/>
      <c r="O257" s="339"/>
      <c r="P257" s="339"/>
      <c r="Q257" s="339"/>
      <c r="R257" s="339"/>
      <c r="S257" s="339"/>
      <c r="T257" s="339"/>
      <c r="U257" s="339"/>
      <c r="V257" s="339"/>
      <c r="W257" s="339"/>
      <c r="X257" s="339"/>
      <c r="Y257" s="339"/>
      <c r="Z257" s="339"/>
      <c r="AA257" s="339"/>
      <c r="AB257" s="339"/>
      <c r="AC257" s="339"/>
      <c r="AD257" s="339"/>
      <c r="AE257" s="339"/>
      <c r="AF257" s="339"/>
      <c r="AG257" s="339"/>
      <c r="AH257" s="339"/>
      <c r="AI257" s="339"/>
      <c r="AJ257" s="339"/>
      <c r="AK257" s="339"/>
      <c r="AL257" s="339"/>
      <c r="AM257" s="339"/>
      <c r="AN257" s="339"/>
      <c r="AO257" s="339"/>
      <c r="AP257" s="339"/>
      <c r="AQ257" s="339"/>
      <c r="AR257" s="339"/>
      <c r="AS257" s="339"/>
      <c r="AT257" s="339"/>
      <c r="AU257" s="339"/>
      <c r="AV257" s="339"/>
      <c r="AW257" s="339"/>
      <c r="AX257" s="339"/>
      <c r="AY257" s="339"/>
      <c r="AZ257" s="339"/>
      <c r="BA257" s="339"/>
      <c r="BB257" s="339"/>
      <c r="BC257" s="339"/>
      <c r="BD257" s="339"/>
      <c r="BE257" s="339"/>
      <c r="BF257" s="339"/>
      <c r="BG257" s="339"/>
      <c r="BH257" s="339"/>
      <c r="BI257" s="339"/>
      <c r="BJ257" s="339"/>
      <c r="BK257" s="339"/>
      <c r="BL257" s="339"/>
      <c r="BM257" s="339"/>
      <c r="BN257" s="339"/>
      <c r="BO257" s="339"/>
      <c r="BP257" s="339"/>
      <c r="BQ257" s="339"/>
      <c r="BR257" s="339"/>
      <c r="BS257" s="339"/>
      <c r="BT257" s="339"/>
      <c r="BU257" s="339"/>
      <c r="BV257" s="339"/>
      <c r="BW257" s="339"/>
    </row>
    <row r="258" spans="1:75" s="378" customFormat="1" ht="18.75" customHeight="1" x14ac:dyDescent="0.4">
      <c r="A258" s="339"/>
      <c r="B258" s="339"/>
      <c r="C258" s="339"/>
      <c r="D258" s="339"/>
      <c r="E258" s="339"/>
      <c r="F258" s="339"/>
      <c r="G258" s="339"/>
      <c r="H258" s="339"/>
      <c r="I258" s="339"/>
      <c r="J258" s="339"/>
      <c r="K258" s="339"/>
      <c r="L258" s="339"/>
      <c r="M258" s="339"/>
      <c r="N258" s="339"/>
      <c r="O258" s="339"/>
      <c r="P258" s="339"/>
      <c r="Q258" s="339"/>
      <c r="R258" s="339"/>
      <c r="S258" s="339"/>
      <c r="T258" s="339"/>
      <c r="U258" s="339"/>
      <c r="V258" s="339"/>
      <c r="W258" s="339"/>
      <c r="X258" s="339"/>
      <c r="Y258" s="339"/>
      <c r="Z258" s="339"/>
      <c r="AA258" s="339"/>
      <c r="AB258" s="339"/>
      <c r="AC258" s="339"/>
      <c r="AD258" s="339"/>
      <c r="AE258" s="339"/>
      <c r="AF258" s="339"/>
      <c r="AG258" s="339"/>
      <c r="AH258" s="339"/>
      <c r="AI258" s="339"/>
      <c r="AJ258" s="339"/>
      <c r="AK258" s="339"/>
      <c r="AL258" s="339"/>
      <c r="AM258" s="339"/>
      <c r="AN258" s="339"/>
      <c r="AO258" s="339"/>
      <c r="AP258" s="339"/>
      <c r="AQ258" s="339"/>
      <c r="AR258" s="339"/>
      <c r="AS258" s="339"/>
      <c r="AT258" s="339"/>
      <c r="AU258" s="339"/>
      <c r="AV258" s="339"/>
      <c r="AW258" s="339"/>
      <c r="AX258" s="339"/>
      <c r="AY258" s="339"/>
      <c r="AZ258" s="339"/>
      <c r="BA258" s="339"/>
      <c r="BB258" s="339"/>
      <c r="BC258" s="339"/>
      <c r="BD258" s="339"/>
      <c r="BE258" s="339"/>
      <c r="BF258" s="339"/>
      <c r="BG258" s="339"/>
      <c r="BH258" s="339"/>
      <c r="BI258" s="339"/>
      <c r="BJ258" s="339"/>
      <c r="BK258" s="339"/>
      <c r="BL258" s="339"/>
      <c r="BM258" s="339"/>
      <c r="BN258" s="339"/>
      <c r="BO258" s="339"/>
      <c r="BP258" s="339"/>
      <c r="BQ258" s="339"/>
      <c r="BR258" s="339"/>
      <c r="BS258" s="339"/>
      <c r="BT258" s="339"/>
      <c r="BU258" s="339"/>
      <c r="BV258" s="339"/>
      <c r="BW258" s="339"/>
    </row>
    <row r="259" spans="1:75" s="378" customFormat="1" ht="18.75" customHeight="1" x14ac:dyDescent="0.4">
      <c r="A259" s="339"/>
      <c r="B259" s="339"/>
      <c r="C259" s="339"/>
      <c r="D259" s="339"/>
      <c r="E259" s="339"/>
      <c r="F259" s="339"/>
      <c r="G259" s="339"/>
      <c r="H259" s="339"/>
      <c r="I259" s="339"/>
      <c r="J259" s="339"/>
      <c r="K259" s="339"/>
      <c r="L259" s="339"/>
      <c r="M259" s="339"/>
      <c r="N259" s="339"/>
      <c r="O259" s="339"/>
      <c r="P259" s="339"/>
      <c r="Q259" s="339"/>
      <c r="R259" s="339"/>
      <c r="S259" s="339"/>
      <c r="T259" s="339"/>
      <c r="U259" s="339"/>
      <c r="V259" s="339"/>
      <c r="W259" s="339"/>
      <c r="X259" s="339"/>
      <c r="Y259" s="339"/>
      <c r="Z259" s="339"/>
      <c r="AA259" s="339"/>
      <c r="AB259" s="339"/>
      <c r="AC259" s="339"/>
      <c r="AD259" s="339"/>
      <c r="AE259" s="339"/>
      <c r="AF259" s="339"/>
      <c r="AG259" s="339"/>
      <c r="AH259" s="339"/>
      <c r="AI259" s="339"/>
      <c r="AJ259" s="339"/>
      <c r="AK259" s="339"/>
      <c r="AL259" s="339"/>
      <c r="AM259" s="339"/>
      <c r="AN259" s="339"/>
      <c r="AO259" s="339"/>
      <c r="AP259" s="339"/>
      <c r="AQ259" s="339"/>
      <c r="AR259" s="339"/>
      <c r="AS259" s="339"/>
      <c r="AT259" s="339"/>
      <c r="AU259" s="339"/>
      <c r="AV259" s="339"/>
      <c r="AW259" s="339"/>
      <c r="AX259" s="339"/>
      <c r="AY259" s="339"/>
      <c r="AZ259" s="339"/>
      <c r="BA259" s="339"/>
      <c r="BB259" s="339"/>
      <c r="BC259" s="339"/>
      <c r="BD259" s="339"/>
      <c r="BE259" s="339"/>
      <c r="BF259" s="339"/>
      <c r="BG259" s="339"/>
      <c r="BH259" s="339"/>
      <c r="BI259" s="339"/>
      <c r="BJ259" s="339"/>
      <c r="BK259" s="339"/>
      <c r="BL259" s="339"/>
      <c r="BM259" s="339"/>
      <c r="BN259" s="339"/>
      <c r="BO259" s="339"/>
      <c r="BP259" s="339"/>
      <c r="BQ259" s="339"/>
      <c r="BR259" s="339"/>
      <c r="BS259" s="339"/>
      <c r="BT259" s="339"/>
      <c r="BU259" s="339"/>
      <c r="BV259" s="339"/>
      <c r="BW259" s="339"/>
    </row>
    <row r="260" spans="1:75" ht="18.75" customHeight="1" x14ac:dyDescent="0.3"/>
    <row r="261" spans="1:75" ht="18.75" customHeight="1" x14ac:dyDescent="0.3"/>
  </sheetData>
  <mergeCells count="187">
    <mergeCell ref="AL5:AN5"/>
    <mergeCell ref="V6:X6"/>
    <mergeCell ref="Z6:AB6"/>
    <mergeCell ref="AD6:AE6"/>
    <mergeCell ref="AF6:AO6"/>
    <mergeCell ref="Y3:Y4"/>
    <mergeCell ref="Z3:Z4"/>
    <mergeCell ref="AB3:AB4"/>
    <mergeCell ref="AD3:AH4"/>
    <mergeCell ref="AI3:AP4"/>
    <mergeCell ref="W3:W4"/>
    <mergeCell ref="X3:X4"/>
    <mergeCell ref="A9:F11"/>
    <mergeCell ref="G9:H11"/>
    <mergeCell ref="I9:N10"/>
    <mergeCell ref="O9:T10"/>
    <mergeCell ref="U9:Z10"/>
    <mergeCell ref="AA9:AH11"/>
    <mergeCell ref="U12:V13"/>
    <mergeCell ref="W12:W13"/>
    <mergeCell ref="AH5:AI5"/>
    <mergeCell ref="F5:G6"/>
    <mergeCell ref="H5:H6"/>
    <mergeCell ref="I5:J6"/>
    <mergeCell ref="K5:K6"/>
    <mergeCell ref="L5:M6"/>
    <mergeCell ref="A3:E6"/>
    <mergeCell ref="I3:I4"/>
    <mergeCell ref="M3:M4"/>
    <mergeCell ref="P3:T4"/>
    <mergeCell ref="N5:O6"/>
    <mergeCell ref="P5:T6"/>
    <mergeCell ref="A12:B13"/>
    <mergeCell ref="C12:C13"/>
    <mergeCell ref="D12:E13"/>
    <mergeCell ref="F12:F13"/>
    <mergeCell ref="AJ9:AP10"/>
    <mergeCell ref="I11:K11"/>
    <mergeCell ref="L11:N11"/>
    <mergeCell ref="O11:Q11"/>
    <mergeCell ref="R11:T11"/>
    <mergeCell ref="U11:W11"/>
    <mergeCell ref="X11:Z11"/>
    <mergeCell ref="AL11:AL12"/>
    <mergeCell ref="AO11:AO12"/>
    <mergeCell ref="K12:K13"/>
    <mergeCell ref="AJ13:AP14"/>
    <mergeCell ref="L12:M13"/>
    <mergeCell ref="N12:N13"/>
    <mergeCell ref="O12:P13"/>
    <mergeCell ref="Q12:Q13"/>
    <mergeCell ref="R12:S13"/>
    <mergeCell ref="T12:T13"/>
    <mergeCell ref="AA14:AH15"/>
    <mergeCell ref="Z12:Z13"/>
    <mergeCell ref="AA12:AH13"/>
    <mergeCell ref="G12:H13"/>
    <mergeCell ref="I12:J13"/>
    <mergeCell ref="A14:B15"/>
    <mergeCell ref="C14:C15"/>
    <mergeCell ref="D14:E15"/>
    <mergeCell ref="F14:F15"/>
    <mergeCell ref="G14:H15"/>
    <mergeCell ref="I14:J15"/>
    <mergeCell ref="X12:Y13"/>
    <mergeCell ref="D16:E17"/>
    <mergeCell ref="F16:F17"/>
    <mergeCell ref="G16:H17"/>
    <mergeCell ref="I16:J17"/>
    <mergeCell ref="T14:T15"/>
    <mergeCell ref="U14:V15"/>
    <mergeCell ref="W14:W15"/>
    <mergeCell ref="X14:Y15"/>
    <mergeCell ref="Z14:Z15"/>
    <mergeCell ref="K14:K15"/>
    <mergeCell ref="L14:M15"/>
    <mergeCell ref="N14:N15"/>
    <mergeCell ref="O14:P15"/>
    <mergeCell ref="Q14:Q15"/>
    <mergeCell ref="R14:S15"/>
    <mergeCell ref="AL16:AL17"/>
    <mergeCell ref="AO16:AO17"/>
    <mergeCell ref="A18:B19"/>
    <mergeCell ref="C18:C19"/>
    <mergeCell ref="D18:E19"/>
    <mergeCell ref="F18:F19"/>
    <mergeCell ref="G18:H19"/>
    <mergeCell ref="I18:J19"/>
    <mergeCell ref="K18:K19"/>
    <mergeCell ref="L18:M19"/>
    <mergeCell ref="T16:T17"/>
    <mergeCell ref="U16:V17"/>
    <mergeCell ref="W16:W17"/>
    <mergeCell ref="X16:Y17"/>
    <mergeCell ref="Z16:Z17"/>
    <mergeCell ref="AA16:AH17"/>
    <mergeCell ref="K16:K17"/>
    <mergeCell ref="L16:M17"/>
    <mergeCell ref="N16:N17"/>
    <mergeCell ref="O16:P17"/>
    <mergeCell ref="Q16:Q17"/>
    <mergeCell ref="R16:S17"/>
    <mergeCell ref="A16:B17"/>
    <mergeCell ref="C16:C17"/>
    <mergeCell ref="AA18:AH19"/>
    <mergeCell ref="AL19:AL20"/>
    <mergeCell ref="AO19:AO20"/>
    <mergeCell ref="N18:N19"/>
    <mergeCell ref="O18:P19"/>
    <mergeCell ref="Q18:Q19"/>
    <mergeCell ref="R18:S19"/>
    <mergeCell ref="T18:T19"/>
    <mergeCell ref="U18:V19"/>
    <mergeCell ref="AA20:AH21"/>
    <mergeCell ref="Z20:Z21"/>
    <mergeCell ref="A20:B21"/>
    <mergeCell ref="C20:C21"/>
    <mergeCell ref="D20:E21"/>
    <mergeCell ref="F20:F21"/>
    <mergeCell ref="G20:H21"/>
    <mergeCell ref="I20:J21"/>
    <mergeCell ref="W18:W19"/>
    <mergeCell ref="X18:Y19"/>
    <mergeCell ref="Z18:Z19"/>
    <mergeCell ref="C22:C23"/>
    <mergeCell ref="D22:E23"/>
    <mergeCell ref="F22:F23"/>
    <mergeCell ref="G22:H23"/>
    <mergeCell ref="I22:J23"/>
    <mergeCell ref="T20:T21"/>
    <mergeCell ref="U20:V21"/>
    <mergeCell ref="W20:W21"/>
    <mergeCell ref="X20:Y21"/>
    <mergeCell ref="K20:K21"/>
    <mergeCell ref="L20:M21"/>
    <mergeCell ref="N20:N21"/>
    <mergeCell ref="O20:P21"/>
    <mergeCell ref="Q20:Q21"/>
    <mergeCell ref="R20:S21"/>
    <mergeCell ref="U26:V27"/>
    <mergeCell ref="AL22:AL23"/>
    <mergeCell ref="AO22:AO23"/>
    <mergeCell ref="A24:B25"/>
    <mergeCell ref="C24:C25"/>
    <mergeCell ref="D24:E25"/>
    <mergeCell ref="F24:F25"/>
    <mergeCell ref="G24:H25"/>
    <mergeCell ref="I24:J25"/>
    <mergeCell ref="K24:K25"/>
    <mergeCell ref="L24:M25"/>
    <mergeCell ref="T22:T23"/>
    <mergeCell ref="U22:V23"/>
    <mergeCell ref="W22:W23"/>
    <mergeCell ref="X22:Y23"/>
    <mergeCell ref="Z22:Z23"/>
    <mergeCell ref="AA22:AH23"/>
    <mergeCell ref="K22:K23"/>
    <mergeCell ref="L22:M23"/>
    <mergeCell ref="N22:N23"/>
    <mergeCell ref="O22:P23"/>
    <mergeCell ref="Q22:Q23"/>
    <mergeCell ref="R22:S23"/>
    <mergeCell ref="A22:B23"/>
    <mergeCell ref="W26:W27"/>
    <mergeCell ref="W24:W25"/>
    <mergeCell ref="X24:Y25"/>
    <mergeCell ref="Z24:Z25"/>
    <mergeCell ref="AA24:AH25"/>
    <mergeCell ref="AL25:AL26"/>
    <mergeCell ref="A26:H27"/>
    <mergeCell ref="I26:J27"/>
    <mergeCell ref="K26:K27"/>
    <mergeCell ref="L26:M27"/>
    <mergeCell ref="N26:N27"/>
    <mergeCell ref="N24:N25"/>
    <mergeCell ref="O24:P25"/>
    <mergeCell ref="Q24:Q25"/>
    <mergeCell ref="R24:S25"/>
    <mergeCell ref="T24:T25"/>
    <mergeCell ref="U24:V25"/>
    <mergeCell ref="X26:Y27"/>
    <mergeCell ref="Z26:Z27"/>
    <mergeCell ref="AA26:AH27"/>
    <mergeCell ref="O26:P27"/>
    <mergeCell ref="Q26:Q27"/>
    <mergeCell ref="R26:S27"/>
    <mergeCell ref="T26:T27"/>
  </mergeCells>
  <phoneticPr fontId="4"/>
  <conditionalFormatting sqref="K2 O2 Y2 AC2 AG2 AQ2:AQ4 U5:U7 Y5:Y7 AC5:AC7 AK5">
    <cfRule type="expression" dxfId="3" priority="6" stopIfTrue="1">
      <formula>$M$18=TRUE</formula>
    </cfRule>
  </conditionalFormatting>
  <conditionalFormatting sqref="G2">
    <cfRule type="expression" dxfId="2" priority="4" stopIfTrue="1">
      <formula>$M$18=TRUE</formula>
    </cfRule>
  </conditionalFormatting>
  <conditionalFormatting sqref="AG5">
    <cfRule type="expression" dxfId="1" priority="3" stopIfTrue="1">
      <formula>$M$18=TRUE</formula>
    </cfRule>
  </conditionalFormatting>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&amp;C15/29&amp;R&amp;F</oddFooter>
  </headerFooter>
  <colBreaks count="1" manualBreakCount="1">
    <brk id="35" max="27" man="1"/>
  </colBreaks>
  <drawing r:id="rId2"/>
  <legacyDrawing r:id="rId3"/>
  <mc:AlternateContent xmlns:mc="http://schemas.openxmlformats.org/markup-compatibility/2006">
    <mc:Choice Requires="x14">
      <controls>
        <mc:AlternateContent xmlns:mc="http://schemas.openxmlformats.org/markup-compatibility/2006">
          <mc:Choice Requires="x14">
            <control shapeId="40970" r:id="rId4" name="Check Box 10">
              <controlPr defaultSize="0" autoFill="0" autoLine="0" autoPict="0">
                <anchor moveWithCells="1">
                  <from>
                    <xdr:col>36</xdr:col>
                    <xdr:colOff>95250</xdr:colOff>
                    <xdr:row>10</xdr:row>
                    <xdr:rowOff>114300</xdr:rowOff>
                  </from>
                  <to>
                    <xdr:col>37</xdr:col>
                    <xdr:colOff>0</xdr:colOff>
                    <xdr:row>11</xdr:row>
                    <xdr:rowOff>104775</xdr:rowOff>
                  </to>
                </anchor>
              </controlPr>
            </control>
          </mc:Choice>
        </mc:AlternateContent>
        <mc:AlternateContent xmlns:mc="http://schemas.openxmlformats.org/markup-compatibility/2006">
          <mc:Choice Requires="x14">
            <control shapeId="40971" r:id="rId5" name="Check Box 11">
              <controlPr defaultSize="0" autoFill="0" autoLine="0" autoPict="0">
                <anchor moveWithCells="1">
                  <from>
                    <xdr:col>39</xdr:col>
                    <xdr:colOff>95250</xdr:colOff>
                    <xdr:row>10</xdr:row>
                    <xdr:rowOff>114300</xdr:rowOff>
                  </from>
                  <to>
                    <xdr:col>40</xdr:col>
                    <xdr:colOff>0</xdr:colOff>
                    <xdr:row>11</xdr:row>
                    <xdr:rowOff>104775</xdr:rowOff>
                  </to>
                </anchor>
              </controlPr>
            </control>
          </mc:Choice>
        </mc:AlternateContent>
        <mc:AlternateContent xmlns:mc="http://schemas.openxmlformats.org/markup-compatibility/2006">
          <mc:Choice Requires="x14">
            <control shapeId="40972" r:id="rId6" name="Check Box 12">
              <controlPr defaultSize="0" autoFill="0" autoLine="0" autoPict="0">
                <anchor moveWithCells="1">
                  <from>
                    <xdr:col>36</xdr:col>
                    <xdr:colOff>95250</xdr:colOff>
                    <xdr:row>15</xdr:row>
                    <xdr:rowOff>114300</xdr:rowOff>
                  </from>
                  <to>
                    <xdr:col>37</xdr:col>
                    <xdr:colOff>0</xdr:colOff>
                    <xdr:row>16</xdr:row>
                    <xdr:rowOff>104775</xdr:rowOff>
                  </to>
                </anchor>
              </controlPr>
            </control>
          </mc:Choice>
        </mc:AlternateContent>
        <mc:AlternateContent xmlns:mc="http://schemas.openxmlformats.org/markup-compatibility/2006">
          <mc:Choice Requires="x14">
            <control shapeId="40973" r:id="rId7" name="Check Box 13">
              <controlPr defaultSize="0" autoFill="0" autoLine="0" autoPict="0">
                <anchor moveWithCells="1">
                  <from>
                    <xdr:col>39</xdr:col>
                    <xdr:colOff>95250</xdr:colOff>
                    <xdr:row>15</xdr:row>
                    <xdr:rowOff>114300</xdr:rowOff>
                  </from>
                  <to>
                    <xdr:col>40</xdr:col>
                    <xdr:colOff>0</xdr:colOff>
                    <xdr:row>16</xdr:row>
                    <xdr:rowOff>104775</xdr:rowOff>
                  </to>
                </anchor>
              </controlPr>
            </control>
          </mc:Choice>
        </mc:AlternateContent>
        <mc:AlternateContent xmlns:mc="http://schemas.openxmlformats.org/markup-compatibility/2006">
          <mc:Choice Requires="x14">
            <control shapeId="40974" r:id="rId8" name="Check Box 14">
              <controlPr defaultSize="0" autoFill="0" autoLine="0" autoPict="0">
                <anchor moveWithCells="1">
                  <from>
                    <xdr:col>36</xdr:col>
                    <xdr:colOff>95250</xdr:colOff>
                    <xdr:row>18</xdr:row>
                    <xdr:rowOff>114300</xdr:rowOff>
                  </from>
                  <to>
                    <xdr:col>37</xdr:col>
                    <xdr:colOff>0</xdr:colOff>
                    <xdr:row>19</xdr:row>
                    <xdr:rowOff>104775</xdr:rowOff>
                  </to>
                </anchor>
              </controlPr>
            </control>
          </mc:Choice>
        </mc:AlternateContent>
        <mc:AlternateContent xmlns:mc="http://schemas.openxmlformats.org/markup-compatibility/2006">
          <mc:Choice Requires="x14">
            <control shapeId="40975" r:id="rId9" name="Check Box 15">
              <controlPr defaultSize="0" autoFill="0" autoLine="0" autoPict="0">
                <anchor moveWithCells="1">
                  <from>
                    <xdr:col>39</xdr:col>
                    <xdr:colOff>95250</xdr:colOff>
                    <xdr:row>18</xdr:row>
                    <xdr:rowOff>114300</xdr:rowOff>
                  </from>
                  <to>
                    <xdr:col>40</xdr:col>
                    <xdr:colOff>0</xdr:colOff>
                    <xdr:row>19</xdr:row>
                    <xdr:rowOff>104775</xdr:rowOff>
                  </to>
                </anchor>
              </controlPr>
            </control>
          </mc:Choice>
        </mc:AlternateContent>
        <mc:AlternateContent xmlns:mc="http://schemas.openxmlformats.org/markup-compatibility/2006">
          <mc:Choice Requires="x14">
            <control shapeId="40976" r:id="rId10" name="Check Box 16">
              <controlPr defaultSize="0" autoFill="0" autoLine="0" autoPict="0">
                <anchor moveWithCells="1">
                  <from>
                    <xdr:col>36</xdr:col>
                    <xdr:colOff>95250</xdr:colOff>
                    <xdr:row>21</xdr:row>
                    <xdr:rowOff>114300</xdr:rowOff>
                  </from>
                  <to>
                    <xdr:col>37</xdr:col>
                    <xdr:colOff>0</xdr:colOff>
                    <xdr:row>22</xdr:row>
                    <xdr:rowOff>104775</xdr:rowOff>
                  </to>
                </anchor>
              </controlPr>
            </control>
          </mc:Choice>
        </mc:AlternateContent>
        <mc:AlternateContent xmlns:mc="http://schemas.openxmlformats.org/markup-compatibility/2006">
          <mc:Choice Requires="x14">
            <control shapeId="40977" r:id="rId11" name="Check Box 17">
              <controlPr defaultSize="0" autoFill="0" autoLine="0" autoPict="0">
                <anchor moveWithCells="1">
                  <from>
                    <xdr:col>39</xdr:col>
                    <xdr:colOff>95250</xdr:colOff>
                    <xdr:row>21</xdr:row>
                    <xdr:rowOff>114300</xdr:rowOff>
                  </from>
                  <to>
                    <xdr:col>40</xdr:col>
                    <xdr:colOff>0</xdr:colOff>
                    <xdr:row>22</xdr:row>
                    <xdr:rowOff>104775</xdr:rowOff>
                  </to>
                </anchor>
              </controlPr>
            </control>
          </mc:Choice>
        </mc:AlternateContent>
        <mc:AlternateContent xmlns:mc="http://schemas.openxmlformats.org/markup-compatibility/2006">
          <mc:Choice Requires="x14">
            <control shapeId="40978" r:id="rId12" name="Check Box 18">
              <controlPr defaultSize="0" autoFill="0" autoLine="0" autoPict="0">
                <anchor moveWithCells="1">
                  <from>
                    <xdr:col>36</xdr:col>
                    <xdr:colOff>95250</xdr:colOff>
                    <xdr:row>24</xdr:row>
                    <xdr:rowOff>114300</xdr:rowOff>
                  </from>
                  <to>
                    <xdr:col>37</xdr:col>
                    <xdr:colOff>0</xdr:colOff>
                    <xdr:row>25</xdr:row>
                    <xdr:rowOff>104775</xdr:rowOff>
                  </to>
                </anchor>
              </controlPr>
            </control>
          </mc:Choice>
        </mc:AlternateContent>
        <mc:AlternateContent xmlns:mc="http://schemas.openxmlformats.org/markup-compatibility/2006">
          <mc:Choice Requires="x14">
            <control shapeId="41000" r:id="rId13" name="Check Box 40">
              <controlPr defaultSize="0" autoFill="0" autoLine="0" autoPict="0">
                <anchor moveWithCells="1">
                  <from>
                    <xdr:col>7</xdr:col>
                    <xdr:colOff>95250</xdr:colOff>
                    <xdr:row>2</xdr:row>
                    <xdr:rowOff>114300</xdr:rowOff>
                  </from>
                  <to>
                    <xdr:col>8</xdr:col>
                    <xdr:colOff>0</xdr:colOff>
                    <xdr:row>3</xdr:row>
                    <xdr:rowOff>104775</xdr:rowOff>
                  </to>
                </anchor>
              </controlPr>
            </control>
          </mc:Choice>
        </mc:AlternateContent>
        <mc:AlternateContent xmlns:mc="http://schemas.openxmlformats.org/markup-compatibility/2006">
          <mc:Choice Requires="x14">
            <control shapeId="41001" r:id="rId14" name="Check Box 41">
              <controlPr defaultSize="0" autoFill="0" autoLine="0" autoPict="0">
                <anchor moveWithCells="1">
                  <from>
                    <xdr:col>11</xdr:col>
                    <xdr:colOff>95250</xdr:colOff>
                    <xdr:row>2</xdr:row>
                    <xdr:rowOff>114300</xdr:rowOff>
                  </from>
                  <to>
                    <xdr:col>12</xdr:col>
                    <xdr:colOff>0</xdr:colOff>
                    <xdr:row>3</xdr:row>
                    <xdr:rowOff>104775</xdr:rowOff>
                  </to>
                </anchor>
              </controlPr>
            </control>
          </mc:Choice>
        </mc:AlternateContent>
        <mc:AlternateContent xmlns:mc="http://schemas.openxmlformats.org/markup-compatibility/2006">
          <mc:Choice Requires="x14">
            <control shapeId="41002" r:id="rId15" name="Check Box 42">
              <controlPr defaultSize="0" autoFill="0" autoLine="0" autoPict="0">
                <anchor moveWithCells="1">
                  <from>
                    <xdr:col>28</xdr:col>
                    <xdr:colOff>66675</xdr:colOff>
                    <xdr:row>3</xdr:row>
                    <xdr:rowOff>238125</xdr:rowOff>
                  </from>
                  <to>
                    <xdr:col>28</xdr:col>
                    <xdr:colOff>314325</xdr:colOff>
                    <xdr:row>5</xdr:row>
                    <xdr:rowOff>0</xdr:rowOff>
                  </to>
                </anchor>
              </controlPr>
            </control>
          </mc:Choice>
        </mc:AlternateContent>
        <mc:AlternateContent xmlns:mc="http://schemas.openxmlformats.org/markup-compatibility/2006">
          <mc:Choice Requires="x14">
            <control shapeId="41003" r:id="rId16" name="Check Box 43">
              <controlPr defaultSize="0" autoFill="0" autoLine="0" autoPict="0">
                <anchor moveWithCells="1">
                  <from>
                    <xdr:col>36</xdr:col>
                    <xdr:colOff>66675</xdr:colOff>
                    <xdr:row>3</xdr:row>
                    <xdr:rowOff>238125</xdr:rowOff>
                  </from>
                  <to>
                    <xdr:col>36</xdr:col>
                    <xdr:colOff>314325</xdr:colOff>
                    <xdr:row>5</xdr:row>
                    <xdr:rowOff>0</xdr:rowOff>
                  </to>
                </anchor>
              </controlPr>
            </control>
          </mc:Choice>
        </mc:AlternateContent>
        <mc:AlternateContent xmlns:mc="http://schemas.openxmlformats.org/markup-compatibility/2006">
          <mc:Choice Requires="x14">
            <control shapeId="41004" r:id="rId17" name="Check Box 44">
              <controlPr defaultSize="0" autoFill="0" autoLine="0" autoPict="0">
                <anchor moveWithCells="1">
                  <from>
                    <xdr:col>20</xdr:col>
                    <xdr:colOff>76200</xdr:colOff>
                    <xdr:row>4</xdr:row>
                    <xdr:rowOff>9525</xdr:rowOff>
                  </from>
                  <to>
                    <xdr:col>20</xdr:col>
                    <xdr:colOff>314325</xdr:colOff>
                    <xdr:row>5</xdr:row>
                    <xdr:rowOff>9525</xdr:rowOff>
                  </to>
                </anchor>
              </controlPr>
            </control>
          </mc:Choice>
        </mc:AlternateContent>
        <mc:AlternateContent xmlns:mc="http://schemas.openxmlformats.org/markup-compatibility/2006">
          <mc:Choice Requires="x14">
            <control shapeId="41005" r:id="rId18" name="Check Box 45">
              <controlPr defaultSize="0" autoFill="0" autoLine="0" autoPict="0">
                <anchor moveWithCells="1">
                  <from>
                    <xdr:col>24</xdr:col>
                    <xdr:colOff>66675</xdr:colOff>
                    <xdr:row>4</xdr:row>
                    <xdr:rowOff>0</xdr:rowOff>
                  </from>
                  <to>
                    <xdr:col>24</xdr:col>
                    <xdr:colOff>314325</xdr:colOff>
                    <xdr:row>5</xdr:row>
                    <xdr:rowOff>9525</xdr:rowOff>
                  </to>
                </anchor>
              </controlPr>
            </control>
          </mc:Choice>
        </mc:AlternateContent>
        <mc:AlternateContent xmlns:mc="http://schemas.openxmlformats.org/markup-compatibility/2006">
          <mc:Choice Requires="x14">
            <control shapeId="41006" r:id="rId19" name="Check Box 46">
              <controlPr defaultSize="0" autoFill="0" autoLine="0" autoPict="0">
                <anchor moveWithCells="1">
                  <from>
                    <xdr:col>20</xdr:col>
                    <xdr:colOff>66675</xdr:colOff>
                    <xdr:row>4</xdr:row>
                    <xdr:rowOff>238125</xdr:rowOff>
                  </from>
                  <to>
                    <xdr:col>20</xdr:col>
                    <xdr:colOff>314325</xdr:colOff>
                    <xdr:row>6</xdr:row>
                    <xdr:rowOff>0</xdr:rowOff>
                  </to>
                </anchor>
              </controlPr>
            </control>
          </mc:Choice>
        </mc:AlternateContent>
        <mc:AlternateContent xmlns:mc="http://schemas.openxmlformats.org/markup-compatibility/2006">
          <mc:Choice Requires="x14">
            <control shapeId="41007" r:id="rId20" name="Check Box 47">
              <controlPr defaultSize="0" autoFill="0" autoLine="0" autoPict="0">
                <anchor moveWithCells="1">
                  <from>
                    <xdr:col>32</xdr:col>
                    <xdr:colOff>66675</xdr:colOff>
                    <xdr:row>3</xdr:row>
                    <xdr:rowOff>238125</xdr:rowOff>
                  </from>
                  <to>
                    <xdr:col>32</xdr:col>
                    <xdr:colOff>314325</xdr:colOff>
                    <xdr:row>5</xdr:row>
                    <xdr:rowOff>0</xdr:rowOff>
                  </to>
                </anchor>
              </controlPr>
            </control>
          </mc:Choice>
        </mc:AlternateContent>
        <mc:AlternateContent xmlns:mc="http://schemas.openxmlformats.org/markup-compatibility/2006">
          <mc:Choice Requires="x14">
            <control shapeId="41008" r:id="rId21" name="Check Box 48">
              <controlPr defaultSize="0" autoFill="0" autoLine="0" autoPict="0">
                <anchor moveWithCells="1">
                  <from>
                    <xdr:col>24</xdr:col>
                    <xdr:colOff>66675</xdr:colOff>
                    <xdr:row>4</xdr:row>
                    <xdr:rowOff>238125</xdr:rowOff>
                  </from>
                  <to>
                    <xdr:col>24</xdr:col>
                    <xdr:colOff>314325</xdr:colOff>
                    <xdr:row>6</xdr:row>
                    <xdr:rowOff>0</xdr:rowOff>
                  </to>
                </anchor>
              </controlPr>
            </control>
          </mc:Choice>
        </mc:AlternateContent>
        <mc:AlternateContent xmlns:mc="http://schemas.openxmlformats.org/markup-compatibility/2006">
          <mc:Choice Requires="x14">
            <control shapeId="41009" r:id="rId22" name="Check Box 49">
              <controlPr defaultSize="0" autoFill="0" autoLine="0" autoPict="0">
                <anchor moveWithCells="1">
                  <from>
                    <xdr:col>28</xdr:col>
                    <xdr:colOff>66675</xdr:colOff>
                    <xdr:row>4</xdr:row>
                    <xdr:rowOff>238125</xdr:rowOff>
                  </from>
                  <to>
                    <xdr:col>28</xdr:col>
                    <xdr:colOff>314325</xdr:colOff>
                    <xdr:row>6</xdr:row>
                    <xdr:rowOff>0</xdr:rowOff>
                  </to>
                </anchor>
              </controlPr>
            </control>
          </mc:Choice>
        </mc:AlternateContent>
        <mc:AlternateContent xmlns:mc="http://schemas.openxmlformats.org/markup-compatibility/2006">
          <mc:Choice Requires="x14">
            <control shapeId="41010" r:id="rId23" name="Check Box 50">
              <controlPr defaultSize="0" autoFill="0" autoLine="0" autoPict="0">
                <anchor moveWithCells="1">
                  <from>
                    <xdr:col>36</xdr:col>
                    <xdr:colOff>66675</xdr:colOff>
                    <xdr:row>3</xdr:row>
                    <xdr:rowOff>238125</xdr:rowOff>
                  </from>
                  <to>
                    <xdr:col>36</xdr:col>
                    <xdr:colOff>314325</xdr:colOff>
                    <xdr:row>5</xdr:row>
                    <xdr:rowOff>0</xdr:rowOff>
                  </to>
                </anchor>
              </controlPr>
            </control>
          </mc:Choice>
        </mc:AlternateContent>
        <mc:AlternateContent xmlns:mc="http://schemas.openxmlformats.org/markup-compatibility/2006">
          <mc:Choice Requires="x14">
            <control shapeId="41011" r:id="rId24" name="Check Box 51">
              <controlPr defaultSize="0" autoFill="0" autoLine="0" autoPict="0">
                <anchor moveWithCells="1">
                  <from>
                    <xdr:col>21</xdr:col>
                    <xdr:colOff>47625</xdr:colOff>
                    <xdr:row>2</xdr:row>
                    <xdr:rowOff>133350</xdr:rowOff>
                  </from>
                  <to>
                    <xdr:col>21</xdr:col>
                    <xdr:colOff>276225</xdr:colOff>
                    <xdr:row>3</xdr:row>
                    <xdr:rowOff>123825</xdr:rowOff>
                  </to>
                </anchor>
              </controlPr>
            </control>
          </mc:Choice>
        </mc:AlternateContent>
        <mc:AlternateContent xmlns:mc="http://schemas.openxmlformats.org/markup-compatibility/2006">
          <mc:Choice Requires="x14">
            <control shapeId="41012" r:id="rId25" name="Check Box 52">
              <controlPr defaultSize="0" autoFill="0" autoLine="0" autoPict="0">
                <anchor moveWithCells="1">
                  <from>
                    <xdr:col>26</xdr:col>
                    <xdr:colOff>28575</xdr:colOff>
                    <xdr:row>2</xdr:row>
                    <xdr:rowOff>123825</xdr:rowOff>
                  </from>
                  <to>
                    <xdr:col>26</xdr:col>
                    <xdr:colOff>266700</xdr:colOff>
                    <xdr:row>3</xdr:row>
                    <xdr:rowOff>123825</xdr:rowOff>
                  </to>
                </anchor>
              </controlPr>
            </control>
          </mc:Choice>
        </mc:AlternateContent>
        <mc:AlternateContent xmlns:mc="http://schemas.openxmlformats.org/markup-compatibility/2006">
          <mc:Choice Requires="x14">
            <control shapeId="41013" r:id="rId26" name="Check Box 53">
              <controlPr defaultSize="0" autoFill="0" autoLine="0" autoPict="0">
                <anchor moveWithCells="1">
                  <from>
                    <xdr:col>28</xdr:col>
                    <xdr:colOff>66675</xdr:colOff>
                    <xdr:row>3</xdr:row>
                    <xdr:rowOff>238125</xdr:rowOff>
                  </from>
                  <to>
                    <xdr:col>28</xdr:col>
                    <xdr:colOff>314325</xdr:colOff>
                    <xdr:row>5</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FE419-6261-4184-B396-39BA5B7B0450}">
  <sheetPr>
    <tabColor theme="7" tint="0.79998168889431442"/>
    <pageSetUpPr fitToPage="1"/>
  </sheetPr>
  <dimension ref="A1:BT171"/>
  <sheetViews>
    <sheetView view="pageBreakPreview" zoomScale="78" zoomScaleNormal="70" zoomScaleSheetLayoutView="78" workbookViewId="0">
      <selection activeCell="N25" sqref="N25:U26"/>
    </sheetView>
  </sheetViews>
  <sheetFormatPr defaultRowHeight="16.5" x14ac:dyDescent="0.4"/>
  <cols>
    <col min="1" max="62" width="4.375" style="108" customWidth="1"/>
    <col min="63" max="72" width="9" style="108"/>
    <col min="73" max="256" width="9" style="4"/>
    <col min="257" max="318" width="4.375" style="4" customWidth="1"/>
    <col min="319" max="512" width="9" style="4"/>
    <col min="513" max="574" width="4.375" style="4" customWidth="1"/>
    <col min="575" max="768" width="9" style="4"/>
    <col min="769" max="830" width="4.375" style="4" customWidth="1"/>
    <col min="831" max="1024" width="9" style="4"/>
    <col min="1025" max="1086" width="4.375" style="4" customWidth="1"/>
    <col min="1087" max="1280" width="9" style="4"/>
    <col min="1281" max="1342" width="4.375" style="4" customWidth="1"/>
    <col min="1343" max="1536" width="9" style="4"/>
    <col min="1537" max="1598" width="4.375" style="4" customWidth="1"/>
    <col min="1599" max="1792" width="9" style="4"/>
    <col min="1793" max="1854" width="4.375" style="4" customWidth="1"/>
    <col min="1855" max="2048" width="9" style="4"/>
    <col min="2049" max="2110" width="4.375" style="4" customWidth="1"/>
    <col min="2111" max="2304" width="9" style="4"/>
    <col min="2305" max="2366" width="4.375" style="4" customWidth="1"/>
    <col min="2367" max="2560" width="9" style="4"/>
    <col min="2561" max="2622" width="4.375" style="4" customWidth="1"/>
    <col min="2623" max="2816" width="9" style="4"/>
    <col min="2817" max="2878" width="4.375" style="4" customWidth="1"/>
    <col min="2879" max="3072" width="9" style="4"/>
    <col min="3073" max="3134" width="4.375" style="4" customWidth="1"/>
    <col min="3135" max="3328" width="9" style="4"/>
    <col min="3329" max="3390" width="4.375" style="4" customWidth="1"/>
    <col min="3391" max="3584" width="9" style="4"/>
    <col min="3585" max="3646" width="4.375" style="4" customWidth="1"/>
    <col min="3647" max="3840" width="9" style="4"/>
    <col min="3841" max="3902" width="4.375" style="4" customWidth="1"/>
    <col min="3903" max="4096" width="9" style="4"/>
    <col min="4097" max="4158" width="4.375" style="4" customWidth="1"/>
    <col min="4159" max="4352" width="9" style="4"/>
    <col min="4353" max="4414" width="4.375" style="4" customWidth="1"/>
    <col min="4415" max="4608" width="9" style="4"/>
    <col min="4609" max="4670" width="4.375" style="4" customWidth="1"/>
    <col min="4671" max="4864" width="9" style="4"/>
    <col min="4865" max="4926" width="4.375" style="4" customWidth="1"/>
    <col min="4927" max="5120" width="9" style="4"/>
    <col min="5121" max="5182" width="4.375" style="4" customWidth="1"/>
    <col min="5183" max="5376" width="9" style="4"/>
    <col min="5377" max="5438" width="4.375" style="4" customWidth="1"/>
    <col min="5439" max="5632" width="9" style="4"/>
    <col min="5633" max="5694" width="4.375" style="4" customWidth="1"/>
    <col min="5695" max="5888" width="9" style="4"/>
    <col min="5889" max="5950" width="4.375" style="4" customWidth="1"/>
    <col min="5951" max="6144" width="9" style="4"/>
    <col min="6145" max="6206" width="4.375" style="4" customWidth="1"/>
    <col min="6207" max="6400" width="9" style="4"/>
    <col min="6401" max="6462" width="4.375" style="4" customWidth="1"/>
    <col min="6463" max="6656" width="9" style="4"/>
    <col min="6657" max="6718" width="4.375" style="4" customWidth="1"/>
    <col min="6719" max="6912" width="9" style="4"/>
    <col min="6913" max="6974" width="4.375" style="4" customWidth="1"/>
    <col min="6975" max="7168" width="9" style="4"/>
    <col min="7169" max="7230" width="4.375" style="4" customWidth="1"/>
    <col min="7231" max="7424" width="9" style="4"/>
    <col min="7425" max="7486" width="4.375" style="4" customWidth="1"/>
    <col min="7487" max="7680" width="9" style="4"/>
    <col min="7681" max="7742" width="4.375" style="4" customWidth="1"/>
    <col min="7743" max="7936" width="9" style="4"/>
    <col min="7937" max="7998" width="4.375" style="4" customWidth="1"/>
    <col min="7999" max="8192" width="9" style="4"/>
    <col min="8193" max="8254" width="4.375" style="4" customWidth="1"/>
    <col min="8255" max="8448" width="9" style="4"/>
    <col min="8449" max="8510" width="4.375" style="4" customWidth="1"/>
    <col min="8511" max="8704" width="9" style="4"/>
    <col min="8705" max="8766" width="4.375" style="4" customWidth="1"/>
    <col min="8767" max="8960" width="9" style="4"/>
    <col min="8961" max="9022" width="4.375" style="4" customWidth="1"/>
    <col min="9023" max="9216" width="9" style="4"/>
    <col min="9217" max="9278" width="4.375" style="4" customWidth="1"/>
    <col min="9279" max="9472" width="9" style="4"/>
    <col min="9473" max="9534" width="4.375" style="4" customWidth="1"/>
    <col min="9535" max="9728" width="9" style="4"/>
    <col min="9729" max="9790" width="4.375" style="4" customWidth="1"/>
    <col min="9791" max="9984" width="9" style="4"/>
    <col min="9985" max="10046" width="4.375" style="4" customWidth="1"/>
    <col min="10047" max="10240" width="9" style="4"/>
    <col min="10241" max="10302" width="4.375" style="4" customWidth="1"/>
    <col min="10303" max="10496" width="9" style="4"/>
    <col min="10497" max="10558" width="4.375" style="4" customWidth="1"/>
    <col min="10559" max="10752" width="9" style="4"/>
    <col min="10753" max="10814" width="4.375" style="4" customWidth="1"/>
    <col min="10815" max="11008" width="9" style="4"/>
    <col min="11009" max="11070" width="4.375" style="4" customWidth="1"/>
    <col min="11071" max="11264" width="9" style="4"/>
    <col min="11265" max="11326" width="4.375" style="4" customWidth="1"/>
    <col min="11327" max="11520" width="9" style="4"/>
    <col min="11521" max="11582" width="4.375" style="4" customWidth="1"/>
    <col min="11583" max="11776" width="9" style="4"/>
    <col min="11777" max="11838" width="4.375" style="4" customWidth="1"/>
    <col min="11839" max="12032" width="9" style="4"/>
    <col min="12033" max="12094" width="4.375" style="4" customWidth="1"/>
    <col min="12095" max="12288" width="9" style="4"/>
    <col min="12289" max="12350" width="4.375" style="4" customWidth="1"/>
    <col min="12351" max="12544" width="9" style="4"/>
    <col min="12545" max="12606" width="4.375" style="4" customWidth="1"/>
    <col min="12607" max="12800" width="9" style="4"/>
    <col min="12801" max="12862" width="4.375" style="4" customWidth="1"/>
    <col min="12863" max="13056" width="9" style="4"/>
    <col min="13057" max="13118" width="4.375" style="4" customWidth="1"/>
    <col min="13119" max="13312" width="9" style="4"/>
    <col min="13313" max="13374" width="4.375" style="4" customWidth="1"/>
    <col min="13375" max="13568" width="9" style="4"/>
    <col min="13569" max="13630" width="4.375" style="4" customWidth="1"/>
    <col min="13631" max="13824" width="9" style="4"/>
    <col min="13825" max="13886" width="4.375" style="4" customWidth="1"/>
    <col min="13887" max="14080" width="9" style="4"/>
    <col min="14081" max="14142" width="4.375" style="4" customWidth="1"/>
    <col min="14143" max="14336" width="9" style="4"/>
    <col min="14337" max="14398" width="4.375" style="4" customWidth="1"/>
    <col min="14399" max="14592" width="9" style="4"/>
    <col min="14593" max="14654" width="4.375" style="4" customWidth="1"/>
    <col min="14655" max="14848" width="9" style="4"/>
    <col min="14849" max="14910" width="4.375" style="4" customWidth="1"/>
    <col min="14911" max="15104" width="9" style="4"/>
    <col min="15105" max="15166" width="4.375" style="4" customWidth="1"/>
    <col min="15167" max="15360" width="9" style="4"/>
    <col min="15361" max="15422" width="4.375" style="4" customWidth="1"/>
    <col min="15423" max="15616" width="9" style="4"/>
    <col min="15617" max="15678" width="4.375" style="4" customWidth="1"/>
    <col min="15679" max="15872" width="9" style="4"/>
    <col min="15873" max="15934" width="4.375" style="4" customWidth="1"/>
    <col min="15935" max="16128" width="9" style="4"/>
    <col min="16129" max="16190" width="4.375" style="4" customWidth="1"/>
    <col min="16191" max="16384" width="9" style="4"/>
  </cols>
  <sheetData>
    <row r="1" spans="1:72" ht="18.75" customHeight="1" x14ac:dyDescent="0.4">
      <c r="A1" s="379" t="s">
        <v>618</v>
      </c>
    </row>
    <row r="2" spans="1:72" ht="18.75" customHeight="1" thickBot="1" x14ac:dyDescent="0.45">
      <c r="A2" s="22" t="str">
        <f>"（9）リハビリテーションの実施状況(令和"&amp;表紙・鑑!$S$3-1&amp;"年度）"</f>
        <v>（9）リハビリテーションの実施状況(令和5年度）</v>
      </c>
      <c r="N2" s="22" t="s">
        <v>1177</v>
      </c>
      <c r="AB2" s="22" t="str">
        <f>"（11）地域等との交流状況（令和"&amp;表紙・鑑!$S$3-1&amp;"年度）"</f>
        <v>（11）地域等との交流状況（令和5年度）</v>
      </c>
    </row>
    <row r="3" spans="1:72" ht="18.75" customHeight="1" x14ac:dyDescent="0.4">
      <c r="A3" s="880" t="s">
        <v>619</v>
      </c>
      <c r="B3" s="788"/>
      <c r="C3" s="788"/>
      <c r="D3" s="788"/>
      <c r="E3" s="881"/>
      <c r="F3" s="342"/>
      <c r="G3" s="342"/>
      <c r="H3" s="942" t="s">
        <v>59</v>
      </c>
      <c r="I3" s="342"/>
      <c r="J3" s="342"/>
      <c r="K3" s="942" t="s">
        <v>46</v>
      </c>
      <c r="L3" s="381"/>
      <c r="N3" s="822" t="s">
        <v>620</v>
      </c>
      <c r="O3" s="823"/>
      <c r="P3" s="823"/>
      <c r="Q3" s="823"/>
      <c r="R3" s="823" t="s">
        <v>621</v>
      </c>
      <c r="S3" s="823"/>
      <c r="T3" s="823"/>
      <c r="U3" s="823"/>
      <c r="V3" s="823" t="s">
        <v>622</v>
      </c>
      <c r="W3" s="823"/>
      <c r="X3" s="823"/>
      <c r="Y3" s="823"/>
      <c r="Z3" s="1803"/>
      <c r="AB3" s="822" t="s">
        <v>623</v>
      </c>
      <c r="AC3" s="823"/>
      <c r="AD3" s="823"/>
      <c r="AE3" s="823"/>
      <c r="AF3" s="823" t="s">
        <v>624</v>
      </c>
      <c r="AG3" s="823"/>
      <c r="AH3" s="823"/>
      <c r="AI3" s="823"/>
      <c r="AJ3" s="823"/>
      <c r="AK3" s="746"/>
      <c r="AL3" s="823" t="s">
        <v>625</v>
      </c>
      <c r="AM3" s="823"/>
      <c r="AN3" s="823"/>
      <c r="AO3" s="823"/>
      <c r="AP3" s="823"/>
      <c r="AQ3" s="823"/>
      <c r="AR3" s="823"/>
      <c r="AS3" s="1803"/>
    </row>
    <row r="4" spans="1:72" ht="18.75" customHeight="1" x14ac:dyDescent="0.4">
      <c r="A4" s="835"/>
      <c r="B4" s="821"/>
      <c r="C4" s="821"/>
      <c r="D4" s="821"/>
      <c r="E4" s="812"/>
      <c r="F4" s="40"/>
      <c r="G4" s="40"/>
      <c r="H4" s="719"/>
      <c r="I4" s="59"/>
      <c r="J4" s="40"/>
      <c r="K4" s="719"/>
      <c r="L4" s="41"/>
      <c r="N4" s="800"/>
      <c r="O4" s="801"/>
      <c r="P4" s="801"/>
      <c r="Q4" s="801"/>
      <c r="R4" s="801"/>
      <c r="S4" s="801"/>
      <c r="T4" s="801"/>
      <c r="U4" s="801"/>
      <c r="V4" s="801"/>
      <c r="W4" s="801"/>
      <c r="X4" s="801"/>
      <c r="Y4" s="801"/>
      <c r="Z4" s="1804"/>
      <c r="AB4" s="800"/>
      <c r="AC4" s="801"/>
      <c r="AD4" s="801"/>
      <c r="AE4" s="801"/>
      <c r="AF4" s="801"/>
      <c r="AG4" s="801"/>
      <c r="AH4" s="801"/>
      <c r="AI4" s="801"/>
      <c r="AJ4" s="801"/>
      <c r="AK4" s="813"/>
      <c r="AL4" s="801" t="s">
        <v>626</v>
      </c>
      <c r="AM4" s="801"/>
      <c r="AN4" s="805" t="s">
        <v>627</v>
      </c>
      <c r="AO4" s="801"/>
      <c r="AP4" s="805" t="s">
        <v>628</v>
      </c>
      <c r="AQ4" s="801"/>
      <c r="AR4" s="801" t="s">
        <v>605</v>
      </c>
      <c r="AS4" s="1804"/>
    </row>
    <row r="5" spans="1:72" ht="18.75" customHeight="1" x14ac:dyDescent="0.4">
      <c r="A5" s="772" t="s">
        <v>629</v>
      </c>
      <c r="B5" s="773"/>
      <c r="C5" s="773"/>
      <c r="D5" s="773"/>
      <c r="E5" s="774"/>
      <c r="F5" s="1814"/>
      <c r="G5" s="1814"/>
      <c r="H5" s="1814"/>
      <c r="I5" s="1814"/>
      <c r="J5" s="1814"/>
      <c r="K5" s="1814"/>
      <c r="L5" s="1815"/>
      <c r="N5" s="1811"/>
      <c r="O5" s="1662"/>
      <c r="P5" s="1662"/>
      <c r="Q5" s="1662"/>
      <c r="R5" s="1662"/>
      <c r="S5" s="1662"/>
      <c r="T5" s="1662"/>
      <c r="U5" s="1662"/>
      <c r="V5" s="833"/>
      <c r="W5" s="766"/>
      <c r="X5" s="773" t="s">
        <v>630</v>
      </c>
      <c r="Y5" s="766"/>
      <c r="Z5" s="831"/>
      <c r="AB5" s="800"/>
      <c r="AC5" s="801"/>
      <c r="AD5" s="801"/>
      <c r="AE5" s="801"/>
      <c r="AF5" s="801"/>
      <c r="AG5" s="801"/>
      <c r="AH5" s="801"/>
      <c r="AI5" s="801"/>
      <c r="AJ5" s="801"/>
      <c r="AK5" s="813"/>
      <c r="AL5" s="801"/>
      <c r="AM5" s="801"/>
      <c r="AN5" s="801"/>
      <c r="AO5" s="801"/>
      <c r="AP5" s="801"/>
      <c r="AQ5" s="801"/>
      <c r="AR5" s="801"/>
      <c r="AS5" s="1804"/>
    </row>
    <row r="6" spans="1:72" ht="18.75" customHeight="1" thickBot="1" x14ac:dyDescent="0.45">
      <c r="A6" s="755"/>
      <c r="B6" s="756"/>
      <c r="C6" s="756"/>
      <c r="D6" s="756"/>
      <c r="E6" s="757"/>
      <c r="F6" s="1816"/>
      <c r="G6" s="1816"/>
      <c r="H6" s="1816"/>
      <c r="I6" s="1816"/>
      <c r="J6" s="1816"/>
      <c r="K6" s="1816"/>
      <c r="L6" s="1817"/>
      <c r="N6" s="1811"/>
      <c r="O6" s="1662"/>
      <c r="P6" s="1662"/>
      <c r="Q6" s="1662"/>
      <c r="R6" s="1662"/>
      <c r="S6" s="1662"/>
      <c r="T6" s="1662"/>
      <c r="U6" s="1662"/>
      <c r="V6" s="1809"/>
      <c r="W6" s="758"/>
      <c r="X6" s="756"/>
      <c r="Y6" s="758"/>
      <c r="Z6" s="1813"/>
      <c r="AB6" s="800"/>
      <c r="AC6" s="801"/>
      <c r="AD6" s="801"/>
      <c r="AE6" s="801"/>
      <c r="AF6" s="801"/>
      <c r="AG6" s="801"/>
      <c r="AH6" s="801"/>
      <c r="AI6" s="801"/>
      <c r="AJ6" s="801"/>
      <c r="AK6" s="813"/>
      <c r="AL6" s="801"/>
      <c r="AM6" s="801"/>
      <c r="AN6" s="801"/>
      <c r="AO6" s="801"/>
      <c r="AP6" s="801"/>
      <c r="AQ6" s="801"/>
      <c r="AR6" s="801"/>
      <c r="AS6" s="1804"/>
    </row>
    <row r="7" spans="1:72" s="380" customFormat="1" ht="18.75" customHeight="1" x14ac:dyDescent="0.4">
      <c r="A7" s="822" t="s">
        <v>631</v>
      </c>
      <c r="B7" s="823"/>
      <c r="C7" s="1610" t="s">
        <v>632</v>
      </c>
      <c r="D7" s="1610"/>
      <c r="E7" s="1610"/>
      <c r="F7" s="1610"/>
      <c r="G7" s="1610"/>
      <c r="H7" s="1610"/>
      <c r="I7" s="1610"/>
      <c r="J7" s="1610" t="s">
        <v>647</v>
      </c>
      <c r="K7" s="823"/>
      <c r="L7" s="1803"/>
      <c r="M7" s="108"/>
      <c r="N7" s="1811"/>
      <c r="O7" s="1662"/>
      <c r="P7" s="1662"/>
      <c r="Q7" s="1662"/>
      <c r="R7" s="1662"/>
      <c r="S7" s="1662"/>
      <c r="T7" s="1662"/>
      <c r="U7" s="1662"/>
      <c r="V7" s="718"/>
      <c r="W7" s="719"/>
      <c r="X7" s="821"/>
      <c r="Y7" s="719"/>
      <c r="Z7" s="841"/>
      <c r="AA7" s="108"/>
      <c r="AB7" s="1764"/>
      <c r="AC7" s="758"/>
      <c r="AD7" s="758"/>
      <c r="AE7" s="66" t="s">
        <v>15</v>
      </c>
      <c r="AF7" s="1615"/>
      <c r="AG7" s="1616"/>
      <c r="AH7" s="1616"/>
      <c r="AI7" s="1616"/>
      <c r="AJ7" s="1616"/>
      <c r="AK7" s="1616"/>
      <c r="AL7" s="836"/>
      <c r="AM7" s="858"/>
      <c r="AN7" s="836"/>
      <c r="AO7" s="858"/>
      <c r="AP7" s="836"/>
      <c r="AQ7" s="858"/>
      <c r="AR7" s="836"/>
      <c r="AS7" s="859"/>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row>
    <row r="8" spans="1:72" ht="18.75" customHeight="1" x14ac:dyDescent="0.4">
      <c r="A8" s="800"/>
      <c r="B8" s="801"/>
      <c r="C8" s="805"/>
      <c r="D8" s="805"/>
      <c r="E8" s="805"/>
      <c r="F8" s="805"/>
      <c r="G8" s="805"/>
      <c r="H8" s="805"/>
      <c r="I8" s="805"/>
      <c r="J8" s="801"/>
      <c r="K8" s="801"/>
      <c r="L8" s="1804"/>
      <c r="N8" s="1811"/>
      <c r="O8" s="1662"/>
      <c r="P8" s="1662"/>
      <c r="Q8" s="1662"/>
      <c r="R8" s="1662"/>
      <c r="S8" s="1662"/>
      <c r="T8" s="1662"/>
      <c r="U8" s="1662"/>
      <c r="V8" s="833"/>
      <c r="W8" s="766"/>
      <c r="X8" s="773" t="s">
        <v>630</v>
      </c>
      <c r="Y8" s="766"/>
      <c r="Z8" s="831"/>
      <c r="AB8" s="382"/>
      <c r="AC8" s="73" t="s">
        <v>314</v>
      </c>
      <c r="AD8" s="59"/>
      <c r="AE8" s="72" t="s">
        <v>17</v>
      </c>
      <c r="AF8" s="936"/>
      <c r="AG8" s="937"/>
      <c r="AH8" s="937"/>
      <c r="AI8" s="937"/>
      <c r="AJ8" s="937"/>
      <c r="AK8" s="937"/>
      <c r="AL8" s="806"/>
      <c r="AM8" s="845"/>
      <c r="AN8" s="806"/>
      <c r="AO8" s="845"/>
      <c r="AP8" s="806"/>
      <c r="AQ8" s="845"/>
      <c r="AR8" s="806"/>
      <c r="AS8" s="847"/>
    </row>
    <row r="9" spans="1:72" ht="18.75" customHeight="1" x14ac:dyDescent="0.4">
      <c r="A9" s="800"/>
      <c r="B9" s="801"/>
      <c r="C9" s="805"/>
      <c r="D9" s="805"/>
      <c r="E9" s="805"/>
      <c r="F9" s="805"/>
      <c r="G9" s="805"/>
      <c r="H9" s="805"/>
      <c r="I9" s="805"/>
      <c r="J9" s="801"/>
      <c r="K9" s="801"/>
      <c r="L9" s="1804"/>
      <c r="N9" s="1811"/>
      <c r="O9" s="1662"/>
      <c r="P9" s="1662"/>
      <c r="Q9" s="1662"/>
      <c r="R9" s="1662"/>
      <c r="S9" s="1662"/>
      <c r="T9" s="1662"/>
      <c r="U9" s="1662"/>
      <c r="V9" s="1809"/>
      <c r="W9" s="758"/>
      <c r="X9" s="756"/>
      <c r="Y9" s="758"/>
      <c r="Z9" s="1813"/>
      <c r="AB9" s="1763"/>
      <c r="AC9" s="766"/>
      <c r="AD9" s="766"/>
      <c r="AE9" s="70" t="s">
        <v>15</v>
      </c>
      <c r="AF9" s="1615"/>
      <c r="AG9" s="1616"/>
      <c r="AH9" s="1616"/>
      <c r="AI9" s="1616"/>
      <c r="AJ9" s="1616"/>
      <c r="AK9" s="1616"/>
      <c r="AL9" s="836"/>
      <c r="AM9" s="858"/>
      <c r="AN9" s="836"/>
      <c r="AO9" s="858"/>
      <c r="AP9" s="836"/>
      <c r="AQ9" s="858"/>
      <c r="AR9" s="836"/>
      <c r="AS9" s="859"/>
    </row>
    <row r="10" spans="1:72" ht="18.75" customHeight="1" x14ac:dyDescent="0.4">
      <c r="A10" s="1805" t="s">
        <v>633</v>
      </c>
      <c r="B10" s="1806"/>
      <c r="C10" s="850"/>
      <c r="D10" s="850"/>
      <c r="E10" s="850"/>
      <c r="F10" s="850"/>
      <c r="G10" s="850"/>
      <c r="H10" s="850"/>
      <c r="I10" s="850"/>
      <c r="J10" s="383"/>
      <c r="K10" s="384"/>
      <c r="L10" s="385"/>
      <c r="N10" s="1811"/>
      <c r="O10" s="1662"/>
      <c r="P10" s="1662"/>
      <c r="Q10" s="1662"/>
      <c r="R10" s="1662"/>
      <c r="S10" s="1662"/>
      <c r="T10" s="1662"/>
      <c r="U10" s="1662"/>
      <c r="V10" s="718"/>
      <c r="W10" s="719"/>
      <c r="X10" s="821"/>
      <c r="Y10" s="719"/>
      <c r="Z10" s="841"/>
      <c r="AB10" s="382"/>
      <c r="AC10" s="73" t="s">
        <v>314</v>
      </c>
      <c r="AD10" s="59"/>
      <c r="AE10" s="72" t="s">
        <v>17</v>
      </c>
      <c r="AF10" s="936"/>
      <c r="AG10" s="937"/>
      <c r="AH10" s="937"/>
      <c r="AI10" s="937"/>
      <c r="AJ10" s="937"/>
      <c r="AK10" s="937"/>
      <c r="AL10" s="806"/>
      <c r="AM10" s="845"/>
      <c r="AN10" s="806"/>
      <c r="AO10" s="845"/>
      <c r="AP10" s="806"/>
      <c r="AQ10" s="845"/>
      <c r="AR10" s="806"/>
      <c r="AS10" s="847"/>
    </row>
    <row r="11" spans="1:72" ht="18.75" customHeight="1" x14ac:dyDescent="0.4">
      <c r="A11" s="1805"/>
      <c r="B11" s="1806"/>
      <c r="C11" s="850"/>
      <c r="D11" s="850"/>
      <c r="E11" s="850"/>
      <c r="F11" s="850"/>
      <c r="G11" s="850"/>
      <c r="H11" s="850"/>
      <c r="I11" s="850"/>
      <c r="J11" s="1809"/>
      <c r="K11" s="758"/>
      <c r="L11" s="1810" t="s">
        <v>567</v>
      </c>
      <c r="M11" s="112"/>
      <c r="N11" s="1811"/>
      <c r="O11" s="1662"/>
      <c r="P11" s="1662"/>
      <c r="Q11" s="1662"/>
      <c r="R11" s="1662"/>
      <c r="S11" s="1662"/>
      <c r="T11" s="1662"/>
      <c r="U11" s="1662"/>
      <c r="V11" s="833"/>
      <c r="W11" s="766"/>
      <c r="X11" s="773" t="s">
        <v>630</v>
      </c>
      <c r="Y11" s="766"/>
      <c r="Z11" s="831"/>
      <c r="AB11" s="1763"/>
      <c r="AC11" s="766"/>
      <c r="AD11" s="766"/>
      <c r="AE11" s="70" t="s">
        <v>15</v>
      </c>
      <c r="AF11" s="1615"/>
      <c r="AG11" s="1616"/>
      <c r="AH11" s="1616"/>
      <c r="AI11" s="1616"/>
      <c r="AJ11" s="1616"/>
      <c r="AK11" s="1616"/>
      <c r="AL11" s="836"/>
      <c r="AM11" s="858"/>
      <c r="AN11" s="836"/>
      <c r="AO11" s="858"/>
      <c r="AP11" s="836"/>
      <c r="AQ11" s="858"/>
      <c r="AR11" s="836"/>
      <c r="AS11" s="859"/>
    </row>
    <row r="12" spans="1:72" ht="18.75" customHeight="1" x14ac:dyDescent="0.4">
      <c r="A12" s="1805"/>
      <c r="B12" s="1806"/>
      <c r="C12" s="850"/>
      <c r="D12" s="850"/>
      <c r="E12" s="850"/>
      <c r="F12" s="850"/>
      <c r="G12" s="850"/>
      <c r="H12" s="850"/>
      <c r="I12" s="850"/>
      <c r="J12" s="1809"/>
      <c r="K12" s="758"/>
      <c r="L12" s="1810"/>
      <c r="M12" s="112"/>
      <c r="N12" s="1811"/>
      <c r="O12" s="1662"/>
      <c r="P12" s="1662"/>
      <c r="Q12" s="1662"/>
      <c r="R12" s="1662"/>
      <c r="S12" s="1662"/>
      <c r="T12" s="1662"/>
      <c r="U12" s="1662"/>
      <c r="V12" s="1809"/>
      <c r="W12" s="758"/>
      <c r="X12" s="756"/>
      <c r="Y12" s="758"/>
      <c r="Z12" s="1813"/>
      <c r="AB12" s="382"/>
      <c r="AC12" s="73" t="s">
        <v>314</v>
      </c>
      <c r="AD12" s="59"/>
      <c r="AE12" s="72" t="s">
        <v>17</v>
      </c>
      <c r="AF12" s="936"/>
      <c r="AG12" s="937"/>
      <c r="AH12" s="937"/>
      <c r="AI12" s="937"/>
      <c r="AJ12" s="937"/>
      <c r="AK12" s="937"/>
      <c r="AL12" s="806"/>
      <c r="AM12" s="845"/>
      <c r="AN12" s="806"/>
      <c r="AO12" s="845"/>
      <c r="AP12" s="806"/>
      <c r="AQ12" s="845"/>
      <c r="AR12" s="806"/>
      <c r="AS12" s="847"/>
    </row>
    <row r="13" spans="1:72" ht="18.75" customHeight="1" x14ac:dyDescent="0.4">
      <c r="A13" s="1805"/>
      <c r="B13" s="1806"/>
      <c r="C13" s="850"/>
      <c r="D13" s="850"/>
      <c r="E13" s="850"/>
      <c r="F13" s="850"/>
      <c r="G13" s="850"/>
      <c r="H13" s="850"/>
      <c r="I13" s="850"/>
      <c r="J13" s="386"/>
      <c r="K13" s="128"/>
      <c r="L13" s="387"/>
      <c r="M13" s="112"/>
      <c r="N13" s="1811"/>
      <c r="O13" s="1662"/>
      <c r="P13" s="1662"/>
      <c r="Q13" s="1662"/>
      <c r="R13" s="1662"/>
      <c r="S13" s="1662"/>
      <c r="T13" s="1662"/>
      <c r="U13" s="1662"/>
      <c r="V13" s="718"/>
      <c r="W13" s="719"/>
      <c r="X13" s="821"/>
      <c r="Y13" s="719"/>
      <c r="Z13" s="841"/>
      <c r="AB13" s="1763"/>
      <c r="AC13" s="766"/>
      <c r="AD13" s="766"/>
      <c r="AE13" s="70" t="s">
        <v>15</v>
      </c>
      <c r="AF13" s="1615"/>
      <c r="AG13" s="1616"/>
      <c r="AH13" s="1616"/>
      <c r="AI13" s="1616"/>
      <c r="AJ13" s="1616"/>
      <c r="AK13" s="1616"/>
      <c r="AL13" s="836"/>
      <c r="AM13" s="858"/>
      <c r="AN13" s="836"/>
      <c r="AO13" s="858"/>
      <c r="AP13" s="836"/>
      <c r="AQ13" s="858"/>
      <c r="AR13" s="836"/>
      <c r="AS13" s="859"/>
    </row>
    <row r="14" spans="1:72" ht="18.75" customHeight="1" x14ac:dyDescent="0.4">
      <c r="A14" s="1805" t="s">
        <v>634</v>
      </c>
      <c r="B14" s="1806"/>
      <c r="C14" s="850"/>
      <c r="D14" s="850"/>
      <c r="E14" s="850"/>
      <c r="F14" s="850"/>
      <c r="G14" s="850"/>
      <c r="H14" s="850"/>
      <c r="I14" s="850"/>
      <c r="J14" s="383"/>
      <c r="K14" s="384"/>
      <c r="L14" s="385"/>
      <c r="M14" s="112"/>
      <c r="N14" s="1811"/>
      <c r="O14" s="1662"/>
      <c r="P14" s="1662"/>
      <c r="Q14" s="1662"/>
      <c r="R14" s="1662"/>
      <c r="S14" s="1662"/>
      <c r="T14" s="1662"/>
      <c r="U14" s="1662"/>
      <c r="V14" s="833"/>
      <c r="W14" s="766"/>
      <c r="X14" s="773" t="s">
        <v>630</v>
      </c>
      <c r="Y14" s="766"/>
      <c r="Z14" s="831"/>
      <c r="AB14" s="382"/>
      <c r="AC14" s="73" t="s">
        <v>314</v>
      </c>
      <c r="AD14" s="59"/>
      <c r="AE14" s="72" t="s">
        <v>17</v>
      </c>
      <c r="AF14" s="936"/>
      <c r="AG14" s="937"/>
      <c r="AH14" s="937"/>
      <c r="AI14" s="937"/>
      <c r="AJ14" s="937"/>
      <c r="AK14" s="937"/>
      <c r="AL14" s="806"/>
      <c r="AM14" s="845"/>
      <c r="AN14" s="806"/>
      <c r="AO14" s="845"/>
      <c r="AP14" s="806"/>
      <c r="AQ14" s="845"/>
      <c r="AR14" s="806"/>
      <c r="AS14" s="847"/>
    </row>
    <row r="15" spans="1:72" ht="18.75" customHeight="1" x14ac:dyDescent="0.4">
      <c r="A15" s="1805"/>
      <c r="B15" s="1806"/>
      <c r="C15" s="850"/>
      <c r="D15" s="850"/>
      <c r="E15" s="850"/>
      <c r="F15" s="850"/>
      <c r="G15" s="850"/>
      <c r="H15" s="850"/>
      <c r="I15" s="850"/>
      <c r="J15" s="1809"/>
      <c r="K15" s="758"/>
      <c r="L15" s="1810" t="s">
        <v>567</v>
      </c>
      <c r="M15" s="112"/>
      <c r="N15" s="1811"/>
      <c r="O15" s="1662"/>
      <c r="P15" s="1662"/>
      <c r="Q15" s="1662"/>
      <c r="R15" s="1662"/>
      <c r="S15" s="1662"/>
      <c r="T15" s="1662"/>
      <c r="U15" s="1662"/>
      <c r="V15" s="1809"/>
      <c r="W15" s="758"/>
      <c r="X15" s="756"/>
      <c r="Y15" s="758"/>
      <c r="Z15" s="1813"/>
      <c r="AB15" s="1763"/>
      <c r="AC15" s="766"/>
      <c r="AD15" s="766"/>
      <c r="AE15" s="70" t="s">
        <v>15</v>
      </c>
      <c r="AF15" s="1615"/>
      <c r="AG15" s="1616"/>
      <c r="AH15" s="1616"/>
      <c r="AI15" s="1616"/>
      <c r="AJ15" s="1616"/>
      <c r="AK15" s="1616"/>
      <c r="AL15" s="836"/>
      <c r="AM15" s="858"/>
      <c r="AN15" s="836"/>
      <c r="AO15" s="858"/>
      <c r="AP15" s="836"/>
      <c r="AQ15" s="858"/>
      <c r="AR15" s="836"/>
      <c r="AS15" s="859"/>
    </row>
    <row r="16" spans="1:72" ht="18.75" customHeight="1" x14ac:dyDescent="0.4">
      <c r="A16" s="1805"/>
      <c r="B16" s="1806"/>
      <c r="C16" s="850"/>
      <c r="D16" s="850"/>
      <c r="E16" s="850"/>
      <c r="F16" s="850"/>
      <c r="G16" s="850"/>
      <c r="H16" s="850"/>
      <c r="I16" s="850"/>
      <c r="J16" s="1809"/>
      <c r="K16" s="758"/>
      <c r="L16" s="1810"/>
      <c r="M16" s="112"/>
      <c r="N16" s="1811"/>
      <c r="O16" s="1662"/>
      <c r="P16" s="1662"/>
      <c r="Q16" s="1662"/>
      <c r="R16" s="1662"/>
      <c r="S16" s="1662"/>
      <c r="T16" s="1662"/>
      <c r="U16" s="1662"/>
      <c r="V16" s="718"/>
      <c r="W16" s="719"/>
      <c r="X16" s="821"/>
      <c r="Y16" s="719"/>
      <c r="Z16" s="841"/>
      <c r="AB16" s="382"/>
      <c r="AC16" s="73" t="s">
        <v>314</v>
      </c>
      <c r="AD16" s="59"/>
      <c r="AE16" s="72" t="s">
        <v>17</v>
      </c>
      <c r="AF16" s="936"/>
      <c r="AG16" s="937"/>
      <c r="AH16" s="937"/>
      <c r="AI16" s="937"/>
      <c r="AJ16" s="937"/>
      <c r="AK16" s="937"/>
      <c r="AL16" s="806"/>
      <c r="AM16" s="845"/>
      <c r="AN16" s="806"/>
      <c r="AO16" s="845"/>
      <c r="AP16" s="806"/>
      <c r="AQ16" s="845"/>
      <c r="AR16" s="806"/>
      <c r="AS16" s="847"/>
    </row>
    <row r="17" spans="1:45" ht="18.75" customHeight="1" x14ac:dyDescent="0.4">
      <c r="A17" s="1805"/>
      <c r="B17" s="1806"/>
      <c r="C17" s="850"/>
      <c r="D17" s="850"/>
      <c r="E17" s="850"/>
      <c r="F17" s="850"/>
      <c r="G17" s="850"/>
      <c r="H17" s="850"/>
      <c r="I17" s="850"/>
      <c r="J17" s="386"/>
      <c r="K17" s="128"/>
      <c r="L17" s="387"/>
      <c r="M17" s="112"/>
      <c r="N17" s="1811"/>
      <c r="O17" s="1662"/>
      <c r="P17" s="1662"/>
      <c r="Q17" s="1662"/>
      <c r="R17" s="1662"/>
      <c r="S17" s="1662"/>
      <c r="T17" s="1662"/>
      <c r="U17" s="1662"/>
      <c r="V17" s="833"/>
      <c r="W17" s="766"/>
      <c r="X17" s="773" t="s">
        <v>630</v>
      </c>
      <c r="Y17" s="766"/>
      <c r="Z17" s="831"/>
      <c r="AB17" s="1763"/>
      <c r="AC17" s="766"/>
      <c r="AD17" s="766"/>
      <c r="AE17" s="70" t="s">
        <v>15</v>
      </c>
      <c r="AF17" s="1615"/>
      <c r="AG17" s="1616"/>
      <c r="AH17" s="1616"/>
      <c r="AI17" s="1616"/>
      <c r="AJ17" s="1616"/>
      <c r="AK17" s="1616"/>
      <c r="AL17" s="836"/>
      <c r="AM17" s="858"/>
      <c r="AN17" s="836"/>
      <c r="AO17" s="858"/>
      <c r="AP17" s="836"/>
      <c r="AQ17" s="858"/>
      <c r="AR17" s="836"/>
      <c r="AS17" s="859"/>
    </row>
    <row r="18" spans="1:45" ht="18.75" customHeight="1" x14ac:dyDescent="0.4">
      <c r="A18" s="1805" t="s">
        <v>635</v>
      </c>
      <c r="B18" s="1806"/>
      <c r="C18" s="850"/>
      <c r="D18" s="850"/>
      <c r="E18" s="850"/>
      <c r="F18" s="850"/>
      <c r="G18" s="850"/>
      <c r="H18" s="850"/>
      <c r="I18" s="850"/>
      <c r="J18" s="383"/>
      <c r="K18" s="384"/>
      <c r="L18" s="385"/>
      <c r="M18" s="112"/>
      <c r="N18" s="1811"/>
      <c r="O18" s="1662"/>
      <c r="P18" s="1662"/>
      <c r="Q18" s="1662"/>
      <c r="R18" s="1662"/>
      <c r="S18" s="1662"/>
      <c r="T18" s="1662"/>
      <c r="U18" s="1662"/>
      <c r="V18" s="1809"/>
      <c r="W18" s="758"/>
      <c r="X18" s="756"/>
      <c r="Y18" s="758"/>
      <c r="Z18" s="1813"/>
      <c r="AB18" s="382"/>
      <c r="AC18" s="73" t="s">
        <v>314</v>
      </c>
      <c r="AD18" s="59"/>
      <c r="AE18" s="72" t="s">
        <v>17</v>
      </c>
      <c r="AF18" s="936"/>
      <c r="AG18" s="937"/>
      <c r="AH18" s="937"/>
      <c r="AI18" s="937"/>
      <c r="AJ18" s="937"/>
      <c r="AK18" s="937"/>
      <c r="AL18" s="806"/>
      <c r="AM18" s="845"/>
      <c r="AN18" s="806"/>
      <c r="AO18" s="845"/>
      <c r="AP18" s="806"/>
      <c r="AQ18" s="845"/>
      <c r="AR18" s="806"/>
      <c r="AS18" s="847"/>
    </row>
    <row r="19" spans="1:45" ht="18.75" customHeight="1" x14ac:dyDescent="0.4">
      <c r="A19" s="1805"/>
      <c r="B19" s="1806"/>
      <c r="C19" s="850"/>
      <c r="D19" s="850"/>
      <c r="E19" s="850"/>
      <c r="F19" s="850"/>
      <c r="G19" s="850"/>
      <c r="H19" s="850"/>
      <c r="I19" s="850"/>
      <c r="J19" s="1809"/>
      <c r="K19" s="758"/>
      <c r="L19" s="1810" t="s">
        <v>567</v>
      </c>
      <c r="M19" s="112"/>
      <c r="N19" s="1811"/>
      <c r="O19" s="1662"/>
      <c r="P19" s="1662"/>
      <c r="Q19" s="1662"/>
      <c r="R19" s="1662"/>
      <c r="S19" s="1662"/>
      <c r="T19" s="1662"/>
      <c r="U19" s="1662"/>
      <c r="V19" s="718"/>
      <c r="W19" s="719"/>
      <c r="X19" s="821"/>
      <c r="Y19" s="719"/>
      <c r="Z19" s="841"/>
      <c r="AB19" s="1763"/>
      <c r="AC19" s="766"/>
      <c r="AD19" s="766"/>
      <c r="AE19" s="70" t="s">
        <v>15</v>
      </c>
      <c r="AF19" s="1615"/>
      <c r="AG19" s="1616"/>
      <c r="AH19" s="1616"/>
      <c r="AI19" s="1616"/>
      <c r="AJ19" s="1616"/>
      <c r="AK19" s="1616"/>
      <c r="AL19" s="836"/>
      <c r="AM19" s="858"/>
      <c r="AN19" s="836"/>
      <c r="AO19" s="858"/>
      <c r="AP19" s="836"/>
      <c r="AQ19" s="858"/>
      <c r="AR19" s="836"/>
      <c r="AS19" s="859"/>
    </row>
    <row r="20" spans="1:45" ht="18.75" customHeight="1" x14ac:dyDescent="0.4">
      <c r="A20" s="1805"/>
      <c r="B20" s="1806"/>
      <c r="C20" s="850"/>
      <c r="D20" s="850"/>
      <c r="E20" s="850"/>
      <c r="F20" s="850"/>
      <c r="G20" s="850"/>
      <c r="H20" s="850"/>
      <c r="I20" s="850"/>
      <c r="J20" s="1809"/>
      <c r="K20" s="758"/>
      <c r="L20" s="1810"/>
      <c r="M20" s="112"/>
      <c r="N20" s="1811"/>
      <c r="O20" s="1662"/>
      <c r="P20" s="1662"/>
      <c r="Q20" s="1662"/>
      <c r="R20" s="1662"/>
      <c r="S20" s="1662"/>
      <c r="T20" s="1662"/>
      <c r="U20" s="1662"/>
      <c r="V20" s="833"/>
      <c r="W20" s="766"/>
      <c r="X20" s="773" t="s">
        <v>630</v>
      </c>
      <c r="Y20" s="766"/>
      <c r="Z20" s="831"/>
      <c r="AB20" s="388"/>
      <c r="AC20" s="65" t="s">
        <v>314</v>
      </c>
      <c r="AD20" s="67"/>
      <c r="AE20" s="66" t="s">
        <v>17</v>
      </c>
      <c r="AF20" s="936"/>
      <c r="AG20" s="937"/>
      <c r="AH20" s="937"/>
      <c r="AI20" s="937"/>
      <c r="AJ20" s="937"/>
      <c r="AK20" s="937"/>
      <c r="AL20" s="842"/>
      <c r="AM20" s="844"/>
      <c r="AN20" s="842"/>
      <c r="AO20" s="844"/>
      <c r="AP20" s="842"/>
      <c r="AQ20" s="844"/>
      <c r="AR20" s="842"/>
      <c r="AS20" s="846"/>
    </row>
    <row r="21" spans="1:45" ht="18.75" customHeight="1" x14ac:dyDescent="0.4">
      <c r="A21" s="1805"/>
      <c r="B21" s="1806"/>
      <c r="C21" s="850"/>
      <c r="D21" s="850"/>
      <c r="E21" s="850"/>
      <c r="F21" s="850"/>
      <c r="G21" s="850"/>
      <c r="H21" s="850"/>
      <c r="I21" s="850"/>
      <c r="J21" s="386"/>
      <c r="K21" s="128"/>
      <c r="L21" s="387"/>
      <c r="M21" s="112"/>
      <c r="N21" s="1811"/>
      <c r="O21" s="1662"/>
      <c r="P21" s="1662"/>
      <c r="Q21" s="1662"/>
      <c r="R21" s="1662"/>
      <c r="S21" s="1662"/>
      <c r="T21" s="1662"/>
      <c r="U21" s="1662"/>
      <c r="V21" s="1809"/>
      <c r="W21" s="758"/>
      <c r="X21" s="756"/>
      <c r="Y21" s="758"/>
      <c r="Z21" s="1813"/>
      <c r="AB21" s="1763"/>
      <c r="AC21" s="766"/>
      <c r="AD21" s="766"/>
      <c r="AE21" s="70" t="s">
        <v>15</v>
      </c>
      <c r="AF21" s="1615"/>
      <c r="AG21" s="1616"/>
      <c r="AH21" s="1616"/>
      <c r="AI21" s="1616"/>
      <c r="AJ21" s="1616"/>
      <c r="AK21" s="1616"/>
      <c r="AL21" s="836"/>
      <c r="AM21" s="858"/>
      <c r="AN21" s="836"/>
      <c r="AO21" s="858"/>
      <c r="AP21" s="836"/>
      <c r="AQ21" s="858"/>
      <c r="AR21" s="836"/>
      <c r="AS21" s="859"/>
    </row>
    <row r="22" spans="1:45" ht="18.75" customHeight="1" thickBot="1" x14ac:dyDescent="0.45">
      <c r="A22" s="1805" t="s">
        <v>605</v>
      </c>
      <c r="B22" s="1806"/>
      <c r="C22" s="850"/>
      <c r="D22" s="850"/>
      <c r="E22" s="850"/>
      <c r="F22" s="850"/>
      <c r="G22" s="850"/>
      <c r="H22" s="850"/>
      <c r="I22" s="850"/>
      <c r="J22" s="383"/>
      <c r="K22" s="384"/>
      <c r="L22" s="385"/>
      <c r="M22" s="112"/>
      <c r="N22" s="1812"/>
      <c r="O22" s="1664"/>
      <c r="P22" s="1664"/>
      <c r="Q22" s="1664"/>
      <c r="R22" s="1664"/>
      <c r="S22" s="1664"/>
      <c r="T22" s="1664"/>
      <c r="U22" s="1664"/>
      <c r="V22" s="834"/>
      <c r="W22" s="759"/>
      <c r="X22" s="709"/>
      <c r="Y22" s="759"/>
      <c r="Z22" s="832"/>
      <c r="AB22" s="389"/>
      <c r="AC22" s="56" t="s">
        <v>314</v>
      </c>
      <c r="AD22" s="68"/>
      <c r="AE22" s="57" t="s">
        <v>17</v>
      </c>
      <c r="AF22" s="939"/>
      <c r="AG22" s="940"/>
      <c r="AH22" s="940"/>
      <c r="AI22" s="940"/>
      <c r="AJ22" s="940"/>
      <c r="AK22" s="940"/>
      <c r="AL22" s="796"/>
      <c r="AM22" s="943"/>
      <c r="AN22" s="796"/>
      <c r="AO22" s="943"/>
      <c r="AP22" s="796"/>
      <c r="AQ22" s="943"/>
      <c r="AR22" s="796"/>
      <c r="AS22" s="948"/>
    </row>
    <row r="23" spans="1:45" ht="18.75" customHeight="1" x14ac:dyDescent="0.4">
      <c r="A23" s="1805"/>
      <c r="B23" s="1806"/>
      <c r="C23" s="850"/>
      <c r="D23" s="850"/>
      <c r="E23" s="850"/>
      <c r="F23" s="850"/>
      <c r="G23" s="850"/>
      <c r="H23" s="850"/>
      <c r="I23" s="850"/>
      <c r="J23" s="1809"/>
      <c r="K23" s="758"/>
      <c r="L23" s="1810" t="s">
        <v>567</v>
      </c>
      <c r="M23" s="112"/>
      <c r="N23" s="112"/>
      <c r="O23" s="112"/>
      <c r="P23" s="112"/>
      <c r="Q23" s="112"/>
      <c r="R23" s="390"/>
      <c r="S23" s="390"/>
      <c r="T23" s="390"/>
      <c r="U23" s="390"/>
      <c r="V23" s="390"/>
      <c r="W23" s="390"/>
      <c r="X23" s="390"/>
      <c r="Y23" s="390"/>
    </row>
    <row r="24" spans="1:45" ht="18.75" customHeight="1" thickBot="1" x14ac:dyDescent="0.45">
      <c r="A24" s="1805"/>
      <c r="B24" s="1806"/>
      <c r="C24" s="850"/>
      <c r="D24" s="850"/>
      <c r="E24" s="850"/>
      <c r="F24" s="850"/>
      <c r="G24" s="850"/>
      <c r="H24" s="850"/>
      <c r="I24" s="850"/>
      <c r="J24" s="1809"/>
      <c r="K24" s="758"/>
      <c r="L24" s="1810"/>
      <c r="M24" s="112"/>
      <c r="N24" s="22" t="str">
        <f>"（12）定例的な行事の実施状況（令和"&amp;表紙・鑑!$S$3-1&amp;"年度）"</f>
        <v>（12）定例的な行事の実施状況（令和5年度）</v>
      </c>
      <c r="O24" s="112"/>
      <c r="P24" s="112"/>
      <c r="Q24" s="112"/>
      <c r="R24" s="112"/>
      <c r="S24" s="112"/>
      <c r="T24" s="112"/>
      <c r="U24" s="112"/>
      <c r="V24" s="112"/>
      <c r="W24" s="112"/>
      <c r="X24" s="112"/>
      <c r="Y24" s="112"/>
    </row>
    <row r="25" spans="1:45" ht="18.75" customHeight="1" thickBot="1" x14ac:dyDescent="0.45">
      <c r="A25" s="1807"/>
      <c r="B25" s="1808"/>
      <c r="C25" s="851"/>
      <c r="D25" s="851"/>
      <c r="E25" s="851"/>
      <c r="F25" s="851"/>
      <c r="G25" s="851"/>
      <c r="H25" s="851"/>
      <c r="I25" s="851"/>
      <c r="J25" s="391"/>
      <c r="K25" s="110"/>
      <c r="L25" s="392"/>
      <c r="N25" s="822" t="s">
        <v>636</v>
      </c>
      <c r="O25" s="823"/>
      <c r="P25" s="823"/>
      <c r="Q25" s="823"/>
      <c r="R25" s="823"/>
      <c r="S25" s="823"/>
      <c r="T25" s="823"/>
      <c r="U25" s="823"/>
      <c r="V25" s="747" t="s">
        <v>637</v>
      </c>
      <c r="W25" s="823"/>
      <c r="X25" s="823"/>
      <c r="Y25" s="823"/>
      <c r="Z25" s="823"/>
      <c r="AA25" s="823"/>
      <c r="AB25" s="823"/>
      <c r="AC25" s="746"/>
      <c r="AD25" s="823" t="s">
        <v>555</v>
      </c>
      <c r="AE25" s="823"/>
      <c r="AF25" s="823"/>
      <c r="AG25" s="823"/>
      <c r="AH25" s="823"/>
      <c r="AI25" s="823"/>
      <c r="AJ25" s="823"/>
      <c r="AK25" s="823"/>
      <c r="AL25" s="823"/>
      <c r="AM25" s="823"/>
      <c r="AN25" s="823"/>
      <c r="AO25" s="823"/>
      <c r="AP25" s="823"/>
      <c r="AQ25" s="823"/>
      <c r="AR25" s="823"/>
      <c r="AS25" s="1803"/>
    </row>
    <row r="26" spans="1:45" ht="18.75" customHeight="1" x14ac:dyDescent="0.4">
      <c r="A26" s="51" t="s">
        <v>87</v>
      </c>
      <c r="B26" s="305" t="s">
        <v>648</v>
      </c>
      <c r="C26" s="393"/>
      <c r="D26" s="305"/>
      <c r="E26" s="393"/>
      <c r="F26" s="305"/>
      <c r="G26" s="305"/>
      <c r="H26" s="394"/>
      <c r="I26" s="305"/>
      <c r="J26" s="305"/>
      <c r="K26" s="395"/>
      <c r="L26" s="395"/>
      <c r="N26" s="800"/>
      <c r="O26" s="801"/>
      <c r="P26" s="801"/>
      <c r="Q26" s="801"/>
      <c r="R26" s="801"/>
      <c r="S26" s="801"/>
      <c r="T26" s="801"/>
      <c r="U26" s="801"/>
      <c r="V26" s="732"/>
      <c r="W26" s="801"/>
      <c r="X26" s="801"/>
      <c r="Y26" s="801"/>
      <c r="Z26" s="801"/>
      <c r="AA26" s="801"/>
      <c r="AB26" s="801"/>
      <c r="AC26" s="813"/>
      <c r="AD26" s="801"/>
      <c r="AE26" s="801"/>
      <c r="AF26" s="801"/>
      <c r="AG26" s="801"/>
      <c r="AH26" s="801"/>
      <c r="AI26" s="801"/>
      <c r="AJ26" s="801"/>
      <c r="AK26" s="801"/>
      <c r="AL26" s="801"/>
      <c r="AM26" s="801"/>
      <c r="AN26" s="801"/>
      <c r="AO26" s="801"/>
      <c r="AP26" s="801"/>
      <c r="AQ26" s="801"/>
      <c r="AR26" s="801"/>
      <c r="AS26" s="1804"/>
    </row>
    <row r="27" spans="1:45" ht="18.75" customHeight="1" x14ac:dyDescent="0.4">
      <c r="A27" s="22"/>
      <c r="B27" s="305" t="s">
        <v>638</v>
      </c>
      <c r="C27" s="305"/>
      <c r="D27" s="305"/>
      <c r="E27" s="305"/>
      <c r="F27" s="305"/>
      <c r="G27" s="305"/>
      <c r="H27" s="394"/>
      <c r="I27" s="394"/>
      <c r="J27" s="305"/>
      <c r="K27" s="395"/>
      <c r="L27" s="395"/>
      <c r="N27" s="1799"/>
      <c r="O27" s="1673"/>
      <c r="P27" s="1673"/>
      <c r="Q27" s="1673"/>
      <c r="R27" s="1673"/>
      <c r="S27" s="1673"/>
      <c r="T27" s="1673"/>
      <c r="U27" s="1800"/>
      <c r="V27" s="1673"/>
      <c r="W27" s="1673"/>
      <c r="X27" s="1673"/>
      <c r="Y27" s="1673"/>
      <c r="Z27" s="1673"/>
      <c r="AA27" s="1673"/>
      <c r="AB27" s="1673"/>
      <c r="AC27" s="1673"/>
      <c r="AD27" s="1801"/>
      <c r="AE27" s="1673"/>
      <c r="AF27" s="1673"/>
      <c r="AG27" s="1673"/>
      <c r="AH27" s="1673"/>
      <c r="AI27" s="1673"/>
      <c r="AJ27" s="1673"/>
      <c r="AK27" s="1673"/>
      <c r="AL27" s="1673"/>
      <c r="AM27" s="1673"/>
      <c r="AN27" s="1673"/>
      <c r="AO27" s="1673"/>
      <c r="AP27" s="1673"/>
      <c r="AQ27" s="1673"/>
      <c r="AR27" s="1673"/>
      <c r="AS27" s="1802"/>
    </row>
    <row r="28" spans="1:45" ht="18.75" customHeight="1" x14ac:dyDescent="0.4">
      <c r="A28" s="51" t="s">
        <v>639</v>
      </c>
      <c r="B28" s="396" t="s">
        <v>640</v>
      </c>
      <c r="C28" s="396"/>
      <c r="D28" s="305"/>
      <c r="E28" s="305"/>
      <c r="F28" s="305"/>
      <c r="G28" s="305"/>
      <c r="H28" s="394"/>
      <c r="I28" s="394"/>
      <c r="J28" s="305"/>
      <c r="K28" s="395"/>
      <c r="L28" s="395"/>
      <c r="M28" s="112"/>
      <c r="N28" s="1799"/>
      <c r="O28" s="1673"/>
      <c r="P28" s="1673"/>
      <c r="Q28" s="1673"/>
      <c r="R28" s="1673"/>
      <c r="S28" s="1673"/>
      <c r="T28" s="1673"/>
      <c r="U28" s="1800"/>
      <c r="V28" s="1673"/>
      <c r="W28" s="1673"/>
      <c r="X28" s="1673"/>
      <c r="Y28" s="1673"/>
      <c r="Z28" s="1673"/>
      <c r="AA28" s="1673"/>
      <c r="AB28" s="1673"/>
      <c r="AC28" s="1673"/>
      <c r="AD28" s="1801"/>
      <c r="AE28" s="1673"/>
      <c r="AF28" s="1673"/>
      <c r="AG28" s="1673"/>
      <c r="AH28" s="1673"/>
      <c r="AI28" s="1673"/>
      <c r="AJ28" s="1673"/>
      <c r="AK28" s="1673"/>
      <c r="AL28" s="1673"/>
      <c r="AM28" s="1673"/>
      <c r="AN28" s="1673"/>
      <c r="AO28" s="1673"/>
      <c r="AP28" s="1673"/>
      <c r="AQ28" s="1673"/>
      <c r="AR28" s="1673"/>
      <c r="AS28" s="1802"/>
    </row>
    <row r="29" spans="1:45" ht="18.75" customHeight="1" x14ac:dyDescent="0.4">
      <c r="A29" s="22"/>
      <c r="B29" s="393" t="s">
        <v>1135</v>
      </c>
      <c r="D29" s="305"/>
      <c r="E29" s="305"/>
      <c r="F29" s="305"/>
      <c r="G29" s="305"/>
      <c r="H29" s="394"/>
      <c r="I29" s="394"/>
      <c r="J29" s="305"/>
      <c r="K29" s="395"/>
      <c r="L29" s="395"/>
      <c r="M29" s="112"/>
      <c r="N29" s="1799"/>
      <c r="O29" s="1673"/>
      <c r="P29" s="1673"/>
      <c r="Q29" s="1673"/>
      <c r="R29" s="1673"/>
      <c r="S29" s="1673"/>
      <c r="T29" s="1673"/>
      <c r="U29" s="1800"/>
      <c r="V29" s="1673"/>
      <c r="W29" s="1673"/>
      <c r="X29" s="1673"/>
      <c r="Y29" s="1673"/>
      <c r="Z29" s="1673"/>
      <c r="AA29" s="1673"/>
      <c r="AB29" s="1673"/>
      <c r="AC29" s="1673"/>
      <c r="AD29" s="1801"/>
      <c r="AE29" s="1673"/>
      <c r="AF29" s="1673"/>
      <c r="AG29" s="1673"/>
      <c r="AH29" s="1673"/>
      <c r="AI29" s="1673"/>
      <c r="AJ29" s="1673"/>
      <c r="AK29" s="1673"/>
      <c r="AL29" s="1673"/>
      <c r="AM29" s="1673"/>
      <c r="AN29" s="1673"/>
      <c r="AO29" s="1673"/>
      <c r="AP29" s="1673"/>
      <c r="AQ29" s="1673"/>
      <c r="AR29" s="1673"/>
      <c r="AS29" s="1802"/>
    </row>
    <row r="30" spans="1:45" ht="18.75" customHeight="1" x14ac:dyDescent="0.4">
      <c r="A30" s="22"/>
      <c r="B30" s="305" t="s">
        <v>1136</v>
      </c>
      <c r="D30" s="397"/>
      <c r="E30" s="305"/>
      <c r="F30" s="305"/>
      <c r="G30" s="305"/>
      <c r="H30" s="305"/>
      <c r="I30" s="305"/>
      <c r="J30" s="305"/>
      <c r="K30" s="395"/>
      <c r="L30" s="395"/>
      <c r="M30" s="112"/>
      <c r="N30" s="1799"/>
      <c r="O30" s="1673"/>
      <c r="P30" s="1673"/>
      <c r="Q30" s="1673"/>
      <c r="R30" s="1673"/>
      <c r="S30" s="1673"/>
      <c r="T30" s="1673"/>
      <c r="U30" s="1800"/>
      <c r="V30" s="1673"/>
      <c r="W30" s="1673"/>
      <c r="X30" s="1673"/>
      <c r="Y30" s="1673"/>
      <c r="Z30" s="1673"/>
      <c r="AA30" s="1673"/>
      <c r="AB30" s="1673"/>
      <c r="AC30" s="1673"/>
      <c r="AD30" s="1801"/>
      <c r="AE30" s="1673"/>
      <c r="AF30" s="1673"/>
      <c r="AG30" s="1673"/>
      <c r="AH30" s="1673"/>
      <c r="AI30" s="1673"/>
      <c r="AJ30" s="1673"/>
      <c r="AK30" s="1673"/>
      <c r="AL30" s="1673"/>
      <c r="AM30" s="1673"/>
      <c r="AN30" s="1673"/>
      <c r="AO30" s="1673"/>
      <c r="AP30" s="1673"/>
      <c r="AQ30" s="1673"/>
      <c r="AR30" s="1673"/>
      <c r="AS30" s="1802"/>
    </row>
    <row r="31" spans="1:45" ht="18.75" customHeight="1" x14ac:dyDescent="0.4">
      <c r="A31" s="22"/>
      <c r="B31" s="305" t="s">
        <v>1137</v>
      </c>
      <c r="D31" s="397"/>
      <c r="E31" s="305"/>
      <c r="F31" s="305"/>
      <c r="G31" s="305"/>
      <c r="H31" s="397"/>
      <c r="I31" s="305"/>
      <c r="J31" s="305"/>
      <c r="K31" s="395"/>
      <c r="L31" s="395"/>
      <c r="M31" s="112"/>
      <c r="N31" s="1799"/>
      <c r="O31" s="1673"/>
      <c r="P31" s="1673"/>
      <c r="Q31" s="1673"/>
      <c r="R31" s="1673"/>
      <c r="S31" s="1673"/>
      <c r="T31" s="1673"/>
      <c r="U31" s="1800"/>
      <c r="V31" s="1673"/>
      <c r="W31" s="1673"/>
      <c r="X31" s="1673"/>
      <c r="Y31" s="1673"/>
      <c r="Z31" s="1673"/>
      <c r="AA31" s="1673"/>
      <c r="AB31" s="1673"/>
      <c r="AC31" s="1673"/>
      <c r="AD31" s="1801"/>
      <c r="AE31" s="1673"/>
      <c r="AF31" s="1673"/>
      <c r="AG31" s="1673"/>
      <c r="AH31" s="1673"/>
      <c r="AI31" s="1673"/>
      <c r="AJ31" s="1673"/>
      <c r="AK31" s="1673"/>
      <c r="AL31" s="1673"/>
      <c r="AM31" s="1673"/>
      <c r="AN31" s="1673"/>
      <c r="AO31" s="1673"/>
      <c r="AP31" s="1673"/>
      <c r="AQ31" s="1673"/>
      <c r="AR31" s="1673"/>
      <c r="AS31" s="1802"/>
    </row>
    <row r="32" spans="1:45" ht="18.75" customHeight="1" x14ac:dyDescent="0.4">
      <c r="A32" s="22"/>
      <c r="B32" s="398" t="s">
        <v>641</v>
      </c>
      <c r="C32" s="398"/>
      <c r="D32" s="305"/>
      <c r="E32" s="305"/>
      <c r="F32" s="305"/>
      <c r="G32" s="305"/>
      <c r="H32" s="305"/>
      <c r="I32" s="305"/>
      <c r="J32" s="305"/>
      <c r="K32" s="395"/>
      <c r="L32" s="395"/>
      <c r="M32" s="112"/>
      <c r="N32" s="1799"/>
      <c r="O32" s="1673"/>
      <c r="P32" s="1673"/>
      <c r="Q32" s="1673"/>
      <c r="R32" s="1673"/>
      <c r="S32" s="1673"/>
      <c r="T32" s="1673"/>
      <c r="U32" s="1800"/>
      <c r="V32" s="1673"/>
      <c r="W32" s="1673"/>
      <c r="X32" s="1673"/>
      <c r="Y32" s="1673"/>
      <c r="Z32" s="1673"/>
      <c r="AA32" s="1673"/>
      <c r="AB32" s="1673"/>
      <c r="AC32" s="1673"/>
      <c r="AD32" s="1801"/>
      <c r="AE32" s="1673"/>
      <c r="AF32" s="1673"/>
      <c r="AG32" s="1673"/>
      <c r="AH32" s="1673"/>
      <c r="AI32" s="1673"/>
      <c r="AJ32" s="1673"/>
      <c r="AK32" s="1673"/>
      <c r="AL32" s="1673"/>
      <c r="AM32" s="1673"/>
      <c r="AN32" s="1673"/>
      <c r="AO32" s="1673"/>
      <c r="AP32" s="1673"/>
      <c r="AQ32" s="1673"/>
      <c r="AR32" s="1673"/>
      <c r="AS32" s="1802"/>
    </row>
    <row r="33" spans="1:45" ht="18.75" customHeight="1" x14ac:dyDescent="0.4">
      <c r="A33" s="22"/>
      <c r="B33" s="393" t="s">
        <v>1138</v>
      </c>
      <c r="D33" s="305"/>
      <c r="E33" s="305"/>
      <c r="F33" s="305"/>
      <c r="G33" s="305"/>
      <c r="H33" s="305"/>
      <c r="I33" s="305"/>
      <c r="J33" s="305"/>
      <c r="K33" s="395"/>
      <c r="L33" s="395"/>
      <c r="M33" s="112"/>
      <c r="N33" s="1799"/>
      <c r="O33" s="1673"/>
      <c r="P33" s="1673"/>
      <c r="Q33" s="1673"/>
      <c r="R33" s="1673"/>
      <c r="S33" s="1673"/>
      <c r="T33" s="1673"/>
      <c r="U33" s="1800"/>
      <c r="V33" s="1673"/>
      <c r="W33" s="1673"/>
      <c r="X33" s="1673"/>
      <c r="Y33" s="1673"/>
      <c r="Z33" s="1673"/>
      <c r="AA33" s="1673"/>
      <c r="AB33" s="1673"/>
      <c r="AC33" s="1673"/>
      <c r="AD33" s="1801"/>
      <c r="AE33" s="1673"/>
      <c r="AF33" s="1673"/>
      <c r="AG33" s="1673"/>
      <c r="AH33" s="1673"/>
      <c r="AI33" s="1673"/>
      <c r="AJ33" s="1673"/>
      <c r="AK33" s="1673"/>
      <c r="AL33" s="1673"/>
      <c r="AM33" s="1673"/>
      <c r="AN33" s="1673"/>
      <c r="AO33" s="1673"/>
      <c r="AP33" s="1673"/>
      <c r="AQ33" s="1673"/>
      <c r="AR33" s="1673"/>
      <c r="AS33" s="1802"/>
    </row>
    <row r="34" spans="1:45" ht="18.75" customHeight="1" x14ac:dyDescent="0.4">
      <c r="A34" s="22"/>
      <c r="B34" s="305" t="s">
        <v>1139</v>
      </c>
      <c r="D34" s="397"/>
      <c r="E34" s="305"/>
      <c r="F34" s="305"/>
      <c r="G34" s="305"/>
      <c r="H34" s="305"/>
      <c r="I34" s="305"/>
      <c r="J34" s="305"/>
      <c r="K34" s="395"/>
      <c r="L34" s="395"/>
      <c r="M34" s="112"/>
      <c r="N34" s="1799"/>
      <c r="O34" s="1673"/>
      <c r="P34" s="1673"/>
      <c r="Q34" s="1673"/>
      <c r="R34" s="1673"/>
      <c r="S34" s="1673"/>
      <c r="T34" s="1673"/>
      <c r="U34" s="1800"/>
      <c r="V34" s="1673"/>
      <c r="W34" s="1673"/>
      <c r="X34" s="1673"/>
      <c r="Y34" s="1673"/>
      <c r="Z34" s="1673"/>
      <c r="AA34" s="1673"/>
      <c r="AB34" s="1673"/>
      <c r="AC34" s="1673"/>
      <c r="AD34" s="1801"/>
      <c r="AE34" s="1673"/>
      <c r="AF34" s="1673"/>
      <c r="AG34" s="1673"/>
      <c r="AH34" s="1673"/>
      <c r="AI34" s="1673"/>
      <c r="AJ34" s="1673"/>
      <c r="AK34" s="1673"/>
      <c r="AL34" s="1673"/>
      <c r="AM34" s="1673"/>
      <c r="AN34" s="1673"/>
      <c r="AO34" s="1673"/>
      <c r="AP34" s="1673"/>
      <c r="AQ34" s="1673"/>
      <c r="AR34" s="1673"/>
      <c r="AS34" s="1802"/>
    </row>
    <row r="35" spans="1:45" ht="18.75" customHeight="1" x14ac:dyDescent="0.4">
      <c r="A35" s="399"/>
      <c r="B35" s="398" t="s">
        <v>642</v>
      </c>
      <c r="C35" s="398"/>
      <c r="D35" s="397"/>
      <c r="E35" s="393" t="s">
        <v>643</v>
      </c>
      <c r="F35" s="305"/>
      <c r="G35" s="305"/>
      <c r="H35" s="305"/>
      <c r="I35" s="305"/>
      <c r="J35" s="305"/>
      <c r="K35" s="395"/>
      <c r="L35" s="395"/>
      <c r="N35" s="1799"/>
      <c r="O35" s="1673"/>
      <c r="P35" s="1673"/>
      <c r="Q35" s="1673"/>
      <c r="R35" s="1673"/>
      <c r="S35" s="1673"/>
      <c r="T35" s="1673"/>
      <c r="U35" s="1800"/>
      <c r="V35" s="1673"/>
      <c r="W35" s="1673"/>
      <c r="X35" s="1673"/>
      <c r="Y35" s="1673"/>
      <c r="Z35" s="1673"/>
      <c r="AA35" s="1673"/>
      <c r="AB35" s="1673"/>
      <c r="AC35" s="1673"/>
      <c r="AD35" s="1801"/>
      <c r="AE35" s="1673"/>
      <c r="AF35" s="1673"/>
      <c r="AG35" s="1673"/>
      <c r="AH35" s="1673"/>
      <c r="AI35" s="1673"/>
      <c r="AJ35" s="1673"/>
      <c r="AK35" s="1673"/>
      <c r="AL35" s="1673"/>
      <c r="AM35" s="1673"/>
      <c r="AN35" s="1673"/>
      <c r="AO35" s="1673"/>
      <c r="AP35" s="1673"/>
      <c r="AQ35" s="1673"/>
      <c r="AR35" s="1673"/>
      <c r="AS35" s="1802"/>
    </row>
    <row r="36" spans="1:45" ht="18.75" customHeight="1" x14ac:dyDescent="0.4">
      <c r="A36" s="399"/>
      <c r="B36" s="398" t="s">
        <v>644</v>
      </c>
      <c r="C36" s="398"/>
      <c r="D36" s="397"/>
      <c r="E36" s="305"/>
      <c r="F36" s="305"/>
      <c r="G36" s="305"/>
      <c r="H36" s="305"/>
      <c r="I36" s="305"/>
      <c r="J36" s="305"/>
      <c r="K36" s="395"/>
      <c r="L36" s="395"/>
      <c r="M36" s="112"/>
      <c r="N36" s="1799"/>
      <c r="O36" s="1673"/>
      <c r="P36" s="1673"/>
      <c r="Q36" s="1673"/>
      <c r="R36" s="1673"/>
      <c r="S36" s="1673"/>
      <c r="T36" s="1673"/>
      <c r="U36" s="1800"/>
      <c r="V36" s="1673"/>
      <c r="W36" s="1673"/>
      <c r="X36" s="1673"/>
      <c r="Y36" s="1673"/>
      <c r="Z36" s="1673"/>
      <c r="AA36" s="1673"/>
      <c r="AB36" s="1673"/>
      <c r="AC36" s="1673"/>
      <c r="AD36" s="1801"/>
      <c r="AE36" s="1673"/>
      <c r="AF36" s="1673"/>
      <c r="AG36" s="1673"/>
      <c r="AH36" s="1673"/>
      <c r="AI36" s="1673"/>
      <c r="AJ36" s="1673"/>
      <c r="AK36" s="1673"/>
      <c r="AL36" s="1673"/>
      <c r="AM36" s="1673"/>
      <c r="AN36" s="1673"/>
      <c r="AO36" s="1673"/>
      <c r="AP36" s="1673"/>
      <c r="AQ36" s="1673"/>
      <c r="AR36" s="1673"/>
      <c r="AS36" s="1802"/>
    </row>
    <row r="37" spans="1:45" ht="18.75" customHeight="1" thickBot="1" x14ac:dyDescent="0.45">
      <c r="A37" s="399"/>
      <c r="B37" s="393" t="s">
        <v>1140</v>
      </c>
      <c r="D37" s="305"/>
      <c r="E37" s="305"/>
      <c r="F37" s="305"/>
      <c r="G37" s="305"/>
      <c r="H37" s="305"/>
      <c r="I37" s="305"/>
      <c r="J37" s="305"/>
      <c r="K37" s="395"/>
      <c r="L37" s="395"/>
      <c r="M37" s="112"/>
      <c r="N37" s="1795"/>
      <c r="O37" s="1791"/>
      <c r="P37" s="1791"/>
      <c r="Q37" s="1791"/>
      <c r="R37" s="1791"/>
      <c r="S37" s="1791"/>
      <c r="T37" s="1791"/>
      <c r="U37" s="1796"/>
      <c r="V37" s="1791"/>
      <c r="W37" s="1791"/>
      <c r="X37" s="1791"/>
      <c r="Y37" s="1791"/>
      <c r="Z37" s="1791"/>
      <c r="AA37" s="1791"/>
      <c r="AB37" s="1791"/>
      <c r="AC37" s="1791"/>
      <c r="AD37" s="1797"/>
      <c r="AE37" s="1791"/>
      <c r="AF37" s="1791"/>
      <c r="AG37" s="1791"/>
      <c r="AH37" s="1791"/>
      <c r="AI37" s="1791"/>
      <c r="AJ37" s="1791"/>
      <c r="AK37" s="1791"/>
      <c r="AL37" s="1791"/>
      <c r="AM37" s="1791"/>
      <c r="AN37" s="1791"/>
      <c r="AO37" s="1791"/>
      <c r="AP37" s="1791"/>
      <c r="AQ37" s="1791"/>
      <c r="AR37" s="1791"/>
      <c r="AS37" s="1798"/>
    </row>
    <row r="38" spans="1:45" ht="18.75" customHeight="1" x14ac:dyDescent="0.4">
      <c r="A38" s="112"/>
      <c r="B38" s="305" t="s">
        <v>1141</v>
      </c>
      <c r="D38" s="395"/>
      <c r="E38" s="395"/>
      <c r="F38" s="395"/>
      <c r="G38" s="395"/>
      <c r="H38" s="395"/>
      <c r="I38" s="395"/>
      <c r="J38" s="395"/>
      <c r="K38" s="395"/>
      <c r="L38" s="395"/>
      <c r="M38" s="112"/>
      <c r="N38" s="51" t="s">
        <v>645</v>
      </c>
      <c r="O38" s="22" t="s">
        <v>646</v>
      </c>
    </row>
    <row r="39" spans="1:45" ht="18.75" customHeight="1" x14ac:dyDescent="0.4">
      <c r="A39" s="112"/>
      <c r="B39" s="112"/>
      <c r="C39" s="112"/>
      <c r="D39" s="112"/>
      <c r="E39" s="112"/>
      <c r="F39" s="112"/>
      <c r="G39" s="112"/>
      <c r="H39" s="112"/>
      <c r="I39" s="112"/>
      <c r="J39" s="112"/>
      <c r="K39" s="112"/>
      <c r="L39" s="112"/>
    </row>
    <row r="40" spans="1:45" ht="18.75" customHeight="1" x14ac:dyDescent="0.4">
      <c r="A40" s="112"/>
      <c r="B40" s="112"/>
      <c r="C40" s="112"/>
      <c r="D40" s="112"/>
      <c r="E40" s="112"/>
      <c r="F40" s="112"/>
      <c r="G40" s="112"/>
      <c r="H40" s="112"/>
      <c r="I40" s="112"/>
      <c r="J40" s="112"/>
      <c r="K40" s="112"/>
      <c r="L40" s="112"/>
    </row>
    <row r="41" spans="1:45" ht="18.75" customHeight="1" x14ac:dyDescent="0.4"/>
    <row r="42" spans="1:45" ht="18.75" customHeight="1" x14ac:dyDescent="0.4">
      <c r="T42" s="65"/>
    </row>
    <row r="43" spans="1:45" ht="18.75" customHeight="1" x14ac:dyDescent="0.4"/>
    <row r="44" spans="1:45" ht="18.75" customHeight="1" x14ac:dyDescent="0.4"/>
    <row r="45" spans="1:45" ht="18.75" customHeight="1" x14ac:dyDescent="0.4"/>
    <row r="46" spans="1:45" ht="18.75" customHeight="1" x14ac:dyDescent="0.4"/>
    <row r="47" spans="1:45" ht="18.75" customHeight="1" x14ac:dyDescent="0.4"/>
    <row r="48" spans="1:4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sheetData>
  <sheetProtection selectLockedCells="1"/>
  <mergeCells count="148">
    <mergeCell ref="A5:E6"/>
    <mergeCell ref="F5:L6"/>
    <mergeCell ref="N5:Q7"/>
    <mergeCell ref="R5:U7"/>
    <mergeCell ref="V5:W7"/>
    <mergeCell ref="X5:X7"/>
    <mergeCell ref="AB3:AE6"/>
    <mergeCell ref="AF3:AK6"/>
    <mergeCell ref="AL3:AS3"/>
    <mergeCell ref="AL4:AM6"/>
    <mergeCell ref="AN4:AO6"/>
    <mergeCell ref="AP4:AQ6"/>
    <mergeCell ref="AR4:AS6"/>
    <mergeCell ref="A3:E4"/>
    <mergeCell ref="H3:H4"/>
    <mergeCell ref="K3:K4"/>
    <mergeCell ref="N3:Q4"/>
    <mergeCell ref="R3:U4"/>
    <mergeCell ref="V3:Z4"/>
    <mergeCell ref="AL7:AM8"/>
    <mergeCell ref="AN7:AO8"/>
    <mergeCell ref="AP7:AQ8"/>
    <mergeCell ref="AR7:AS8"/>
    <mergeCell ref="N8:Q10"/>
    <mergeCell ref="R8:U10"/>
    <mergeCell ref="V8:W10"/>
    <mergeCell ref="X8:X10"/>
    <mergeCell ref="Y8:Z10"/>
    <mergeCell ref="AB9:AD9"/>
    <mergeCell ref="Y5:Z7"/>
    <mergeCell ref="AB7:AD7"/>
    <mergeCell ref="AF7:AK8"/>
    <mergeCell ref="AF9:AK10"/>
    <mergeCell ref="AL9:AM10"/>
    <mergeCell ref="AN9:AO10"/>
    <mergeCell ref="AP9:AQ10"/>
    <mergeCell ref="AN11:AO12"/>
    <mergeCell ref="AP11:AQ12"/>
    <mergeCell ref="AR9:AS10"/>
    <mergeCell ref="A10:B13"/>
    <mergeCell ref="C10:I13"/>
    <mergeCell ref="J11:K12"/>
    <mergeCell ref="L11:L12"/>
    <mergeCell ref="N11:Q13"/>
    <mergeCell ref="R11:U13"/>
    <mergeCell ref="A7:B9"/>
    <mergeCell ref="C7:I9"/>
    <mergeCell ref="J7:L9"/>
    <mergeCell ref="AR11:AS12"/>
    <mergeCell ref="AB13:AD13"/>
    <mergeCell ref="AF13:AK14"/>
    <mergeCell ref="AL13:AM14"/>
    <mergeCell ref="AN13:AO14"/>
    <mergeCell ref="AP13:AQ14"/>
    <mergeCell ref="AR13:AS14"/>
    <mergeCell ref="A14:B17"/>
    <mergeCell ref="C14:I17"/>
    <mergeCell ref="J15:K16"/>
    <mergeCell ref="L15:L16"/>
    <mergeCell ref="AB15:AD15"/>
    <mergeCell ref="AF15:AK16"/>
    <mergeCell ref="AL15:AM16"/>
    <mergeCell ref="V11:W13"/>
    <mergeCell ref="X11:X13"/>
    <mergeCell ref="Y11:Z13"/>
    <mergeCell ref="AB11:AD11"/>
    <mergeCell ref="AF11:AK12"/>
    <mergeCell ref="AL11:AM12"/>
    <mergeCell ref="N14:Q16"/>
    <mergeCell ref="R14:U16"/>
    <mergeCell ref="V14:W16"/>
    <mergeCell ref="X14:X16"/>
    <mergeCell ref="AL21:AM22"/>
    <mergeCell ref="AN21:AO22"/>
    <mergeCell ref="AP21:AQ22"/>
    <mergeCell ref="AN15:AO16"/>
    <mergeCell ref="AP15:AQ16"/>
    <mergeCell ref="AR15:AS16"/>
    <mergeCell ref="N17:Q19"/>
    <mergeCell ref="R17:U19"/>
    <mergeCell ref="V17:W19"/>
    <mergeCell ref="X17:X19"/>
    <mergeCell ref="Y17:Z19"/>
    <mergeCell ref="AB17:AD17"/>
    <mergeCell ref="AF17:AK18"/>
    <mergeCell ref="Y14:Z16"/>
    <mergeCell ref="AL17:AM18"/>
    <mergeCell ref="AN17:AO18"/>
    <mergeCell ref="AP17:AQ18"/>
    <mergeCell ref="AR17:AS18"/>
    <mergeCell ref="AR19:AS20"/>
    <mergeCell ref="AR21:AS22"/>
    <mergeCell ref="A22:B25"/>
    <mergeCell ref="C22:I25"/>
    <mergeCell ref="J23:K24"/>
    <mergeCell ref="L23:L24"/>
    <mergeCell ref="N25:U26"/>
    <mergeCell ref="N29:U29"/>
    <mergeCell ref="V29:AC29"/>
    <mergeCell ref="AD29:AS29"/>
    <mergeCell ref="A18:B21"/>
    <mergeCell ref="C18:I21"/>
    <mergeCell ref="J19:K20"/>
    <mergeCell ref="L19:L20"/>
    <mergeCell ref="AB19:AD19"/>
    <mergeCell ref="AF19:AK20"/>
    <mergeCell ref="AL19:AM20"/>
    <mergeCell ref="AN19:AO20"/>
    <mergeCell ref="AP19:AQ20"/>
    <mergeCell ref="N20:Q22"/>
    <mergeCell ref="R20:U22"/>
    <mergeCell ref="V20:W22"/>
    <mergeCell ref="X20:X22"/>
    <mergeCell ref="Y20:Z22"/>
    <mergeCell ref="AB21:AD21"/>
    <mergeCell ref="AF21:AK22"/>
    <mergeCell ref="N30:U30"/>
    <mergeCell ref="V30:AC30"/>
    <mergeCell ref="AD30:AS30"/>
    <mergeCell ref="V25:AC26"/>
    <mergeCell ref="AD25:AS26"/>
    <mergeCell ref="N27:U27"/>
    <mergeCell ref="V27:AC27"/>
    <mergeCell ref="AD27:AS27"/>
    <mergeCell ref="N28:U28"/>
    <mergeCell ref="V28:AC28"/>
    <mergeCell ref="AD28:AS28"/>
    <mergeCell ref="N33:U33"/>
    <mergeCell ref="V33:AC33"/>
    <mergeCell ref="AD33:AS33"/>
    <mergeCell ref="N34:U34"/>
    <mergeCell ref="V34:AC34"/>
    <mergeCell ref="AD34:AS34"/>
    <mergeCell ref="N31:U31"/>
    <mergeCell ref="V31:AC31"/>
    <mergeCell ref="AD31:AS31"/>
    <mergeCell ref="N32:U32"/>
    <mergeCell ref="V32:AC32"/>
    <mergeCell ref="AD32:AS32"/>
    <mergeCell ref="N37:U37"/>
    <mergeCell ref="V37:AC37"/>
    <mergeCell ref="AD37:AS37"/>
    <mergeCell ref="N35:U35"/>
    <mergeCell ref="V35:AC35"/>
    <mergeCell ref="AD35:AS35"/>
    <mergeCell ref="N36:U36"/>
    <mergeCell ref="V36:AC36"/>
    <mergeCell ref="AD36:AS36"/>
  </mergeCells>
  <phoneticPr fontId="4"/>
  <conditionalFormatting sqref="G3:G4 J3:J4">
    <cfRule type="expression" dxfId="0" priority="1" stopIfTrue="1">
      <formula>#REF!=TRUE</formula>
    </cfRule>
  </conditionalFormatting>
  <dataValidations count="1">
    <dataValidation type="list" allowBlank="1" showInputMessage="1" showErrorMessage="1" sqref="AL7:AS22 KH7:KO22 UD7:UK22 ADZ7:AEG22 ANV7:AOC22 AXR7:AXY22 BHN7:BHU22 BRJ7:BRQ22 CBF7:CBM22 CLB7:CLI22 CUX7:CVE22 DET7:DFA22 DOP7:DOW22 DYL7:DYS22 EIH7:EIO22 ESD7:ESK22 FBZ7:FCG22 FLV7:FMC22 FVR7:FVY22 GFN7:GFU22 GPJ7:GPQ22 GZF7:GZM22 HJB7:HJI22 HSX7:HTE22 ICT7:IDA22 IMP7:IMW22 IWL7:IWS22 JGH7:JGO22 JQD7:JQK22 JZZ7:KAG22 KJV7:KKC22 KTR7:KTY22 LDN7:LDU22 LNJ7:LNQ22 LXF7:LXM22 MHB7:MHI22 MQX7:MRE22 NAT7:NBA22 NKP7:NKW22 NUL7:NUS22 OEH7:OEO22 OOD7:OOK22 OXZ7:OYG22 PHV7:PIC22 PRR7:PRY22 QBN7:QBU22 QLJ7:QLQ22 QVF7:QVM22 RFB7:RFI22 ROX7:RPE22 RYT7:RZA22 SIP7:SIW22 SSL7:SSS22 TCH7:TCO22 TMD7:TMK22 TVZ7:TWG22 UFV7:UGC22 UPR7:UPY22 UZN7:UZU22 VJJ7:VJQ22 VTF7:VTM22 WDB7:WDI22 WMX7:WNE22 WWT7:WXA22 AL65543:AS65558 KH65543:KO65558 UD65543:UK65558 ADZ65543:AEG65558 ANV65543:AOC65558 AXR65543:AXY65558 BHN65543:BHU65558 BRJ65543:BRQ65558 CBF65543:CBM65558 CLB65543:CLI65558 CUX65543:CVE65558 DET65543:DFA65558 DOP65543:DOW65558 DYL65543:DYS65558 EIH65543:EIO65558 ESD65543:ESK65558 FBZ65543:FCG65558 FLV65543:FMC65558 FVR65543:FVY65558 GFN65543:GFU65558 GPJ65543:GPQ65558 GZF65543:GZM65558 HJB65543:HJI65558 HSX65543:HTE65558 ICT65543:IDA65558 IMP65543:IMW65558 IWL65543:IWS65558 JGH65543:JGO65558 JQD65543:JQK65558 JZZ65543:KAG65558 KJV65543:KKC65558 KTR65543:KTY65558 LDN65543:LDU65558 LNJ65543:LNQ65558 LXF65543:LXM65558 MHB65543:MHI65558 MQX65543:MRE65558 NAT65543:NBA65558 NKP65543:NKW65558 NUL65543:NUS65558 OEH65543:OEO65558 OOD65543:OOK65558 OXZ65543:OYG65558 PHV65543:PIC65558 PRR65543:PRY65558 QBN65543:QBU65558 QLJ65543:QLQ65558 QVF65543:QVM65558 RFB65543:RFI65558 ROX65543:RPE65558 RYT65543:RZA65558 SIP65543:SIW65558 SSL65543:SSS65558 TCH65543:TCO65558 TMD65543:TMK65558 TVZ65543:TWG65558 UFV65543:UGC65558 UPR65543:UPY65558 UZN65543:UZU65558 VJJ65543:VJQ65558 VTF65543:VTM65558 WDB65543:WDI65558 WMX65543:WNE65558 WWT65543:WXA65558 AL131079:AS131094 KH131079:KO131094 UD131079:UK131094 ADZ131079:AEG131094 ANV131079:AOC131094 AXR131079:AXY131094 BHN131079:BHU131094 BRJ131079:BRQ131094 CBF131079:CBM131094 CLB131079:CLI131094 CUX131079:CVE131094 DET131079:DFA131094 DOP131079:DOW131094 DYL131079:DYS131094 EIH131079:EIO131094 ESD131079:ESK131094 FBZ131079:FCG131094 FLV131079:FMC131094 FVR131079:FVY131094 GFN131079:GFU131094 GPJ131079:GPQ131094 GZF131079:GZM131094 HJB131079:HJI131094 HSX131079:HTE131094 ICT131079:IDA131094 IMP131079:IMW131094 IWL131079:IWS131094 JGH131079:JGO131094 JQD131079:JQK131094 JZZ131079:KAG131094 KJV131079:KKC131094 KTR131079:KTY131094 LDN131079:LDU131094 LNJ131079:LNQ131094 LXF131079:LXM131094 MHB131079:MHI131094 MQX131079:MRE131094 NAT131079:NBA131094 NKP131079:NKW131094 NUL131079:NUS131094 OEH131079:OEO131094 OOD131079:OOK131094 OXZ131079:OYG131094 PHV131079:PIC131094 PRR131079:PRY131094 QBN131079:QBU131094 QLJ131079:QLQ131094 QVF131079:QVM131094 RFB131079:RFI131094 ROX131079:RPE131094 RYT131079:RZA131094 SIP131079:SIW131094 SSL131079:SSS131094 TCH131079:TCO131094 TMD131079:TMK131094 TVZ131079:TWG131094 UFV131079:UGC131094 UPR131079:UPY131094 UZN131079:UZU131094 VJJ131079:VJQ131094 VTF131079:VTM131094 WDB131079:WDI131094 WMX131079:WNE131094 WWT131079:WXA131094 AL196615:AS196630 KH196615:KO196630 UD196615:UK196630 ADZ196615:AEG196630 ANV196615:AOC196630 AXR196615:AXY196630 BHN196615:BHU196630 BRJ196615:BRQ196630 CBF196615:CBM196630 CLB196615:CLI196630 CUX196615:CVE196630 DET196615:DFA196630 DOP196615:DOW196630 DYL196615:DYS196630 EIH196615:EIO196630 ESD196615:ESK196630 FBZ196615:FCG196630 FLV196615:FMC196630 FVR196615:FVY196630 GFN196615:GFU196630 GPJ196615:GPQ196630 GZF196615:GZM196630 HJB196615:HJI196630 HSX196615:HTE196630 ICT196615:IDA196630 IMP196615:IMW196630 IWL196615:IWS196630 JGH196615:JGO196630 JQD196615:JQK196630 JZZ196615:KAG196630 KJV196615:KKC196630 KTR196615:KTY196630 LDN196615:LDU196630 LNJ196615:LNQ196630 LXF196615:LXM196630 MHB196615:MHI196630 MQX196615:MRE196630 NAT196615:NBA196630 NKP196615:NKW196630 NUL196615:NUS196630 OEH196615:OEO196630 OOD196615:OOK196630 OXZ196615:OYG196630 PHV196615:PIC196630 PRR196615:PRY196630 QBN196615:QBU196630 QLJ196615:QLQ196630 QVF196615:QVM196630 RFB196615:RFI196630 ROX196615:RPE196630 RYT196615:RZA196630 SIP196615:SIW196630 SSL196615:SSS196630 TCH196615:TCO196630 TMD196615:TMK196630 TVZ196615:TWG196630 UFV196615:UGC196630 UPR196615:UPY196630 UZN196615:UZU196630 VJJ196615:VJQ196630 VTF196615:VTM196630 WDB196615:WDI196630 WMX196615:WNE196630 WWT196615:WXA196630 AL262151:AS262166 KH262151:KO262166 UD262151:UK262166 ADZ262151:AEG262166 ANV262151:AOC262166 AXR262151:AXY262166 BHN262151:BHU262166 BRJ262151:BRQ262166 CBF262151:CBM262166 CLB262151:CLI262166 CUX262151:CVE262166 DET262151:DFA262166 DOP262151:DOW262166 DYL262151:DYS262166 EIH262151:EIO262166 ESD262151:ESK262166 FBZ262151:FCG262166 FLV262151:FMC262166 FVR262151:FVY262166 GFN262151:GFU262166 GPJ262151:GPQ262166 GZF262151:GZM262166 HJB262151:HJI262166 HSX262151:HTE262166 ICT262151:IDA262166 IMP262151:IMW262166 IWL262151:IWS262166 JGH262151:JGO262166 JQD262151:JQK262166 JZZ262151:KAG262166 KJV262151:KKC262166 KTR262151:KTY262166 LDN262151:LDU262166 LNJ262151:LNQ262166 LXF262151:LXM262166 MHB262151:MHI262166 MQX262151:MRE262166 NAT262151:NBA262166 NKP262151:NKW262166 NUL262151:NUS262166 OEH262151:OEO262166 OOD262151:OOK262166 OXZ262151:OYG262166 PHV262151:PIC262166 PRR262151:PRY262166 QBN262151:QBU262166 QLJ262151:QLQ262166 QVF262151:QVM262166 RFB262151:RFI262166 ROX262151:RPE262166 RYT262151:RZA262166 SIP262151:SIW262166 SSL262151:SSS262166 TCH262151:TCO262166 TMD262151:TMK262166 TVZ262151:TWG262166 UFV262151:UGC262166 UPR262151:UPY262166 UZN262151:UZU262166 VJJ262151:VJQ262166 VTF262151:VTM262166 WDB262151:WDI262166 WMX262151:WNE262166 WWT262151:WXA262166 AL327687:AS327702 KH327687:KO327702 UD327687:UK327702 ADZ327687:AEG327702 ANV327687:AOC327702 AXR327687:AXY327702 BHN327687:BHU327702 BRJ327687:BRQ327702 CBF327687:CBM327702 CLB327687:CLI327702 CUX327687:CVE327702 DET327687:DFA327702 DOP327687:DOW327702 DYL327687:DYS327702 EIH327687:EIO327702 ESD327687:ESK327702 FBZ327687:FCG327702 FLV327687:FMC327702 FVR327687:FVY327702 GFN327687:GFU327702 GPJ327687:GPQ327702 GZF327687:GZM327702 HJB327687:HJI327702 HSX327687:HTE327702 ICT327687:IDA327702 IMP327687:IMW327702 IWL327687:IWS327702 JGH327687:JGO327702 JQD327687:JQK327702 JZZ327687:KAG327702 KJV327687:KKC327702 KTR327687:KTY327702 LDN327687:LDU327702 LNJ327687:LNQ327702 LXF327687:LXM327702 MHB327687:MHI327702 MQX327687:MRE327702 NAT327687:NBA327702 NKP327687:NKW327702 NUL327687:NUS327702 OEH327687:OEO327702 OOD327687:OOK327702 OXZ327687:OYG327702 PHV327687:PIC327702 PRR327687:PRY327702 QBN327687:QBU327702 QLJ327687:QLQ327702 QVF327687:QVM327702 RFB327687:RFI327702 ROX327687:RPE327702 RYT327687:RZA327702 SIP327687:SIW327702 SSL327687:SSS327702 TCH327687:TCO327702 TMD327687:TMK327702 TVZ327687:TWG327702 UFV327687:UGC327702 UPR327687:UPY327702 UZN327687:UZU327702 VJJ327687:VJQ327702 VTF327687:VTM327702 WDB327687:WDI327702 WMX327687:WNE327702 WWT327687:WXA327702 AL393223:AS393238 KH393223:KO393238 UD393223:UK393238 ADZ393223:AEG393238 ANV393223:AOC393238 AXR393223:AXY393238 BHN393223:BHU393238 BRJ393223:BRQ393238 CBF393223:CBM393238 CLB393223:CLI393238 CUX393223:CVE393238 DET393223:DFA393238 DOP393223:DOW393238 DYL393223:DYS393238 EIH393223:EIO393238 ESD393223:ESK393238 FBZ393223:FCG393238 FLV393223:FMC393238 FVR393223:FVY393238 GFN393223:GFU393238 GPJ393223:GPQ393238 GZF393223:GZM393238 HJB393223:HJI393238 HSX393223:HTE393238 ICT393223:IDA393238 IMP393223:IMW393238 IWL393223:IWS393238 JGH393223:JGO393238 JQD393223:JQK393238 JZZ393223:KAG393238 KJV393223:KKC393238 KTR393223:KTY393238 LDN393223:LDU393238 LNJ393223:LNQ393238 LXF393223:LXM393238 MHB393223:MHI393238 MQX393223:MRE393238 NAT393223:NBA393238 NKP393223:NKW393238 NUL393223:NUS393238 OEH393223:OEO393238 OOD393223:OOK393238 OXZ393223:OYG393238 PHV393223:PIC393238 PRR393223:PRY393238 QBN393223:QBU393238 QLJ393223:QLQ393238 QVF393223:QVM393238 RFB393223:RFI393238 ROX393223:RPE393238 RYT393223:RZA393238 SIP393223:SIW393238 SSL393223:SSS393238 TCH393223:TCO393238 TMD393223:TMK393238 TVZ393223:TWG393238 UFV393223:UGC393238 UPR393223:UPY393238 UZN393223:UZU393238 VJJ393223:VJQ393238 VTF393223:VTM393238 WDB393223:WDI393238 WMX393223:WNE393238 WWT393223:WXA393238 AL458759:AS458774 KH458759:KO458774 UD458759:UK458774 ADZ458759:AEG458774 ANV458759:AOC458774 AXR458759:AXY458774 BHN458759:BHU458774 BRJ458759:BRQ458774 CBF458759:CBM458774 CLB458759:CLI458774 CUX458759:CVE458774 DET458759:DFA458774 DOP458759:DOW458774 DYL458759:DYS458774 EIH458759:EIO458774 ESD458759:ESK458774 FBZ458759:FCG458774 FLV458759:FMC458774 FVR458759:FVY458774 GFN458759:GFU458774 GPJ458759:GPQ458774 GZF458759:GZM458774 HJB458759:HJI458774 HSX458759:HTE458774 ICT458759:IDA458774 IMP458759:IMW458774 IWL458759:IWS458774 JGH458759:JGO458774 JQD458759:JQK458774 JZZ458759:KAG458774 KJV458759:KKC458774 KTR458759:KTY458774 LDN458759:LDU458774 LNJ458759:LNQ458774 LXF458759:LXM458774 MHB458759:MHI458774 MQX458759:MRE458774 NAT458759:NBA458774 NKP458759:NKW458774 NUL458759:NUS458774 OEH458759:OEO458774 OOD458759:OOK458774 OXZ458759:OYG458774 PHV458759:PIC458774 PRR458759:PRY458774 QBN458759:QBU458774 QLJ458759:QLQ458774 QVF458759:QVM458774 RFB458759:RFI458774 ROX458759:RPE458774 RYT458759:RZA458774 SIP458759:SIW458774 SSL458759:SSS458774 TCH458759:TCO458774 TMD458759:TMK458774 TVZ458759:TWG458774 UFV458759:UGC458774 UPR458759:UPY458774 UZN458759:UZU458774 VJJ458759:VJQ458774 VTF458759:VTM458774 WDB458759:WDI458774 WMX458759:WNE458774 WWT458759:WXA458774 AL524295:AS524310 KH524295:KO524310 UD524295:UK524310 ADZ524295:AEG524310 ANV524295:AOC524310 AXR524295:AXY524310 BHN524295:BHU524310 BRJ524295:BRQ524310 CBF524295:CBM524310 CLB524295:CLI524310 CUX524295:CVE524310 DET524295:DFA524310 DOP524295:DOW524310 DYL524295:DYS524310 EIH524295:EIO524310 ESD524295:ESK524310 FBZ524295:FCG524310 FLV524295:FMC524310 FVR524295:FVY524310 GFN524295:GFU524310 GPJ524295:GPQ524310 GZF524295:GZM524310 HJB524295:HJI524310 HSX524295:HTE524310 ICT524295:IDA524310 IMP524295:IMW524310 IWL524295:IWS524310 JGH524295:JGO524310 JQD524295:JQK524310 JZZ524295:KAG524310 KJV524295:KKC524310 KTR524295:KTY524310 LDN524295:LDU524310 LNJ524295:LNQ524310 LXF524295:LXM524310 MHB524295:MHI524310 MQX524295:MRE524310 NAT524295:NBA524310 NKP524295:NKW524310 NUL524295:NUS524310 OEH524295:OEO524310 OOD524295:OOK524310 OXZ524295:OYG524310 PHV524295:PIC524310 PRR524295:PRY524310 QBN524295:QBU524310 QLJ524295:QLQ524310 QVF524295:QVM524310 RFB524295:RFI524310 ROX524295:RPE524310 RYT524295:RZA524310 SIP524295:SIW524310 SSL524295:SSS524310 TCH524295:TCO524310 TMD524295:TMK524310 TVZ524295:TWG524310 UFV524295:UGC524310 UPR524295:UPY524310 UZN524295:UZU524310 VJJ524295:VJQ524310 VTF524295:VTM524310 WDB524295:WDI524310 WMX524295:WNE524310 WWT524295:WXA524310 AL589831:AS589846 KH589831:KO589846 UD589831:UK589846 ADZ589831:AEG589846 ANV589831:AOC589846 AXR589831:AXY589846 BHN589831:BHU589846 BRJ589831:BRQ589846 CBF589831:CBM589846 CLB589831:CLI589846 CUX589831:CVE589846 DET589831:DFA589846 DOP589831:DOW589846 DYL589831:DYS589846 EIH589831:EIO589846 ESD589831:ESK589846 FBZ589831:FCG589846 FLV589831:FMC589846 FVR589831:FVY589846 GFN589831:GFU589846 GPJ589831:GPQ589846 GZF589831:GZM589846 HJB589831:HJI589846 HSX589831:HTE589846 ICT589831:IDA589846 IMP589831:IMW589846 IWL589831:IWS589846 JGH589831:JGO589846 JQD589831:JQK589846 JZZ589831:KAG589846 KJV589831:KKC589846 KTR589831:KTY589846 LDN589831:LDU589846 LNJ589831:LNQ589846 LXF589831:LXM589846 MHB589831:MHI589846 MQX589831:MRE589846 NAT589831:NBA589846 NKP589831:NKW589846 NUL589831:NUS589846 OEH589831:OEO589846 OOD589831:OOK589846 OXZ589831:OYG589846 PHV589831:PIC589846 PRR589831:PRY589846 QBN589831:QBU589846 QLJ589831:QLQ589846 QVF589831:QVM589846 RFB589831:RFI589846 ROX589831:RPE589846 RYT589831:RZA589846 SIP589831:SIW589846 SSL589831:SSS589846 TCH589831:TCO589846 TMD589831:TMK589846 TVZ589831:TWG589846 UFV589831:UGC589846 UPR589831:UPY589846 UZN589831:UZU589846 VJJ589831:VJQ589846 VTF589831:VTM589846 WDB589831:WDI589846 WMX589831:WNE589846 WWT589831:WXA589846 AL655367:AS655382 KH655367:KO655382 UD655367:UK655382 ADZ655367:AEG655382 ANV655367:AOC655382 AXR655367:AXY655382 BHN655367:BHU655382 BRJ655367:BRQ655382 CBF655367:CBM655382 CLB655367:CLI655382 CUX655367:CVE655382 DET655367:DFA655382 DOP655367:DOW655382 DYL655367:DYS655382 EIH655367:EIO655382 ESD655367:ESK655382 FBZ655367:FCG655382 FLV655367:FMC655382 FVR655367:FVY655382 GFN655367:GFU655382 GPJ655367:GPQ655382 GZF655367:GZM655382 HJB655367:HJI655382 HSX655367:HTE655382 ICT655367:IDA655382 IMP655367:IMW655382 IWL655367:IWS655382 JGH655367:JGO655382 JQD655367:JQK655382 JZZ655367:KAG655382 KJV655367:KKC655382 KTR655367:KTY655382 LDN655367:LDU655382 LNJ655367:LNQ655382 LXF655367:LXM655382 MHB655367:MHI655382 MQX655367:MRE655382 NAT655367:NBA655382 NKP655367:NKW655382 NUL655367:NUS655382 OEH655367:OEO655382 OOD655367:OOK655382 OXZ655367:OYG655382 PHV655367:PIC655382 PRR655367:PRY655382 QBN655367:QBU655382 QLJ655367:QLQ655382 QVF655367:QVM655382 RFB655367:RFI655382 ROX655367:RPE655382 RYT655367:RZA655382 SIP655367:SIW655382 SSL655367:SSS655382 TCH655367:TCO655382 TMD655367:TMK655382 TVZ655367:TWG655382 UFV655367:UGC655382 UPR655367:UPY655382 UZN655367:UZU655382 VJJ655367:VJQ655382 VTF655367:VTM655382 WDB655367:WDI655382 WMX655367:WNE655382 WWT655367:WXA655382 AL720903:AS720918 KH720903:KO720918 UD720903:UK720918 ADZ720903:AEG720918 ANV720903:AOC720918 AXR720903:AXY720918 BHN720903:BHU720918 BRJ720903:BRQ720918 CBF720903:CBM720918 CLB720903:CLI720918 CUX720903:CVE720918 DET720903:DFA720918 DOP720903:DOW720918 DYL720903:DYS720918 EIH720903:EIO720918 ESD720903:ESK720918 FBZ720903:FCG720918 FLV720903:FMC720918 FVR720903:FVY720918 GFN720903:GFU720918 GPJ720903:GPQ720918 GZF720903:GZM720918 HJB720903:HJI720918 HSX720903:HTE720918 ICT720903:IDA720918 IMP720903:IMW720918 IWL720903:IWS720918 JGH720903:JGO720918 JQD720903:JQK720918 JZZ720903:KAG720918 KJV720903:KKC720918 KTR720903:KTY720918 LDN720903:LDU720918 LNJ720903:LNQ720918 LXF720903:LXM720918 MHB720903:MHI720918 MQX720903:MRE720918 NAT720903:NBA720918 NKP720903:NKW720918 NUL720903:NUS720918 OEH720903:OEO720918 OOD720903:OOK720918 OXZ720903:OYG720918 PHV720903:PIC720918 PRR720903:PRY720918 QBN720903:QBU720918 QLJ720903:QLQ720918 QVF720903:QVM720918 RFB720903:RFI720918 ROX720903:RPE720918 RYT720903:RZA720918 SIP720903:SIW720918 SSL720903:SSS720918 TCH720903:TCO720918 TMD720903:TMK720918 TVZ720903:TWG720918 UFV720903:UGC720918 UPR720903:UPY720918 UZN720903:UZU720918 VJJ720903:VJQ720918 VTF720903:VTM720918 WDB720903:WDI720918 WMX720903:WNE720918 WWT720903:WXA720918 AL786439:AS786454 KH786439:KO786454 UD786439:UK786454 ADZ786439:AEG786454 ANV786439:AOC786454 AXR786439:AXY786454 BHN786439:BHU786454 BRJ786439:BRQ786454 CBF786439:CBM786454 CLB786439:CLI786454 CUX786439:CVE786454 DET786439:DFA786454 DOP786439:DOW786454 DYL786439:DYS786454 EIH786439:EIO786454 ESD786439:ESK786454 FBZ786439:FCG786454 FLV786439:FMC786454 FVR786439:FVY786454 GFN786439:GFU786454 GPJ786439:GPQ786454 GZF786439:GZM786454 HJB786439:HJI786454 HSX786439:HTE786454 ICT786439:IDA786454 IMP786439:IMW786454 IWL786439:IWS786454 JGH786439:JGO786454 JQD786439:JQK786454 JZZ786439:KAG786454 KJV786439:KKC786454 KTR786439:KTY786454 LDN786439:LDU786454 LNJ786439:LNQ786454 LXF786439:LXM786454 MHB786439:MHI786454 MQX786439:MRE786454 NAT786439:NBA786454 NKP786439:NKW786454 NUL786439:NUS786454 OEH786439:OEO786454 OOD786439:OOK786454 OXZ786439:OYG786454 PHV786439:PIC786454 PRR786439:PRY786454 QBN786439:QBU786454 QLJ786439:QLQ786454 QVF786439:QVM786454 RFB786439:RFI786454 ROX786439:RPE786454 RYT786439:RZA786454 SIP786439:SIW786454 SSL786439:SSS786454 TCH786439:TCO786454 TMD786439:TMK786454 TVZ786439:TWG786454 UFV786439:UGC786454 UPR786439:UPY786454 UZN786439:UZU786454 VJJ786439:VJQ786454 VTF786439:VTM786454 WDB786439:WDI786454 WMX786439:WNE786454 WWT786439:WXA786454 AL851975:AS851990 KH851975:KO851990 UD851975:UK851990 ADZ851975:AEG851990 ANV851975:AOC851990 AXR851975:AXY851990 BHN851975:BHU851990 BRJ851975:BRQ851990 CBF851975:CBM851990 CLB851975:CLI851990 CUX851975:CVE851990 DET851975:DFA851990 DOP851975:DOW851990 DYL851975:DYS851990 EIH851975:EIO851990 ESD851975:ESK851990 FBZ851975:FCG851990 FLV851975:FMC851990 FVR851975:FVY851990 GFN851975:GFU851990 GPJ851975:GPQ851990 GZF851975:GZM851990 HJB851975:HJI851990 HSX851975:HTE851990 ICT851975:IDA851990 IMP851975:IMW851990 IWL851975:IWS851990 JGH851975:JGO851990 JQD851975:JQK851990 JZZ851975:KAG851990 KJV851975:KKC851990 KTR851975:KTY851990 LDN851975:LDU851990 LNJ851975:LNQ851990 LXF851975:LXM851990 MHB851975:MHI851990 MQX851975:MRE851990 NAT851975:NBA851990 NKP851975:NKW851990 NUL851975:NUS851990 OEH851975:OEO851990 OOD851975:OOK851990 OXZ851975:OYG851990 PHV851975:PIC851990 PRR851975:PRY851990 QBN851975:QBU851990 QLJ851975:QLQ851990 QVF851975:QVM851990 RFB851975:RFI851990 ROX851975:RPE851990 RYT851975:RZA851990 SIP851975:SIW851990 SSL851975:SSS851990 TCH851975:TCO851990 TMD851975:TMK851990 TVZ851975:TWG851990 UFV851975:UGC851990 UPR851975:UPY851990 UZN851975:UZU851990 VJJ851975:VJQ851990 VTF851975:VTM851990 WDB851975:WDI851990 WMX851975:WNE851990 WWT851975:WXA851990 AL917511:AS917526 KH917511:KO917526 UD917511:UK917526 ADZ917511:AEG917526 ANV917511:AOC917526 AXR917511:AXY917526 BHN917511:BHU917526 BRJ917511:BRQ917526 CBF917511:CBM917526 CLB917511:CLI917526 CUX917511:CVE917526 DET917511:DFA917526 DOP917511:DOW917526 DYL917511:DYS917526 EIH917511:EIO917526 ESD917511:ESK917526 FBZ917511:FCG917526 FLV917511:FMC917526 FVR917511:FVY917526 GFN917511:GFU917526 GPJ917511:GPQ917526 GZF917511:GZM917526 HJB917511:HJI917526 HSX917511:HTE917526 ICT917511:IDA917526 IMP917511:IMW917526 IWL917511:IWS917526 JGH917511:JGO917526 JQD917511:JQK917526 JZZ917511:KAG917526 KJV917511:KKC917526 KTR917511:KTY917526 LDN917511:LDU917526 LNJ917511:LNQ917526 LXF917511:LXM917526 MHB917511:MHI917526 MQX917511:MRE917526 NAT917511:NBA917526 NKP917511:NKW917526 NUL917511:NUS917526 OEH917511:OEO917526 OOD917511:OOK917526 OXZ917511:OYG917526 PHV917511:PIC917526 PRR917511:PRY917526 QBN917511:QBU917526 QLJ917511:QLQ917526 QVF917511:QVM917526 RFB917511:RFI917526 ROX917511:RPE917526 RYT917511:RZA917526 SIP917511:SIW917526 SSL917511:SSS917526 TCH917511:TCO917526 TMD917511:TMK917526 TVZ917511:TWG917526 UFV917511:UGC917526 UPR917511:UPY917526 UZN917511:UZU917526 VJJ917511:VJQ917526 VTF917511:VTM917526 WDB917511:WDI917526 WMX917511:WNE917526 WWT917511:WXA917526 AL983047:AS983062 KH983047:KO983062 UD983047:UK983062 ADZ983047:AEG983062 ANV983047:AOC983062 AXR983047:AXY983062 BHN983047:BHU983062 BRJ983047:BRQ983062 CBF983047:CBM983062 CLB983047:CLI983062 CUX983047:CVE983062 DET983047:DFA983062 DOP983047:DOW983062 DYL983047:DYS983062 EIH983047:EIO983062 ESD983047:ESK983062 FBZ983047:FCG983062 FLV983047:FMC983062 FVR983047:FVY983062 GFN983047:GFU983062 GPJ983047:GPQ983062 GZF983047:GZM983062 HJB983047:HJI983062 HSX983047:HTE983062 ICT983047:IDA983062 IMP983047:IMW983062 IWL983047:IWS983062 JGH983047:JGO983062 JQD983047:JQK983062 JZZ983047:KAG983062 KJV983047:KKC983062 KTR983047:KTY983062 LDN983047:LDU983062 LNJ983047:LNQ983062 LXF983047:LXM983062 MHB983047:MHI983062 MQX983047:MRE983062 NAT983047:NBA983062 NKP983047:NKW983062 NUL983047:NUS983062 OEH983047:OEO983062 OOD983047:OOK983062 OXZ983047:OYG983062 PHV983047:PIC983062 PRR983047:PRY983062 QBN983047:QBU983062 QLJ983047:QLQ983062 QVF983047:QVM983062 RFB983047:RFI983062 ROX983047:RPE983062 RYT983047:RZA983062 SIP983047:SIW983062 SSL983047:SSS983062 TCH983047:TCO983062 TMD983047:TMK983062 TVZ983047:TWG983062 UFV983047:UGC983062 UPR983047:UPY983062 UZN983047:UZU983062 VJJ983047:VJQ983062 VTF983047:VTM983062 WDB983047:WDI983062 WMX983047:WNE983062 WWT983047:WXA983062" xr:uid="{CDE4A01C-9AFC-4D33-A0D6-743A63413296}">
      <formula1>"○"</formula1>
    </dataValidation>
  </dataValidations>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&amp;C16/29&amp;R&amp;F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6</xdr:col>
                    <xdr:colOff>66675</xdr:colOff>
                    <xdr:row>2</xdr:row>
                    <xdr:rowOff>0</xdr:rowOff>
                  </from>
                  <to>
                    <xdr:col>7</xdr:col>
                    <xdr:colOff>114300</xdr:colOff>
                    <xdr:row>4</xdr:row>
                    <xdr:rowOff>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9</xdr:col>
                    <xdr:colOff>66675</xdr:colOff>
                    <xdr:row>2</xdr:row>
                    <xdr:rowOff>0</xdr:rowOff>
                  </from>
                  <to>
                    <xdr:col>10</xdr:col>
                    <xdr:colOff>114300</xdr:colOff>
                    <xdr:row>4</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F0CD0-727F-4623-BD74-7B4E5600978D}">
  <sheetPr>
    <tabColor theme="7" tint="0.79998168889431442"/>
    <pageSetUpPr fitToPage="1"/>
  </sheetPr>
  <dimension ref="A1:CI171"/>
  <sheetViews>
    <sheetView view="pageBreakPreview" zoomScale="75" zoomScaleNormal="70" zoomScaleSheetLayoutView="75" workbookViewId="0">
      <selection activeCell="A44" sqref="A44"/>
    </sheetView>
  </sheetViews>
  <sheetFormatPr defaultRowHeight="16.5" x14ac:dyDescent="0.4"/>
  <cols>
    <col min="1" max="72" width="4.375" style="108" customWidth="1"/>
    <col min="73" max="87" width="9" style="108"/>
    <col min="88" max="256" width="9" style="4"/>
    <col min="257" max="328" width="4.375" style="4" customWidth="1"/>
    <col min="329" max="512" width="9" style="4"/>
    <col min="513" max="584" width="4.375" style="4" customWidth="1"/>
    <col min="585" max="768" width="9" style="4"/>
    <col min="769" max="840" width="4.375" style="4" customWidth="1"/>
    <col min="841" max="1024" width="9" style="4"/>
    <col min="1025" max="1096" width="4.375" style="4" customWidth="1"/>
    <col min="1097" max="1280" width="9" style="4"/>
    <col min="1281" max="1352" width="4.375" style="4" customWidth="1"/>
    <col min="1353" max="1536" width="9" style="4"/>
    <col min="1537" max="1608" width="4.375" style="4" customWidth="1"/>
    <col min="1609" max="1792" width="9" style="4"/>
    <col min="1793" max="1864" width="4.375" style="4" customWidth="1"/>
    <col min="1865" max="2048" width="9" style="4"/>
    <col min="2049" max="2120" width="4.375" style="4" customWidth="1"/>
    <col min="2121" max="2304" width="9" style="4"/>
    <col min="2305" max="2376" width="4.375" style="4" customWidth="1"/>
    <col min="2377" max="2560" width="9" style="4"/>
    <col min="2561" max="2632" width="4.375" style="4" customWidth="1"/>
    <col min="2633" max="2816" width="9" style="4"/>
    <col min="2817" max="2888" width="4.375" style="4" customWidth="1"/>
    <col min="2889" max="3072" width="9" style="4"/>
    <col min="3073" max="3144" width="4.375" style="4" customWidth="1"/>
    <col min="3145" max="3328" width="9" style="4"/>
    <col min="3329" max="3400" width="4.375" style="4" customWidth="1"/>
    <col min="3401" max="3584" width="9" style="4"/>
    <col min="3585" max="3656" width="4.375" style="4" customWidth="1"/>
    <col min="3657" max="3840" width="9" style="4"/>
    <col min="3841" max="3912" width="4.375" style="4" customWidth="1"/>
    <col min="3913" max="4096" width="9" style="4"/>
    <col min="4097" max="4168" width="4.375" style="4" customWidth="1"/>
    <col min="4169" max="4352" width="9" style="4"/>
    <col min="4353" max="4424" width="4.375" style="4" customWidth="1"/>
    <col min="4425" max="4608" width="9" style="4"/>
    <col min="4609" max="4680" width="4.375" style="4" customWidth="1"/>
    <col min="4681" max="4864" width="9" style="4"/>
    <col min="4865" max="4936" width="4.375" style="4" customWidth="1"/>
    <col min="4937" max="5120" width="9" style="4"/>
    <col min="5121" max="5192" width="4.375" style="4" customWidth="1"/>
    <col min="5193" max="5376" width="9" style="4"/>
    <col min="5377" max="5448" width="4.375" style="4" customWidth="1"/>
    <col min="5449" max="5632" width="9" style="4"/>
    <col min="5633" max="5704" width="4.375" style="4" customWidth="1"/>
    <col min="5705" max="5888" width="9" style="4"/>
    <col min="5889" max="5960" width="4.375" style="4" customWidth="1"/>
    <col min="5961" max="6144" width="9" style="4"/>
    <col min="6145" max="6216" width="4.375" style="4" customWidth="1"/>
    <col min="6217" max="6400" width="9" style="4"/>
    <col min="6401" max="6472" width="4.375" style="4" customWidth="1"/>
    <col min="6473" max="6656" width="9" style="4"/>
    <col min="6657" max="6728" width="4.375" style="4" customWidth="1"/>
    <col min="6729" max="6912" width="9" style="4"/>
    <col min="6913" max="6984" width="4.375" style="4" customWidth="1"/>
    <col min="6985" max="7168" width="9" style="4"/>
    <col min="7169" max="7240" width="4.375" style="4" customWidth="1"/>
    <col min="7241" max="7424" width="9" style="4"/>
    <col min="7425" max="7496" width="4.375" style="4" customWidth="1"/>
    <col min="7497" max="7680" width="9" style="4"/>
    <col min="7681" max="7752" width="4.375" style="4" customWidth="1"/>
    <col min="7753" max="7936" width="9" style="4"/>
    <col min="7937" max="8008" width="4.375" style="4" customWidth="1"/>
    <col min="8009" max="8192" width="9" style="4"/>
    <col min="8193" max="8264" width="4.375" style="4" customWidth="1"/>
    <col min="8265" max="8448" width="9" style="4"/>
    <col min="8449" max="8520" width="4.375" style="4" customWidth="1"/>
    <col min="8521" max="8704" width="9" style="4"/>
    <col min="8705" max="8776" width="4.375" style="4" customWidth="1"/>
    <col min="8777" max="8960" width="9" style="4"/>
    <col min="8961" max="9032" width="4.375" style="4" customWidth="1"/>
    <col min="9033" max="9216" width="9" style="4"/>
    <col min="9217" max="9288" width="4.375" style="4" customWidth="1"/>
    <col min="9289" max="9472" width="9" style="4"/>
    <col min="9473" max="9544" width="4.375" style="4" customWidth="1"/>
    <col min="9545" max="9728" width="9" style="4"/>
    <col min="9729" max="9800" width="4.375" style="4" customWidth="1"/>
    <col min="9801" max="9984" width="9" style="4"/>
    <col min="9985" max="10056" width="4.375" style="4" customWidth="1"/>
    <col min="10057" max="10240" width="9" style="4"/>
    <col min="10241" max="10312" width="4.375" style="4" customWidth="1"/>
    <col min="10313" max="10496" width="9" style="4"/>
    <col min="10497" max="10568" width="4.375" style="4" customWidth="1"/>
    <col min="10569" max="10752" width="9" style="4"/>
    <col min="10753" max="10824" width="4.375" style="4" customWidth="1"/>
    <col min="10825" max="11008" width="9" style="4"/>
    <col min="11009" max="11080" width="4.375" style="4" customWidth="1"/>
    <col min="11081" max="11264" width="9" style="4"/>
    <col min="11265" max="11336" width="4.375" style="4" customWidth="1"/>
    <col min="11337" max="11520" width="9" style="4"/>
    <col min="11521" max="11592" width="4.375" style="4" customWidth="1"/>
    <col min="11593" max="11776" width="9" style="4"/>
    <col min="11777" max="11848" width="4.375" style="4" customWidth="1"/>
    <col min="11849" max="12032" width="9" style="4"/>
    <col min="12033" max="12104" width="4.375" style="4" customWidth="1"/>
    <col min="12105" max="12288" width="9" style="4"/>
    <col min="12289" max="12360" width="4.375" style="4" customWidth="1"/>
    <col min="12361" max="12544" width="9" style="4"/>
    <col min="12545" max="12616" width="4.375" style="4" customWidth="1"/>
    <col min="12617" max="12800" width="9" style="4"/>
    <col min="12801" max="12872" width="4.375" style="4" customWidth="1"/>
    <col min="12873" max="13056" width="9" style="4"/>
    <col min="13057" max="13128" width="4.375" style="4" customWidth="1"/>
    <col min="13129" max="13312" width="9" style="4"/>
    <col min="13313" max="13384" width="4.375" style="4" customWidth="1"/>
    <col min="13385" max="13568" width="9" style="4"/>
    <col min="13569" max="13640" width="4.375" style="4" customWidth="1"/>
    <col min="13641" max="13824" width="9" style="4"/>
    <col min="13825" max="13896" width="4.375" style="4" customWidth="1"/>
    <col min="13897" max="14080" width="9" style="4"/>
    <col min="14081" max="14152" width="4.375" style="4" customWidth="1"/>
    <col min="14153" max="14336" width="9" style="4"/>
    <col min="14337" max="14408" width="4.375" style="4" customWidth="1"/>
    <col min="14409" max="14592" width="9" style="4"/>
    <col min="14593" max="14664" width="4.375" style="4" customWidth="1"/>
    <col min="14665" max="14848" width="9" style="4"/>
    <col min="14849" max="14920" width="4.375" style="4" customWidth="1"/>
    <col min="14921" max="15104" width="9" style="4"/>
    <col min="15105" max="15176" width="4.375" style="4" customWidth="1"/>
    <col min="15177" max="15360" width="9" style="4"/>
    <col min="15361" max="15432" width="4.375" style="4" customWidth="1"/>
    <col min="15433" max="15616" width="9" style="4"/>
    <col min="15617" max="15688" width="4.375" style="4" customWidth="1"/>
    <col min="15689" max="15872" width="9" style="4"/>
    <col min="15873" max="15944" width="4.375" style="4" customWidth="1"/>
    <col min="15945" max="16128" width="9" style="4"/>
    <col min="16129" max="16200" width="4.375" style="4" customWidth="1"/>
    <col min="16201" max="16384" width="9" style="4"/>
  </cols>
  <sheetData>
    <row r="1" spans="1:43" ht="18" customHeight="1" x14ac:dyDescent="0.4">
      <c r="A1" s="379" t="s">
        <v>618</v>
      </c>
      <c r="X1" s="78" t="s">
        <v>702</v>
      </c>
      <c r="Y1" s="112"/>
      <c r="Z1" s="112"/>
      <c r="AA1" s="112"/>
      <c r="AB1" s="112"/>
      <c r="AC1" s="112"/>
      <c r="AD1" s="112"/>
      <c r="AE1" s="112"/>
      <c r="AF1" s="112"/>
      <c r="AG1" s="112"/>
      <c r="AH1" s="112"/>
      <c r="AI1" s="112"/>
      <c r="AJ1" s="112"/>
      <c r="AK1" s="112"/>
    </row>
    <row r="2" spans="1:43" ht="18" customHeight="1" thickBot="1" x14ac:dyDescent="0.45">
      <c r="A2" s="22" t="s">
        <v>1178</v>
      </c>
      <c r="X2" s="22" t="s">
        <v>649</v>
      </c>
      <c r="Y2" s="112"/>
      <c r="Z2" s="112"/>
      <c r="AA2" s="112"/>
      <c r="AB2" s="112"/>
      <c r="AC2" s="112"/>
      <c r="AD2" s="112"/>
      <c r="AE2" s="112"/>
      <c r="AF2" s="112"/>
      <c r="AG2" s="112"/>
      <c r="AH2" s="400"/>
      <c r="AI2" s="112"/>
      <c r="AJ2" s="112"/>
      <c r="AK2" s="112"/>
    </row>
    <row r="3" spans="1:43" ht="18" customHeight="1" x14ac:dyDescent="0.4">
      <c r="A3" s="1874"/>
      <c r="B3" s="934"/>
      <c r="C3" s="934"/>
      <c r="D3" s="934"/>
      <c r="E3" s="934"/>
      <c r="F3" s="934"/>
      <c r="G3" s="934"/>
      <c r="H3" s="934"/>
      <c r="I3" s="934"/>
      <c r="J3" s="934"/>
      <c r="K3" s="934"/>
      <c r="L3" s="934"/>
      <c r="M3" s="934"/>
      <c r="N3" s="934"/>
      <c r="O3" s="934"/>
      <c r="P3" s="934"/>
      <c r="Q3" s="934"/>
      <c r="R3" s="934"/>
      <c r="S3" s="934"/>
      <c r="T3" s="934"/>
      <c r="U3" s="934"/>
      <c r="V3" s="935"/>
      <c r="X3" s="401"/>
      <c r="Y3" s="341"/>
      <c r="Z3" s="942" t="s">
        <v>579</v>
      </c>
      <c r="AA3" s="942" t="s">
        <v>91</v>
      </c>
      <c r="AB3" s="942"/>
      <c r="AC3" s="942"/>
      <c r="AD3" s="942"/>
      <c r="AE3" s="942" t="s">
        <v>15</v>
      </c>
      <c r="AF3" s="942"/>
      <c r="AG3" s="942"/>
      <c r="AH3" s="942" t="s">
        <v>16</v>
      </c>
      <c r="AI3" s="942"/>
      <c r="AJ3" s="942"/>
      <c r="AK3" s="942" t="s">
        <v>29</v>
      </c>
      <c r="AL3" s="942" t="s">
        <v>232</v>
      </c>
      <c r="AM3" s="342"/>
      <c r="AN3" s="341"/>
      <c r="AO3" s="942" t="s">
        <v>553</v>
      </c>
      <c r="AP3" s="381"/>
    </row>
    <row r="4" spans="1:43" ht="18" customHeight="1" thickBot="1" x14ac:dyDescent="0.45">
      <c r="A4" s="1666"/>
      <c r="B4" s="937"/>
      <c r="C4" s="937"/>
      <c r="D4" s="937"/>
      <c r="E4" s="937"/>
      <c r="F4" s="937"/>
      <c r="G4" s="937"/>
      <c r="H4" s="937"/>
      <c r="I4" s="937"/>
      <c r="J4" s="937"/>
      <c r="K4" s="937"/>
      <c r="L4" s="937"/>
      <c r="M4" s="937"/>
      <c r="N4" s="937"/>
      <c r="O4" s="937"/>
      <c r="P4" s="937"/>
      <c r="Q4" s="937"/>
      <c r="R4" s="937"/>
      <c r="S4" s="937"/>
      <c r="T4" s="937"/>
      <c r="U4" s="937"/>
      <c r="V4" s="938"/>
      <c r="X4" s="402"/>
      <c r="Y4" s="180"/>
      <c r="Z4" s="759"/>
      <c r="AA4" s="759"/>
      <c r="AB4" s="759"/>
      <c r="AC4" s="759"/>
      <c r="AD4" s="759"/>
      <c r="AE4" s="759"/>
      <c r="AF4" s="759"/>
      <c r="AG4" s="759"/>
      <c r="AH4" s="759"/>
      <c r="AI4" s="759"/>
      <c r="AJ4" s="759"/>
      <c r="AK4" s="759"/>
      <c r="AL4" s="759"/>
      <c r="AM4" s="45"/>
      <c r="AN4" s="180"/>
      <c r="AO4" s="759"/>
      <c r="AP4" s="46"/>
    </row>
    <row r="5" spans="1:43" ht="18" customHeight="1" x14ac:dyDescent="0.4">
      <c r="A5" s="1666"/>
      <c r="B5" s="937"/>
      <c r="C5" s="937"/>
      <c r="D5" s="937"/>
      <c r="E5" s="937"/>
      <c r="F5" s="937"/>
      <c r="G5" s="937"/>
      <c r="H5" s="937"/>
      <c r="I5" s="937"/>
      <c r="J5" s="937"/>
      <c r="K5" s="937"/>
      <c r="L5" s="937"/>
      <c r="M5" s="937"/>
      <c r="N5" s="937"/>
      <c r="O5" s="937"/>
      <c r="P5" s="937"/>
      <c r="Q5" s="937"/>
      <c r="R5" s="937"/>
      <c r="S5" s="937"/>
      <c r="T5" s="937"/>
      <c r="U5" s="937"/>
      <c r="V5" s="938"/>
    </row>
    <row r="6" spans="1:43" ht="18" customHeight="1" thickBot="1" x14ac:dyDescent="0.45">
      <c r="A6" s="1666"/>
      <c r="B6" s="937"/>
      <c r="C6" s="937"/>
      <c r="D6" s="937"/>
      <c r="E6" s="937"/>
      <c r="F6" s="937"/>
      <c r="G6" s="937"/>
      <c r="H6" s="937"/>
      <c r="I6" s="937"/>
      <c r="J6" s="937"/>
      <c r="K6" s="937"/>
      <c r="L6" s="937"/>
      <c r="M6" s="937"/>
      <c r="N6" s="937"/>
      <c r="O6" s="937"/>
      <c r="P6" s="937"/>
      <c r="Q6" s="937"/>
      <c r="R6" s="937"/>
      <c r="S6" s="937"/>
      <c r="T6" s="937"/>
      <c r="U6" s="937"/>
      <c r="V6" s="938"/>
      <c r="X6" s="22" t="s">
        <v>650</v>
      </c>
      <c r="Y6" s="22"/>
    </row>
    <row r="7" spans="1:43" ht="18" customHeight="1" x14ac:dyDescent="0.4">
      <c r="A7" s="1666"/>
      <c r="B7" s="937"/>
      <c r="C7" s="937"/>
      <c r="D7" s="937"/>
      <c r="E7" s="937"/>
      <c r="F7" s="937"/>
      <c r="G7" s="937"/>
      <c r="H7" s="937"/>
      <c r="I7" s="937"/>
      <c r="J7" s="937"/>
      <c r="K7" s="937"/>
      <c r="L7" s="937"/>
      <c r="M7" s="937"/>
      <c r="N7" s="937"/>
      <c r="O7" s="937"/>
      <c r="P7" s="937"/>
      <c r="Q7" s="937"/>
      <c r="R7" s="937"/>
      <c r="S7" s="937"/>
      <c r="T7" s="937"/>
      <c r="U7" s="937"/>
      <c r="V7" s="938"/>
      <c r="X7" s="822" t="s">
        <v>700</v>
      </c>
      <c r="Y7" s="823"/>
      <c r="Z7" s="823"/>
      <c r="AA7" s="823"/>
      <c r="AB7" s="823"/>
      <c r="AC7" s="823"/>
      <c r="AD7" s="746"/>
      <c r="AE7" s="403"/>
      <c r="AF7" s="342"/>
      <c r="AG7" s="342"/>
      <c r="AH7" s="341"/>
      <c r="AI7" s="942" t="s">
        <v>579</v>
      </c>
      <c r="AJ7" s="342"/>
      <c r="AK7" s="342"/>
      <c r="AL7" s="341"/>
      <c r="AM7" s="942" t="s">
        <v>553</v>
      </c>
      <c r="AN7" s="342"/>
      <c r="AO7" s="342"/>
      <c r="AP7" s="381"/>
    </row>
    <row r="8" spans="1:43" ht="18" customHeight="1" thickBot="1" x14ac:dyDescent="0.45">
      <c r="A8" s="1666"/>
      <c r="B8" s="937"/>
      <c r="C8" s="937"/>
      <c r="D8" s="937"/>
      <c r="E8" s="937"/>
      <c r="F8" s="937"/>
      <c r="G8" s="937"/>
      <c r="H8" s="937"/>
      <c r="I8" s="937"/>
      <c r="J8" s="937"/>
      <c r="K8" s="937"/>
      <c r="L8" s="937"/>
      <c r="M8" s="937"/>
      <c r="N8" s="937"/>
      <c r="O8" s="937"/>
      <c r="P8" s="937"/>
      <c r="Q8" s="937"/>
      <c r="R8" s="937"/>
      <c r="S8" s="937"/>
      <c r="T8" s="937"/>
      <c r="U8" s="937"/>
      <c r="V8" s="938"/>
      <c r="X8" s="790"/>
      <c r="Y8" s="791"/>
      <c r="Z8" s="791"/>
      <c r="AA8" s="791"/>
      <c r="AB8" s="791"/>
      <c r="AC8" s="791"/>
      <c r="AD8" s="729"/>
      <c r="AE8" s="352"/>
      <c r="AF8" s="45"/>
      <c r="AG8" s="45"/>
      <c r="AH8" s="180"/>
      <c r="AI8" s="759"/>
      <c r="AJ8" s="45"/>
      <c r="AK8" s="45"/>
      <c r="AL8" s="180"/>
      <c r="AM8" s="759"/>
      <c r="AN8" s="45"/>
      <c r="AO8" s="45"/>
      <c r="AP8" s="46"/>
    </row>
    <row r="9" spans="1:43" ht="18" customHeight="1" thickBot="1" x14ac:dyDescent="0.45">
      <c r="A9" s="1666"/>
      <c r="B9" s="937"/>
      <c r="C9" s="937"/>
      <c r="D9" s="937"/>
      <c r="E9" s="937"/>
      <c r="F9" s="937"/>
      <c r="G9" s="937"/>
      <c r="H9" s="937"/>
      <c r="I9" s="937"/>
      <c r="J9" s="937"/>
      <c r="K9" s="937"/>
      <c r="L9" s="937"/>
      <c r="M9" s="937"/>
      <c r="N9" s="937"/>
      <c r="O9" s="937"/>
      <c r="P9" s="937"/>
      <c r="Q9" s="937"/>
      <c r="R9" s="937"/>
      <c r="S9" s="937"/>
      <c r="T9" s="937"/>
      <c r="U9" s="937"/>
      <c r="V9" s="938"/>
      <c r="X9" s="108" t="s">
        <v>651</v>
      </c>
      <c r="Z9" s="365"/>
      <c r="AA9" s="365"/>
      <c r="AB9" s="404"/>
      <c r="AC9" s="404"/>
      <c r="AD9" s="365"/>
      <c r="AE9" s="365"/>
      <c r="AF9" s="404"/>
      <c r="AG9" s="365"/>
      <c r="AH9" s="365"/>
    </row>
    <row r="10" spans="1:43" ht="18" customHeight="1" x14ac:dyDescent="0.4">
      <c r="A10" s="1666"/>
      <c r="B10" s="937"/>
      <c r="C10" s="937"/>
      <c r="D10" s="937"/>
      <c r="E10" s="937"/>
      <c r="F10" s="937"/>
      <c r="G10" s="937"/>
      <c r="H10" s="937"/>
      <c r="I10" s="937"/>
      <c r="J10" s="937"/>
      <c r="K10" s="937"/>
      <c r="L10" s="937"/>
      <c r="M10" s="937"/>
      <c r="N10" s="937"/>
      <c r="O10" s="937"/>
      <c r="P10" s="937"/>
      <c r="Q10" s="937"/>
      <c r="R10" s="937"/>
      <c r="S10" s="937"/>
      <c r="T10" s="937"/>
      <c r="U10" s="937"/>
      <c r="V10" s="938"/>
      <c r="X10" s="822" t="s">
        <v>652</v>
      </c>
      <c r="Y10" s="823"/>
      <c r="Z10" s="823"/>
      <c r="AA10" s="823"/>
      <c r="AB10" s="823"/>
      <c r="AC10" s="823"/>
      <c r="AD10" s="746"/>
      <c r="AE10" s="405"/>
      <c r="AF10" s="81"/>
      <c r="AG10" s="1876" t="s">
        <v>15</v>
      </c>
      <c r="AH10" s="1876"/>
      <c r="AI10" s="1877"/>
      <c r="AJ10" s="1877"/>
      <c r="AK10" s="1877"/>
      <c r="AL10" s="1877"/>
      <c r="AM10" s="1876" t="s">
        <v>567</v>
      </c>
      <c r="AN10" s="1876"/>
      <c r="AO10" s="81"/>
      <c r="AP10" s="406"/>
      <c r="AQ10" s="108" t="s">
        <v>653</v>
      </c>
    </row>
    <row r="11" spans="1:43" ht="18" customHeight="1" x14ac:dyDescent="0.4">
      <c r="A11" s="1666"/>
      <c r="B11" s="937"/>
      <c r="C11" s="937"/>
      <c r="D11" s="937"/>
      <c r="E11" s="937"/>
      <c r="F11" s="937"/>
      <c r="G11" s="937"/>
      <c r="H11" s="937"/>
      <c r="I11" s="937"/>
      <c r="J11" s="937"/>
      <c r="K11" s="937"/>
      <c r="L11" s="937"/>
      <c r="M11" s="937"/>
      <c r="N11" s="937"/>
      <c r="O11" s="937"/>
      <c r="P11" s="937"/>
      <c r="Q11" s="937"/>
      <c r="R11" s="937"/>
      <c r="S11" s="937"/>
      <c r="T11" s="937"/>
      <c r="U11" s="937"/>
      <c r="V11" s="938"/>
      <c r="X11" s="800"/>
      <c r="Y11" s="801"/>
      <c r="Z11" s="801"/>
      <c r="AA11" s="801"/>
      <c r="AB11" s="801"/>
      <c r="AC11" s="801"/>
      <c r="AD11" s="813"/>
      <c r="AE11" s="303"/>
      <c r="AF11" s="85"/>
      <c r="AG11" s="1867"/>
      <c r="AH11" s="1867"/>
      <c r="AI11" s="1866"/>
      <c r="AJ11" s="1866"/>
      <c r="AK11" s="1866"/>
      <c r="AL11" s="1866"/>
      <c r="AM11" s="1867"/>
      <c r="AN11" s="1867"/>
      <c r="AO11" s="85"/>
      <c r="AP11" s="407"/>
      <c r="AQ11" s="108" t="s">
        <v>654</v>
      </c>
    </row>
    <row r="12" spans="1:43" ht="18" customHeight="1" thickBot="1" x14ac:dyDescent="0.45">
      <c r="A12" s="1875"/>
      <c r="B12" s="940"/>
      <c r="C12" s="940"/>
      <c r="D12" s="940"/>
      <c r="E12" s="940"/>
      <c r="F12" s="940"/>
      <c r="G12" s="940"/>
      <c r="H12" s="940"/>
      <c r="I12" s="940"/>
      <c r="J12" s="940"/>
      <c r="K12" s="940"/>
      <c r="L12" s="940"/>
      <c r="M12" s="940"/>
      <c r="N12" s="940"/>
      <c r="O12" s="940"/>
      <c r="P12" s="940"/>
      <c r="Q12" s="940"/>
      <c r="R12" s="940"/>
      <c r="S12" s="940"/>
      <c r="T12" s="940"/>
      <c r="U12" s="940"/>
      <c r="V12" s="941"/>
      <c r="X12" s="800" t="s">
        <v>655</v>
      </c>
      <c r="Y12" s="801"/>
      <c r="Z12" s="801"/>
      <c r="AA12" s="801"/>
      <c r="AB12" s="801"/>
      <c r="AC12" s="801"/>
      <c r="AD12" s="813"/>
      <c r="AE12" s="328"/>
      <c r="AF12" s="362"/>
      <c r="AG12" s="766" t="s">
        <v>579</v>
      </c>
      <c r="AH12" s="1862" t="s">
        <v>91</v>
      </c>
      <c r="AI12" s="1852"/>
      <c r="AJ12" s="1852"/>
      <c r="AK12" s="1852" t="s">
        <v>592</v>
      </c>
      <c r="AL12" s="1852"/>
      <c r="AM12" s="37"/>
      <c r="AN12" s="362"/>
      <c r="AO12" s="766" t="s">
        <v>553</v>
      </c>
      <c r="AP12" s="38"/>
      <c r="AQ12" s="108" t="s">
        <v>656</v>
      </c>
    </row>
    <row r="13" spans="1:43" ht="18" customHeight="1" x14ac:dyDescent="0.4">
      <c r="X13" s="800"/>
      <c r="Y13" s="801"/>
      <c r="Z13" s="801"/>
      <c r="AA13" s="801"/>
      <c r="AB13" s="801"/>
      <c r="AC13" s="801"/>
      <c r="AD13" s="813"/>
      <c r="AE13" s="360"/>
      <c r="AF13" s="345"/>
      <c r="AG13" s="719"/>
      <c r="AH13" s="1863"/>
      <c r="AI13" s="1864"/>
      <c r="AJ13" s="1864"/>
      <c r="AK13" s="1864"/>
      <c r="AL13" s="1864"/>
      <c r="AM13" s="40"/>
      <c r="AN13" s="345"/>
      <c r="AO13" s="719"/>
      <c r="AP13" s="41"/>
      <c r="AQ13" s="108" t="s">
        <v>703</v>
      </c>
    </row>
    <row r="14" spans="1:43" ht="18" customHeight="1" thickBot="1" x14ac:dyDescent="0.45">
      <c r="A14" s="22" t="s">
        <v>1179</v>
      </c>
      <c r="X14" s="1603" t="s">
        <v>704</v>
      </c>
      <c r="Y14" s="801"/>
      <c r="Z14" s="801"/>
      <c r="AA14" s="801"/>
      <c r="AB14" s="801"/>
      <c r="AC14" s="801"/>
      <c r="AD14" s="813"/>
      <c r="AE14" s="383"/>
      <c r="AF14" s="384"/>
      <c r="AG14" s="1850" t="s">
        <v>15</v>
      </c>
      <c r="AH14" s="1850"/>
      <c r="AI14" s="1852"/>
      <c r="AJ14" s="1852"/>
      <c r="AK14" s="1852"/>
      <c r="AL14" s="1852"/>
      <c r="AM14" s="1850" t="s">
        <v>567</v>
      </c>
      <c r="AN14" s="1850"/>
      <c r="AO14" s="384"/>
      <c r="AP14" s="385"/>
    </row>
    <row r="15" spans="1:43" ht="18" customHeight="1" x14ac:dyDescent="0.4">
      <c r="A15" s="1759" t="s">
        <v>657</v>
      </c>
      <c r="B15" s="788"/>
      <c r="C15" s="788"/>
      <c r="D15" s="881"/>
      <c r="E15" s="1872"/>
      <c r="F15" s="1873" t="s">
        <v>579</v>
      </c>
      <c r="G15" s="1588" t="s">
        <v>658</v>
      </c>
      <c r="H15" s="788"/>
      <c r="I15" s="788"/>
      <c r="J15" s="788"/>
      <c r="K15" s="788"/>
      <c r="L15" s="933"/>
      <c r="M15" s="934"/>
      <c r="N15" s="934"/>
      <c r="O15" s="934"/>
      <c r="P15" s="934"/>
      <c r="Q15" s="934"/>
      <c r="R15" s="934"/>
      <c r="S15" s="934"/>
      <c r="T15" s="934"/>
      <c r="U15" s="934"/>
      <c r="V15" s="935"/>
      <c r="W15" s="65"/>
      <c r="X15" s="800"/>
      <c r="Y15" s="801"/>
      <c r="Z15" s="801"/>
      <c r="AA15" s="801"/>
      <c r="AB15" s="801"/>
      <c r="AC15" s="801"/>
      <c r="AD15" s="813"/>
      <c r="AE15" s="303"/>
      <c r="AF15" s="85"/>
      <c r="AG15" s="1867"/>
      <c r="AH15" s="1867"/>
      <c r="AI15" s="1866"/>
      <c r="AJ15" s="1866"/>
      <c r="AK15" s="1866"/>
      <c r="AL15" s="1866"/>
      <c r="AM15" s="1867"/>
      <c r="AN15" s="1867"/>
      <c r="AO15" s="85"/>
      <c r="AP15" s="407"/>
    </row>
    <row r="16" spans="1:43" ht="18" customHeight="1" x14ac:dyDescent="0.4">
      <c r="A16" s="755"/>
      <c r="B16" s="756"/>
      <c r="C16" s="756"/>
      <c r="D16" s="757"/>
      <c r="E16" s="1830"/>
      <c r="F16" s="1831"/>
      <c r="G16" s="811"/>
      <c r="H16" s="821"/>
      <c r="I16" s="821"/>
      <c r="J16" s="821"/>
      <c r="K16" s="821"/>
      <c r="L16" s="1865"/>
      <c r="M16" s="1668"/>
      <c r="N16" s="1668"/>
      <c r="O16" s="1668"/>
      <c r="P16" s="1668"/>
      <c r="Q16" s="1668"/>
      <c r="R16" s="1668"/>
      <c r="S16" s="1668"/>
      <c r="T16" s="1668"/>
      <c r="U16" s="1668"/>
      <c r="V16" s="1669"/>
      <c r="X16" s="800" t="s">
        <v>659</v>
      </c>
      <c r="Y16" s="801"/>
      <c r="Z16" s="801"/>
      <c r="AA16" s="801"/>
      <c r="AB16" s="801"/>
      <c r="AC16" s="801"/>
      <c r="AD16" s="813"/>
      <c r="AE16" s="328"/>
      <c r="AF16" s="362"/>
      <c r="AG16" s="766" t="s">
        <v>579</v>
      </c>
      <c r="AH16" s="1862" t="s">
        <v>91</v>
      </c>
      <c r="AI16" s="1852"/>
      <c r="AJ16" s="1852"/>
      <c r="AK16" s="1852" t="s">
        <v>592</v>
      </c>
      <c r="AL16" s="1852"/>
      <c r="AM16" s="37"/>
      <c r="AN16" s="362"/>
      <c r="AO16" s="766" t="s">
        <v>553</v>
      </c>
      <c r="AP16" s="38"/>
      <c r="AQ16" s="108" t="s">
        <v>703</v>
      </c>
    </row>
    <row r="17" spans="1:42" ht="18" customHeight="1" x14ac:dyDescent="0.4">
      <c r="A17" s="755"/>
      <c r="B17" s="756"/>
      <c r="C17" s="756"/>
      <c r="D17" s="757"/>
      <c r="E17" s="1830"/>
      <c r="F17" s="1831" t="s">
        <v>553</v>
      </c>
      <c r="G17" s="854" t="s">
        <v>660</v>
      </c>
      <c r="H17" s="773"/>
      <c r="I17" s="773"/>
      <c r="J17" s="773"/>
      <c r="K17" s="774"/>
      <c r="L17" s="1616"/>
      <c r="M17" s="1616"/>
      <c r="N17" s="1616"/>
      <c r="O17" s="1616"/>
      <c r="P17" s="1616"/>
      <c r="Q17" s="1616"/>
      <c r="R17" s="1616"/>
      <c r="S17" s="1616"/>
      <c r="T17" s="1616"/>
      <c r="U17" s="1616"/>
      <c r="V17" s="1617"/>
      <c r="W17" s="408"/>
      <c r="X17" s="800"/>
      <c r="Y17" s="801"/>
      <c r="Z17" s="801"/>
      <c r="AA17" s="801"/>
      <c r="AB17" s="801"/>
      <c r="AC17" s="801"/>
      <c r="AD17" s="813"/>
      <c r="AE17" s="360"/>
      <c r="AF17" s="345"/>
      <c r="AG17" s="719"/>
      <c r="AH17" s="1863"/>
      <c r="AI17" s="1864"/>
      <c r="AJ17" s="1864"/>
      <c r="AK17" s="1864"/>
      <c r="AL17" s="1864"/>
      <c r="AM17" s="40"/>
      <c r="AN17" s="345"/>
      <c r="AO17" s="719"/>
      <c r="AP17" s="41"/>
    </row>
    <row r="18" spans="1:42" ht="18" customHeight="1" x14ac:dyDescent="0.4">
      <c r="A18" s="835"/>
      <c r="B18" s="821"/>
      <c r="C18" s="821"/>
      <c r="D18" s="812"/>
      <c r="E18" s="1871"/>
      <c r="F18" s="839"/>
      <c r="G18" s="895"/>
      <c r="H18" s="756"/>
      <c r="I18" s="756"/>
      <c r="J18" s="756"/>
      <c r="K18" s="757"/>
      <c r="L18" s="937"/>
      <c r="M18" s="937"/>
      <c r="N18" s="937"/>
      <c r="O18" s="937"/>
      <c r="P18" s="937"/>
      <c r="Q18" s="937"/>
      <c r="R18" s="937"/>
      <c r="S18" s="937"/>
      <c r="T18" s="937"/>
      <c r="U18" s="937"/>
      <c r="V18" s="938"/>
      <c r="W18" s="408"/>
      <c r="X18" s="800" t="s">
        <v>661</v>
      </c>
      <c r="Y18" s="801"/>
      <c r="Z18" s="801"/>
      <c r="AA18" s="801"/>
      <c r="AB18" s="801"/>
      <c r="AC18" s="801"/>
      <c r="AD18" s="813"/>
      <c r="AE18" s="383"/>
      <c r="AF18" s="384"/>
      <c r="AG18" s="1850" t="s">
        <v>15</v>
      </c>
      <c r="AH18" s="1850"/>
      <c r="AI18" s="1852"/>
      <c r="AJ18" s="1852"/>
      <c r="AK18" s="1852"/>
      <c r="AL18" s="1852"/>
      <c r="AM18" s="1850" t="s">
        <v>567</v>
      </c>
      <c r="AN18" s="1850"/>
      <c r="AO18" s="384"/>
      <c r="AP18" s="385"/>
    </row>
    <row r="19" spans="1:42" ht="18" customHeight="1" x14ac:dyDescent="0.4">
      <c r="A19" s="760" t="s">
        <v>662</v>
      </c>
      <c r="B19" s="773"/>
      <c r="C19" s="773"/>
      <c r="D19" s="774"/>
      <c r="E19" s="1158"/>
      <c r="F19" s="838" t="s">
        <v>579</v>
      </c>
      <c r="G19" s="854" t="s">
        <v>190</v>
      </c>
      <c r="H19" s="761"/>
      <c r="I19" s="1615"/>
      <c r="J19" s="1616"/>
      <c r="K19" s="1616"/>
      <c r="L19" s="1616"/>
      <c r="M19" s="1616"/>
      <c r="N19" s="1869"/>
      <c r="O19" s="761" t="s">
        <v>663</v>
      </c>
      <c r="P19" s="761"/>
      <c r="Q19" s="761"/>
      <c r="R19" s="1615"/>
      <c r="S19" s="1616"/>
      <c r="T19" s="1616"/>
      <c r="U19" s="1616"/>
      <c r="V19" s="1617"/>
      <c r="W19" s="409"/>
      <c r="X19" s="800"/>
      <c r="Y19" s="801"/>
      <c r="Z19" s="801"/>
      <c r="AA19" s="801"/>
      <c r="AB19" s="801"/>
      <c r="AC19" s="801"/>
      <c r="AD19" s="813"/>
      <c r="AE19" s="303"/>
      <c r="AF19" s="85"/>
      <c r="AG19" s="1867"/>
      <c r="AH19" s="1867"/>
      <c r="AI19" s="1866"/>
      <c r="AJ19" s="1866"/>
      <c r="AK19" s="1866"/>
      <c r="AL19" s="1866"/>
      <c r="AM19" s="1867"/>
      <c r="AN19" s="1867"/>
      <c r="AO19" s="85"/>
      <c r="AP19" s="407"/>
    </row>
    <row r="20" spans="1:42" ht="18" customHeight="1" x14ac:dyDescent="0.4">
      <c r="A20" s="755"/>
      <c r="B20" s="756"/>
      <c r="C20" s="756"/>
      <c r="D20" s="757"/>
      <c r="E20" s="1830"/>
      <c r="F20" s="1831"/>
      <c r="G20" s="966"/>
      <c r="H20" s="764"/>
      <c r="I20" s="1865"/>
      <c r="J20" s="1668"/>
      <c r="K20" s="1668"/>
      <c r="L20" s="1668"/>
      <c r="M20" s="1668"/>
      <c r="N20" s="1870"/>
      <c r="O20" s="764"/>
      <c r="P20" s="764"/>
      <c r="Q20" s="764"/>
      <c r="R20" s="1865"/>
      <c r="S20" s="1668"/>
      <c r="T20" s="1668"/>
      <c r="U20" s="1668"/>
      <c r="V20" s="1669"/>
      <c r="W20" s="409"/>
      <c r="X20" s="800" t="s">
        <v>664</v>
      </c>
      <c r="Y20" s="801"/>
      <c r="Z20" s="801"/>
      <c r="AA20" s="801"/>
      <c r="AB20" s="801"/>
      <c r="AC20" s="801"/>
      <c r="AD20" s="813"/>
      <c r="AE20" s="383"/>
      <c r="AF20" s="384"/>
      <c r="AG20" s="1850" t="s">
        <v>665</v>
      </c>
      <c r="AH20" s="1850"/>
      <c r="AI20" s="1852"/>
      <c r="AJ20" s="1852"/>
      <c r="AK20" s="1852"/>
      <c r="AL20" s="1852"/>
      <c r="AM20" s="1850" t="s">
        <v>567</v>
      </c>
      <c r="AN20" s="1850"/>
      <c r="AO20" s="384"/>
      <c r="AP20" s="385"/>
    </row>
    <row r="21" spans="1:42" ht="18" customHeight="1" x14ac:dyDescent="0.4">
      <c r="A21" s="755"/>
      <c r="B21" s="756"/>
      <c r="C21" s="756"/>
      <c r="D21" s="757"/>
      <c r="E21" s="1830"/>
      <c r="F21" s="1831" t="s">
        <v>553</v>
      </c>
      <c r="G21" s="854" t="s">
        <v>190</v>
      </c>
      <c r="H21" s="761"/>
      <c r="I21" s="1615"/>
      <c r="J21" s="1616"/>
      <c r="K21" s="1616"/>
      <c r="L21" s="1616"/>
      <c r="M21" s="1616"/>
      <c r="N21" s="1869"/>
      <c r="O21" s="761" t="s">
        <v>663</v>
      </c>
      <c r="P21" s="761"/>
      <c r="Q21" s="761"/>
      <c r="R21" s="1615"/>
      <c r="S21" s="1616"/>
      <c r="T21" s="1616"/>
      <c r="U21" s="1616"/>
      <c r="V21" s="1617"/>
      <c r="X21" s="800"/>
      <c r="Y21" s="801"/>
      <c r="Z21" s="801"/>
      <c r="AA21" s="801"/>
      <c r="AB21" s="801"/>
      <c r="AC21" s="801"/>
      <c r="AD21" s="813"/>
      <c r="AE21" s="386"/>
      <c r="AF21" s="128"/>
      <c r="AG21" s="1868"/>
      <c r="AH21" s="1868"/>
      <c r="AI21" s="1864"/>
      <c r="AJ21" s="1864"/>
      <c r="AK21" s="1864"/>
      <c r="AL21" s="1864"/>
      <c r="AM21" s="1868"/>
      <c r="AN21" s="1868"/>
      <c r="AO21" s="128"/>
      <c r="AP21" s="387"/>
    </row>
    <row r="22" spans="1:42" ht="18" customHeight="1" x14ac:dyDescent="0.4">
      <c r="A22" s="835"/>
      <c r="B22" s="821"/>
      <c r="C22" s="821"/>
      <c r="D22" s="812"/>
      <c r="E22" s="1871"/>
      <c r="F22" s="839"/>
      <c r="G22" s="966"/>
      <c r="H22" s="764"/>
      <c r="I22" s="1865"/>
      <c r="J22" s="1668"/>
      <c r="K22" s="1668"/>
      <c r="L22" s="1668"/>
      <c r="M22" s="1668"/>
      <c r="N22" s="1870"/>
      <c r="O22" s="764"/>
      <c r="P22" s="764"/>
      <c r="Q22" s="764"/>
      <c r="R22" s="1865"/>
      <c r="S22" s="1668"/>
      <c r="T22" s="1668"/>
      <c r="U22" s="1668"/>
      <c r="V22" s="1669"/>
      <c r="X22" s="1603" t="s">
        <v>705</v>
      </c>
      <c r="Y22" s="801"/>
      <c r="Z22" s="801"/>
      <c r="AA22" s="801"/>
      <c r="AB22" s="801"/>
      <c r="AC22" s="801"/>
      <c r="AD22" s="813"/>
      <c r="AE22" s="383"/>
      <c r="AF22" s="384"/>
      <c r="AG22" s="1850" t="s">
        <v>17</v>
      </c>
      <c r="AH22" s="1850"/>
      <c r="AI22" s="1852"/>
      <c r="AJ22" s="1852"/>
      <c r="AK22" s="1852"/>
      <c r="AL22" s="1852"/>
      <c r="AM22" s="1850" t="s">
        <v>567</v>
      </c>
      <c r="AN22" s="1850"/>
      <c r="AO22" s="384"/>
      <c r="AP22" s="385"/>
    </row>
    <row r="23" spans="1:42" ht="18" customHeight="1" x14ac:dyDescent="0.4">
      <c r="A23" s="410" t="s">
        <v>87</v>
      </c>
      <c r="B23" s="109" t="s">
        <v>666</v>
      </c>
      <c r="C23" s="384"/>
      <c r="D23" s="384"/>
      <c r="E23" s="384"/>
      <c r="F23" s="384"/>
      <c r="G23" s="384"/>
      <c r="H23" s="384"/>
      <c r="I23" s="384"/>
      <c r="J23" s="384"/>
      <c r="K23" s="384"/>
      <c r="L23" s="384"/>
      <c r="M23" s="384"/>
      <c r="N23" s="384"/>
      <c r="O23" s="384"/>
      <c r="P23" s="384"/>
      <c r="Q23" s="384"/>
      <c r="R23" s="384"/>
      <c r="S23" s="384"/>
      <c r="T23" s="384"/>
      <c r="U23" s="384"/>
      <c r="V23" s="385"/>
      <c r="X23" s="800"/>
      <c r="Y23" s="801"/>
      <c r="Z23" s="801"/>
      <c r="AA23" s="801"/>
      <c r="AB23" s="801"/>
      <c r="AC23" s="801"/>
      <c r="AD23" s="813"/>
      <c r="AE23" s="303"/>
      <c r="AF23" s="85"/>
      <c r="AG23" s="1867"/>
      <c r="AH23" s="1867"/>
      <c r="AI23" s="1866"/>
      <c r="AJ23" s="1866"/>
      <c r="AK23" s="1866"/>
      <c r="AL23" s="1866"/>
      <c r="AM23" s="1867"/>
      <c r="AN23" s="1867"/>
      <c r="AO23" s="85"/>
      <c r="AP23" s="407"/>
    </row>
    <row r="24" spans="1:42" ht="18" customHeight="1" x14ac:dyDescent="0.4">
      <c r="A24" s="127"/>
      <c r="B24" s="128" t="s">
        <v>667</v>
      </c>
      <c r="C24" s="128"/>
      <c r="D24" s="128"/>
      <c r="E24" s="128"/>
      <c r="F24" s="128"/>
      <c r="G24" s="128"/>
      <c r="H24" s="128"/>
      <c r="I24" s="128"/>
      <c r="J24" s="128"/>
      <c r="K24" s="128"/>
      <c r="L24" s="128"/>
      <c r="M24" s="128"/>
      <c r="N24" s="128"/>
      <c r="O24" s="128"/>
      <c r="P24" s="128"/>
      <c r="Q24" s="128"/>
      <c r="R24" s="128"/>
      <c r="S24" s="128"/>
      <c r="T24" s="128"/>
      <c r="U24" s="128"/>
      <c r="V24" s="387"/>
      <c r="X24" s="760" t="s">
        <v>668</v>
      </c>
      <c r="Y24" s="761"/>
      <c r="Z24" s="761"/>
      <c r="AA24" s="862" t="s">
        <v>669</v>
      </c>
      <c r="AB24" s="773"/>
      <c r="AC24" s="773"/>
      <c r="AD24" s="774"/>
      <c r="AE24" s="383"/>
      <c r="AF24" s="384"/>
      <c r="AG24" s="1850" t="s">
        <v>665</v>
      </c>
      <c r="AH24" s="1850"/>
      <c r="AI24" s="1852"/>
      <c r="AJ24" s="1852"/>
      <c r="AK24" s="1852"/>
      <c r="AL24" s="1852"/>
      <c r="AM24" s="1850" t="s">
        <v>567</v>
      </c>
      <c r="AN24" s="1850"/>
      <c r="AO24" s="384"/>
      <c r="AP24" s="385"/>
    </row>
    <row r="25" spans="1:42" ht="18" customHeight="1" x14ac:dyDescent="0.4">
      <c r="A25" s="772" t="s">
        <v>670</v>
      </c>
      <c r="B25" s="773"/>
      <c r="C25" s="773"/>
      <c r="D25" s="773"/>
      <c r="E25" s="411"/>
      <c r="F25" s="412"/>
      <c r="G25" s="1824" t="s">
        <v>671</v>
      </c>
      <c r="H25" s="1825"/>
      <c r="I25" s="1825"/>
      <c r="J25" s="1825"/>
      <c r="K25" s="1825"/>
      <c r="L25" s="1825"/>
      <c r="M25" s="1825"/>
      <c r="N25" s="1825"/>
      <c r="O25" s="1825"/>
      <c r="P25" s="1825"/>
      <c r="Q25" s="1825"/>
      <c r="R25" s="1825"/>
      <c r="S25" s="1825"/>
      <c r="T25" s="1825"/>
      <c r="U25" s="1825"/>
      <c r="V25" s="1826"/>
      <c r="X25" s="860"/>
      <c r="Y25" s="1591"/>
      <c r="Z25" s="1591"/>
      <c r="AA25" s="811"/>
      <c r="AB25" s="821"/>
      <c r="AC25" s="821"/>
      <c r="AD25" s="812"/>
      <c r="AE25" s="386"/>
      <c r="AF25" s="128"/>
      <c r="AG25" s="1868"/>
      <c r="AH25" s="1868"/>
      <c r="AI25" s="1864"/>
      <c r="AJ25" s="1864"/>
      <c r="AK25" s="1864"/>
      <c r="AL25" s="1864"/>
      <c r="AM25" s="1868"/>
      <c r="AN25" s="1868"/>
      <c r="AO25" s="128"/>
      <c r="AP25" s="387"/>
    </row>
    <row r="26" spans="1:42" ht="18" customHeight="1" x14ac:dyDescent="0.4">
      <c r="A26" s="755"/>
      <c r="B26" s="756"/>
      <c r="C26" s="756"/>
      <c r="D26" s="756"/>
      <c r="E26" s="413"/>
      <c r="F26" s="414"/>
      <c r="G26" s="43"/>
      <c r="H26" s="43"/>
      <c r="I26" s="359" t="s">
        <v>672</v>
      </c>
      <c r="J26" s="67"/>
      <c r="K26" s="43"/>
      <c r="L26" s="43"/>
      <c r="M26" s="43"/>
      <c r="N26" s="43"/>
      <c r="O26" s="351"/>
      <c r="P26" s="43"/>
      <c r="Q26" s="43"/>
      <c r="R26" s="43"/>
      <c r="S26" s="43"/>
      <c r="T26" s="43"/>
      <c r="U26" s="43"/>
      <c r="V26" s="44"/>
      <c r="X26" s="860"/>
      <c r="Y26" s="1591"/>
      <c r="Z26" s="1591"/>
      <c r="AA26" s="862" t="s">
        <v>673</v>
      </c>
      <c r="AB26" s="773"/>
      <c r="AC26" s="773"/>
      <c r="AD26" s="774"/>
      <c r="AE26" s="1854"/>
      <c r="AF26" s="1672"/>
      <c r="AG26" s="1672"/>
      <c r="AH26" s="1672"/>
      <c r="AI26" s="1672"/>
      <c r="AJ26" s="1672"/>
      <c r="AK26" s="1672"/>
      <c r="AL26" s="1672"/>
      <c r="AM26" s="1672"/>
      <c r="AN26" s="1672"/>
      <c r="AO26" s="1672"/>
      <c r="AP26" s="1855"/>
    </row>
    <row r="27" spans="1:42" ht="18" customHeight="1" x14ac:dyDescent="0.4">
      <c r="A27" s="755"/>
      <c r="B27" s="756"/>
      <c r="C27" s="756"/>
      <c r="D27" s="756"/>
      <c r="E27" s="1830"/>
      <c r="F27" s="1831" t="s">
        <v>579</v>
      </c>
      <c r="G27" s="124"/>
      <c r="H27" s="43"/>
      <c r="I27" s="43" t="s">
        <v>674</v>
      </c>
      <c r="J27" s="415"/>
      <c r="K27" s="43"/>
      <c r="L27" s="43"/>
      <c r="M27" s="43"/>
      <c r="N27" s="43"/>
      <c r="O27" s="351" t="s">
        <v>675</v>
      </c>
      <c r="P27" s="43"/>
      <c r="Q27" s="43"/>
      <c r="R27" s="43"/>
      <c r="S27" s="43"/>
      <c r="T27" s="43"/>
      <c r="U27" s="43"/>
      <c r="V27" s="44"/>
      <c r="X27" s="763"/>
      <c r="Y27" s="764"/>
      <c r="Z27" s="764"/>
      <c r="AA27" s="811"/>
      <c r="AB27" s="821"/>
      <c r="AC27" s="821"/>
      <c r="AD27" s="812"/>
      <c r="AE27" s="1856"/>
      <c r="AF27" s="1675"/>
      <c r="AG27" s="1675"/>
      <c r="AH27" s="1675"/>
      <c r="AI27" s="1675"/>
      <c r="AJ27" s="1675"/>
      <c r="AK27" s="1675"/>
      <c r="AL27" s="1675"/>
      <c r="AM27" s="1675"/>
      <c r="AN27" s="1675"/>
      <c r="AO27" s="1675"/>
      <c r="AP27" s="1857"/>
    </row>
    <row r="28" spans="1:42" ht="18" customHeight="1" x14ac:dyDescent="0.4">
      <c r="A28" s="755"/>
      <c r="B28" s="756"/>
      <c r="C28" s="756"/>
      <c r="D28" s="756"/>
      <c r="E28" s="1830"/>
      <c r="F28" s="1831"/>
      <c r="G28" s="124"/>
      <c r="H28" s="43"/>
      <c r="I28" s="43" t="s">
        <v>676</v>
      </c>
      <c r="J28" s="415"/>
      <c r="K28" s="43"/>
      <c r="L28" s="43"/>
      <c r="M28" s="43"/>
      <c r="N28" s="43"/>
      <c r="O28" s="43"/>
      <c r="P28" s="43"/>
      <c r="Q28" s="124"/>
      <c r="R28" s="124"/>
      <c r="S28" s="124"/>
      <c r="T28" s="124"/>
      <c r="U28" s="124"/>
      <c r="V28" s="44"/>
      <c r="X28" s="1858" t="s">
        <v>677</v>
      </c>
      <c r="Y28" s="1859"/>
      <c r="Z28" s="1859"/>
      <c r="AA28" s="1859"/>
      <c r="AB28" s="1859"/>
      <c r="AC28" s="1859"/>
      <c r="AD28" s="1859"/>
      <c r="AE28" s="328"/>
      <c r="AF28" s="362"/>
      <c r="AG28" s="766" t="s">
        <v>579</v>
      </c>
      <c r="AH28" s="1862" t="s">
        <v>91</v>
      </c>
      <c r="AI28" s="1852"/>
      <c r="AJ28" s="1852"/>
      <c r="AK28" s="1852" t="s">
        <v>592</v>
      </c>
      <c r="AL28" s="1852"/>
      <c r="AM28" s="37"/>
      <c r="AN28" s="362"/>
      <c r="AO28" s="766" t="s">
        <v>553</v>
      </c>
      <c r="AP28" s="38"/>
    </row>
    <row r="29" spans="1:42" ht="18" customHeight="1" x14ac:dyDescent="0.4">
      <c r="A29" s="755"/>
      <c r="B29" s="756"/>
      <c r="C29" s="756"/>
      <c r="D29" s="756"/>
      <c r="E29" s="416"/>
      <c r="F29" s="417"/>
      <c r="G29" s="124"/>
      <c r="H29" s="43"/>
      <c r="I29" s="43" t="s">
        <v>587</v>
      </c>
      <c r="J29" s="415"/>
      <c r="K29" s="1673"/>
      <c r="L29" s="1673"/>
      <c r="M29" s="1673"/>
      <c r="N29" s="1673"/>
      <c r="O29" s="1673"/>
      <c r="P29" s="1673"/>
      <c r="Q29" s="1673"/>
      <c r="R29" s="1673"/>
      <c r="S29" s="1673"/>
      <c r="T29" s="1673"/>
      <c r="U29" s="1673"/>
      <c r="V29" s="418" t="s">
        <v>232</v>
      </c>
      <c r="W29" s="408"/>
      <c r="X29" s="1860"/>
      <c r="Y29" s="1861"/>
      <c r="Z29" s="1861"/>
      <c r="AA29" s="1861"/>
      <c r="AB29" s="1861"/>
      <c r="AC29" s="1861"/>
      <c r="AD29" s="1861"/>
      <c r="AE29" s="360"/>
      <c r="AF29" s="345"/>
      <c r="AG29" s="719"/>
      <c r="AH29" s="1863"/>
      <c r="AI29" s="1864"/>
      <c r="AJ29" s="1864"/>
      <c r="AK29" s="1864"/>
      <c r="AL29" s="1864"/>
      <c r="AM29" s="40"/>
      <c r="AN29" s="345"/>
      <c r="AO29" s="719"/>
      <c r="AP29" s="41"/>
    </row>
    <row r="30" spans="1:42" ht="18" customHeight="1" x14ac:dyDescent="0.4">
      <c r="A30" s="755"/>
      <c r="B30" s="756"/>
      <c r="C30" s="756"/>
      <c r="D30" s="756"/>
      <c r="E30" s="416"/>
      <c r="F30" s="417"/>
      <c r="G30" s="1821" t="s">
        <v>678</v>
      </c>
      <c r="H30" s="1822"/>
      <c r="I30" s="1822"/>
      <c r="J30" s="1822"/>
      <c r="K30" s="1822"/>
      <c r="L30" s="1822"/>
      <c r="M30" s="1822"/>
      <c r="N30" s="1822"/>
      <c r="O30" s="1822"/>
      <c r="P30" s="1822"/>
      <c r="Q30" s="1822"/>
      <c r="R30" s="1822"/>
      <c r="S30" s="1822"/>
      <c r="T30" s="1822"/>
      <c r="U30" s="1822"/>
      <c r="V30" s="1823"/>
      <c r="W30" s="408"/>
      <c r="X30" s="772" t="s">
        <v>679</v>
      </c>
      <c r="Y30" s="773"/>
      <c r="Z30" s="773"/>
      <c r="AA30" s="773"/>
      <c r="AB30" s="773"/>
      <c r="AC30" s="773"/>
      <c r="AD30" s="773"/>
      <c r="AE30" s="383"/>
      <c r="AF30" s="384"/>
      <c r="AG30" s="1850" t="s">
        <v>17</v>
      </c>
      <c r="AH30" s="1850"/>
      <c r="AI30" s="1852"/>
      <c r="AJ30" s="1852"/>
      <c r="AK30" s="1852"/>
      <c r="AL30" s="1852"/>
      <c r="AM30" s="1850" t="s">
        <v>567</v>
      </c>
      <c r="AN30" s="1850"/>
      <c r="AO30" s="384"/>
      <c r="AP30" s="385"/>
    </row>
    <row r="31" spans="1:42" ht="18" customHeight="1" thickBot="1" x14ac:dyDescent="0.45">
      <c r="A31" s="755"/>
      <c r="B31" s="756"/>
      <c r="C31" s="756"/>
      <c r="D31" s="756"/>
      <c r="E31" s="1830"/>
      <c r="F31" s="1831" t="s">
        <v>553</v>
      </c>
      <c r="G31" s="124"/>
      <c r="H31" s="43"/>
      <c r="I31" s="43" t="s">
        <v>680</v>
      </c>
      <c r="J31" s="351"/>
      <c r="K31" s="351"/>
      <c r="L31" s="351"/>
      <c r="M31" s="351"/>
      <c r="N31" s="351"/>
      <c r="O31" s="351"/>
      <c r="P31" s="351"/>
      <c r="Q31" s="351"/>
      <c r="R31" s="351"/>
      <c r="S31" s="351"/>
      <c r="T31" s="351"/>
      <c r="U31" s="351"/>
      <c r="V31" s="419"/>
      <c r="W31" s="409"/>
      <c r="X31" s="708"/>
      <c r="Y31" s="709"/>
      <c r="Z31" s="709"/>
      <c r="AA31" s="709"/>
      <c r="AB31" s="709"/>
      <c r="AC31" s="709"/>
      <c r="AD31" s="709"/>
      <c r="AE31" s="391"/>
      <c r="AF31" s="110"/>
      <c r="AG31" s="1851"/>
      <c r="AH31" s="1851"/>
      <c r="AI31" s="1853"/>
      <c r="AJ31" s="1853"/>
      <c r="AK31" s="1853"/>
      <c r="AL31" s="1853"/>
      <c r="AM31" s="1851"/>
      <c r="AN31" s="1851"/>
      <c r="AO31" s="110"/>
      <c r="AP31" s="392"/>
    </row>
    <row r="32" spans="1:42" ht="18" customHeight="1" x14ac:dyDescent="0.4">
      <c r="A32" s="755"/>
      <c r="B32" s="756"/>
      <c r="C32" s="756"/>
      <c r="D32" s="756"/>
      <c r="E32" s="1830"/>
      <c r="F32" s="1831"/>
      <c r="G32" s="124"/>
      <c r="H32" s="43"/>
      <c r="I32" s="43" t="s">
        <v>681</v>
      </c>
      <c r="J32" s="43"/>
      <c r="K32" s="43"/>
      <c r="L32" s="43"/>
      <c r="M32" s="43"/>
      <c r="N32" s="43"/>
      <c r="O32" s="43"/>
      <c r="P32" s="43"/>
      <c r="Q32" s="124"/>
      <c r="R32" s="124"/>
      <c r="S32" s="124"/>
      <c r="T32" s="124"/>
      <c r="U32" s="124"/>
      <c r="V32" s="44"/>
      <c r="W32" s="409"/>
      <c r="X32" s="51" t="s">
        <v>87</v>
      </c>
      <c r="Y32" s="22" t="s">
        <v>682</v>
      </c>
      <c r="Z32" s="420"/>
      <c r="AA32" s="420"/>
      <c r="AB32" s="420"/>
      <c r="AC32" s="420"/>
      <c r="AD32" s="420"/>
      <c r="AE32" s="420"/>
      <c r="AF32" s="420"/>
      <c r="AG32" s="420"/>
      <c r="AH32" s="420"/>
      <c r="AI32" s="420"/>
      <c r="AJ32" s="420"/>
      <c r="AK32" s="420"/>
      <c r="AL32" s="420"/>
    </row>
    <row r="33" spans="1:42" ht="18" customHeight="1" x14ac:dyDescent="0.4">
      <c r="A33" s="755"/>
      <c r="B33" s="756"/>
      <c r="C33" s="756"/>
      <c r="D33" s="756"/>
      <c r="E33" s="421"/>
      <c r="F33" s="422"/>
      <c r="G33" s="124"/>
      <c r="H33" s="43"/>
      <c r="I33" s="43" t="s">
        <v>683</v>
      </c>
      <c r="J33" s="351"/>
      <c r="K33" s="351"/>
      <c r="L33" s="351"/>
      <c r="M33" s="351"/>
      <c r="N33" s="351"/>
      <c r="O33" s="351"/>
      <c r="P33" s="351"/>
      <c r="Q33" s="351"/>
      <c r="R33" s="351"/>
      <c r="S33" s="351"/>
      <c r="T33" s="351"/>
      <c r="U33" s="351"/>
      <c r="V33" s="419"/>
      <c r="X33" s="22"/>
      <c r="Y33" s="22" t="s">
        <v>701</v>
      </c>
      <c r="Z33" s="420"/>
      <c r="AA33" s="420"/>
      <c r="AB33" s="420"/>
      <c r="AC33" s="420"/>
      <c r="AD33" s="420"/>
      <c r="AE33" s="420"/>
      <c r="AF33" s="420"/>
      <c r="AG33" s="420"/>
      <c r="AH33" s="420"/>
      <c r="AI33" s="420"/>
      <c r="AJ33" s="420"/>
      <c r="AK33" s="420"/>
      <c r="AL33" s="420"/>
    </row>
    <row r="34" spans="1:42" ht="18" customHeight="1" x14ac:dyDescent="0.4">
      <c r="A34" s="835"/>
      <c r="B34" s="821"/>
      <c r="C34" s="821"/>
      <c r="D34" s="821"/>
      <c r="E34" s="331"/>
      <c r="F34" s="423"/>
      <c r="G34" s="115"/>
      <c r="H34" s="40"/>
      <c r="I34" s="40" t="s">
        <v>684</v>
      </c>
      <c r="J34" s="115"/>
      <c r="K34" s="803"/>
      <c r="L34" s="803"/>
      <c r="M34" s="803"/>
      <c r="N34" s="803"/>
      <c r="O34" s="803"/>
      <c r="P34" s="803"/>
      <c r="Q34" s="803"/>
      <c r="R34" s="803"/>
      <c r="S34" s="803"/>
      <c r="T34" s="803"/>
      <c r="U34" s="803"/>
      <c r="V34" s="92" t="s">
        <v>232</v>
      </c>
    </row>
    <row r="35" spans="1:42" ht="18" customHeight="1" thickBot="1" x14ac:dyDescent="0.45">
      <c r="A35" s="1845" t="s">
        <v>1181</v>
      </c>
      <c r="B35" s="1626"/>
      <c r="C35" s="1626"/>
      <c r="D35" s="1626"/>
      <c r="E35" s="421"/>
      <c r="F35" s="424"/>
      <c r="G35" s="1818" t="s">
        <v>685</v>
      </c>
      <c r="H35" s="1819"/>
      <c r="I35" s="1819"/>
      <c r="J35" s="1819"/>
      <c r="K35" s="1819"/>
      <c r="L35" s="1819"/>
      <c r="M35" s="1819"/>
      <c r="N35" s="1819"/>
      <c r="O35" s="1819"/>
      <c r="P35" s="1819"/>
      <c r="Q35" s="1819"/>
      <c r="R35" s="1819"/>
      <c r="S35" s="1819"/>
      <c r="T35" s="1819"/>
      <c r="U35" s="1819"/>
      <c r="V35" s="1820"/>
      <c r="X35" s="22" t="s">
        <v>686</v>
      </c>
      <c r="Y35" s="112"/>
      <c r="AD35" s="23"/>
      <c r="AE35" s="23"/>
    </row>
    <row r="36" spans="1:42" ht="18" customHeight="1" x14ac:dyDescent="0.4">
      <c r="A36" s="1846"/>
      <c r="B36" s="1847"/>
      <c r="C36" s="1847"/>
      <c r="D36" s="1847"/>
      <c r="E36" s="421"/>
      <c r="F36" s="424"/>
      <c r="G36" s="421"/>
      <c r="H36" s="43"/>
      <c r="I36" s="359" t="s">
        <v>672</v>
      </c>
      <c r="J36" s="415"/>
      <c r="K36" s="43"/>
      <c r="L36" s="43"/>
      <c r="M36" s="43"/>
      <c r="N36" s="43"/>
      <c r="O36" s="351"/>
      <c r="P36" s="43"/>
      <c r="Q36" s="351"/>
      <c r="R36" s="351"/>
      <c r="S36" s="351"/>
      <c r="T36" s="351"/>
      <c r="U36" s="351"/>
      <c r="V36" s="419"/>
      <c r="W36" s="65"/>
      <c r="X36" s="1759" t="s">
        <v>687</v>
      </c>
      <c r="Y36" s="1589"/>
      <c r="Z36" s="1589"/>
      <c r="AA36" s="1589"/>
      <c r="AB36" s="1589"/>
      <c r="AC36" s="1589"/>
      <c r="AD36" s="1590"/>
      <c r="AE36" s="403"/>
      <c r="AF36" s="342"/>
      <c r="AG36" s="342"/>
      <c r="AH36" s="341"/>
      <c r="AI36" s="942" t="s">
        <v>579</v>
      </c>
      <c r="AJ36" s="342"/>
      <c r="AK36" s="342"/>
      <c r="AL36" s="341"/>
      <c r="AM36" s="942" t="s">
        <v>553</v>
      </c>
      <c r="AN36" s="342"/>
      <c r="AO36" s="342"/>
      <c r="AP36" s="381"/>
    </row>
    <row r="37" spans="1:42" ht="18" customHeight="1" x14ac:dyDescent="0.4">
      <c r="A37" s="1846"/>
      <c r="B37" s="1847"/>
      <c r="C37" s="1847"/>
      <c r="D37" s="1847"/>
      <c r="E37" s="1830"/>
      <c r="F37" s="1831" t="s">
        <v>579</v>
      </c>
      <c r="G37" s="413"/>
      <c r="H37" s="43"/>
      <c r="I37" s="43" t="s">
        <v>688</v>
      </c>
      <c r="J37" s="43"/>
      <c r="K37" s="43"/>
      <c r="L37" s="43"/>
      <c r="M37" s="43"/>
      <c r="N37" s="43"/>
      <c r="O37" s="351"/>
      <c r="P37" s="43"/>
      <c r="Q37" s="43"/>
      <c r="R37" s="43"/>
      <c r="S37" s="43"/>
      <c r="T37" s="43"/>
      <c r="U37" s="43"/>
      <c r="V37" s="44"/>
      <c r="W37" s="65"/>
      <c r="X37" s="763"/>
      <c r="Y37" s="764"/>
      <c r="Z37" s="764"/>
      <c r="AA37" s="764"/>
      <c r="AB37" s="764"/>
      <c r="AC37" s="764"/>
      <c r="AD37" s="765"/>
      <c r="AE37" s="330"/>
      <c r="AF37" s="43"/>
      <c r="AG37" s="43"/>
      <c r="AH37" s="370"/>
      <c r="AI37" s="719"/>
      <c r="AJ37" s="43"/>
      <c r="AK37" s="43"/>
      <c r="AL37" s="370"/>
      <c r="AM37" s="719"/>
      <c r="AN37" s="43"/>
      <c r="AO37" s="43"/>
      <c r="AP37" s="44"/>
    </row>
    <row r="38" spans="1:42" ht="18" customHeight="1" x14ac:dyDescent="0.4">
      <c r="A38" s="1846"/>
      <c r="B38" s="1847"/>
      <c r="C38" s="1847"/>
      <c r="D38" s="1847"/>
      <c r="E38" s="1830"/>
      <c r="F38" s="1831"/>
      <c r="G38" s="413"/>
      <c r="H38" s="43"/>
      <c r="I38" s="43" t="s">
        <v>689</v>
      </c>
      <c r="J38" s="43"/>
      <c r="K38" s="43"/>
      <c r="L38" s="43"/>
      <c r="M38" s="43"/>
      <c r="N38" s="43"/>
      <c r="O38" s="351"/>
      <c r="P38" s="43"/>
      <c r="Q38" s="351"/>
      <c r="R38" s="351"/>
      <c r="S38" s="351"/>
      <c r="T38" s="351"/>
      <c r="U38" s="351"/>
      <c r="V38" s="419"/>
      <c r="W38" s="65"/>
      <c r="X38" s="1832" t="s">
        <v>690</v>
      </c>
      <c r="Y38" s="1833"/>
      <c r="Z38" s="1833"/>
      <c r="AA38" s="1833"/>
      <c r="AB38" s="1834"/>
      <c r="AC38" s="813" t="s">
        <v>691</v>
      </c>
      <c r="AD38" s="732"/>
      <c r="AE38" s="425"/>
      <c r="AF38" s="426"/>
      <c r="AG38" s="1827" t="s">
        <v>271</v>
      </c>
      <c r="AH38" s="1827"/>
      <c r="AI38" s="815"/>
      <c r="AJ38" s="815"/>
      <c r="AK38" s="815"/>
      <c r="AL38" s="815"/>
      <c r="AM38" s="1827" t="s">
        <v>567</v>
      </c>
      <c r="AN38" s="1827"/>
      <c r="AO38" s="426"/>
      <c r="AP38" s="427"/>
    </row>
    <row r="39" spans="1:42" ht="18" customHeight="1" x14ac:dyDescent="0.4">
      <c r="A39" s="1846"/>
      <c r="B39" s="1847"/>
      <c r="C39" s="1847"/>
      <c r="D39" s="1847"/>
      <c r="E39" s="413"/>
      <c r="F39" s="414"/>
      <c r="G39" s="413"/>
      <c r="H39" s="43"/>
      <c r="I39" s="43" t="s">
        <v>692</v>
      </c>
      <c r="J39" s="351"/>
      <c r="K39" s="43"/>
      <c r="L39" s="43"/>
      <c r="M39" s="43"/>
      <c r="N39" s="43"/>
      <c r="O39" s="43"/>
      <c r="P39" s="43"/>
      <c r="Q39" s="124"/>
      <c r="R39" s="124"/>
      <c r="S39" s="124"/>
      <c r="T39" s="124"/>
      <c r="U39" s="124"/>
      <c r="V39" s="44"/>
      <c r="W39" s="65"/>
      <c r="X39" s="1835"/>
      <c r="Y39" s="1836"/>
      <c r="Z39" s="1836"/>
      <c r="AA39" s="1836"/>
      <c r="AB39" s="1837"/>
      <c r="AC39" s="813" t="s">
        <v>693</v>
      </c>
      <c r="AD39" s="732"/>
      <c r="AE39" s="425"/>
      <c r="AF39" s="426"/>
      <c r="AG39" s="1827" t="s">
        <v>15</v>
      </c>
      <c r="AH39" s="1827"/>
      <c r="AI39" s="815"/>
      <c r="AJ39" s="815"/>
      <c r="AK39" s="815"/>
      <c r="AL39" s="815"/>
      <c r="AM39" s="1827" t="s">
        <v>567</v>
      </c>
      <c r="AN39" s="1827"/>
      <c r="AO39" s="426"/>
      <c r="AP39" s="427"/>
    </row>
    <row r="40" spans="1:42" ht="18" customHeight="1" x14ac:dyDescent="0.4">
      <c r="A40" s="1846"/>
      <c r="B40" s="1847"/>
      <c r="C40" s="1847"/>
      <c r="D40" s="1847"/>
      <c r="E40" s="1830"/>
      <c r="F40" s="1831" t="s">
        <v>553</v>
      </c>
      <c r="G40" s="413"/>
      <c r="H40" s="43"/>
      <c r="I40" s="359" t="s">
        <v>587</v>
      </c>
      <c r="J40" s="351"/>
      <c r="K40" s="1673"/>
      <c r="L40" s="1673"/>
      <c r="M40" s="1673"/>
      <c r="N40" s="1673"/>
      <c r="O40" s="1673"/>
      <c r="P40" s="1673"/>
      <c r="Q40" s="1673"/>
      <c r="R40" s="1673"/>
      <c r="S40" s="1673"/>
      <c r="T40" s="1673"/>
      <c r="U40" s="1673"/>
      <c r="V40" s="418" t="s">
        <v>232</v>
      </c>
      <c r="W40" s="65"/>
      <c r="X40" s="1838"/>
      <c r="Y40" s="1839"/>
      <c r="Z40" s="1839"/>
      <c r="AA40" s="1839"/>
      <c r="AB40" s="1840"/>
      <c r="AC40" s="813" t="s">
        <v>694</v>
      </c>
      <c r="AD40" s="732"/>
      <c r="AE40" s="425"/>
      <c r="AF40" s="426"/>
      <c r="AG40" s="426"/>
      <c r="AH40" s="426"/>
      <c r="AI40" s="815"/>
      <c r="AJ40" s="815"/>
      <c r="AK40" s="815"/>
      <c r="AL40" s="815"/>
      <c r="AM40" s="1827" t="s">
        <v>567</v>
      </c>
      <c r="AN40" s="1827"/>
      <c r="AO40" s="426"/>
      <c r="AP40" s="427"/>
    </row>
    <row r="41" spans="1:42" ht="18" customHeight="1" x14ac:dyDescent="0.4">
      <c r="A41" s="1846"/>
      <c r="B41" s="1847"/>
      <c r="C41" s="1847"/>
      <c r="D41" s="1847"/>
      <c r="E41" s="1830"/>
      <c r="F41" s="1831"/>
      <c r="G41" s="1821" t="s">
        <v>695</v>
      </c>
      <c r="H41" s="1844"/>
      <c r="I41" s="1844"/>
      <c r="J41" s="1844"/>
      <c r="K41" s="1844"/>
      <c r="L41" s="1844"/>
      <c r="M41" s="1844"/>
      <c r="N41" s="1844"/>
      <c r="O41" s="1844"/>
      <c r="P41" s="1844"/>
      <c r="Q41" s="1844"/>
      <c r="R41" s="1844"/>
      <c r="S41" s="1844"/>
      <c r="T41" s="1844"/>
      <c r="U41" s="1844"/>
      <c r="V41" s="1823"/>
      <c r="W41" s="65"/>
      <c r="X41" s="1832" t="s">
        <v>1148</v>
      </c>
      <c r="Y41" s="1833"/>
      <c r="Z41" s="1833"/>
      <c r="AA41" s="1833"/>
      <c r="AB41" s="1834"/>
      <c r="AC41" s="813" t="s">
        <v>696</v>
      </c>
      <c r="AD41" s="732"/>
      <c r="AE41" s="425"/>
      <c r="AF41" s="426"/>
      <c r="AG41" s="1827" t="s">
        <v>17</v>
      </c>
      <c r="AH41" s="1827"/>
      <c r="AI41" s="815"/>
      <c r="AJ41" s="815"/>
      <c r="AK41" s="815"/>
      <c r="AL41" s="815"/>
      <c r="AM41" s="1827" t="s">
        <v>567</v>
      </c>
      <c r="AN41" s="1827"/>
      <c r="AO41" s="426"/>
      <c r="AP41" s="427"/>
    </row>
    <row r="42" spans="1:42" ht="18" customHeight="1" thickBot="1" x14ac:dyDescent="0.45">
      <c r="A42" s="1846"/>
      <c r="B42" s="1847"/>
      <c r="C42" s="1847"/>
      <c r="D42" s="1847"/>
      <c r="E42" s="421"/>
      <c r="F42" s="422"/>
      <c r="G42" s="421"/>
      <c r="H42" s="843"/>
      <c r="I42" s="843"/>
      <c r="J42" s="79" t="s">
        <v>567</v>
      </c>
      <c r="K42" s="67" t="s">
        <v>568</v>
      </c>
      <c r="L42" s="43"/>
      <c r="M42" s="67" t="s">
        <v>15</v>
      </c>
      <c r="N42" s="43"/>
      <c r="O42" s="43"/>
      <c r="P42" s="67" t="s">
        <v>271</v>
      </c>
      <c r="Q42" s="351"/>
      <c r="R42" s="351"/>
      <c r="S42" s="351"/>
      <c r="T42" s="351"/>
      <c r="U42" s="351"/>
      <c r="V42" s="419"/>
      <c r="W42" s="65"/>
      <c r="X42" s="1841"/>
      <c r="Y42" s="1842"/>
      <c r="Z42" s="1842"/>
      <c r="AA42" s="1842"/>
      <c r="AB42" s="1843"/>
      <c r="AC42" s="729" t="s">
        <v>697</v>
      </c>
      <c r="AD42" s="723"/>
      <c r="AE42" s="723"/>
      <c r="AF42" s="724"/>
      <c r="AG42" s="428"/>
      <c r="AH42" s="1828" t="s">
        <v>17</v>
      </c>
      <c r="AI42" s="1828"/>
      <c r="AJ42" s="1829"/>
      <c r="AK42" s="1829"/>
      <c r="AL42" s="1829"/>
      <c r="AM42" s="1829"/>
      <c r="AN42" s="1828" t="s">
        <v>567</v>
      </c>
      <c r="AO42" s="1828"/>
      <c r="AP42" s="429"/>
    </row>
    <row r="43" spans="1:42" ht="18" customHeight="1" thickBot="1" x14ac:dyDescent="0.45">
      <c r="A43" s="1848"/>
      <c r="B43" s="1849"/>
      <c r="C43" s="1849"/>
      <c r="D43" s="1849"/>
      <c r="E43" s="430"/>
      <c r="F43" s="431"/>
      <c r="G43" s="432" t="s">
        <v>1180</v>
      </c>
      <c r="H43" s="433" t="s">
        <v>698</v>
      </c>
      <c r="I43" s="119"/>
      <c r="J43" s="119"/>
      <c r="K43" s="45"/>
      <c r="L43" s="45"/>
      <c r="M43" s="45"/>
      <c r="N43" s="45"/>
      <c r="O43" s="45"/>
      <c r="P43" s="45"/>
      <c r="Q43" s="45"/>
      <c r="R43" s="45"/>
      <c r="S43" s="45"/>
      <c r="T43" s="45"/>
      <c r="U43" s="45"/>
      <c r="V43" s="46"/>
      <c r="W43" s="65"/>
      <c r="X43" s="51" t="s">
        <v>87</v>
      </c>
      <c r="Y43" s="22" t="s">
        <v>699</v>
      </c>
      <c r="AL43" s="420"/>
    </row>
    <row r="44" spans="1:42" ht="18" customHeight="1" x14ac:dyDescent="0.4">
      <c r="W44" s="65"/>
    </row>
    <row r="45" spans="1:42" ht="18" customHeight="1" x14ac:dyDescent="0.4">
      <c r="M45" s="65"/>
      <c r="N45" s="65"/>
      <c r="O45" s="65"/>
      <c r="P45" s="65"/>
      <c r="Q45" s="65"/>
      <c r="R45" s="65"/>
      <c r="S45" s="65"/>
      <c r="T45" s="65"/>
      <c r="U45" s="65"/>
      <c r="V45" s="65"/>
      <c r="W45" s="65"/>
    </row>
    <row r="46" spans="1:42" ht="18" customHeight="1" x14ac:dyDescent="0.4">
      <c r="A46" s="121"/>
      <c r="B46" s="121"/>
      <c r="C46" s="121"/>
      <c r="G46" s="112"/>
      <c r="H46" s="112"/>
      <c r="I46" s="112"/>
      <c r="J46" s="112"/>
      <c r="K46" s="112"/>
      <c r="W46" s="65"/>
    </row>
    <row r="47" spans="1:42" ht="18" customHeight="1" x14ac:dyDescent="0.4">
      <c r="A47" s="121"/>
      <c r="B47" s="121"/>
      <c r="G47" s="112"/>
      <c r="H47" s="112"/>
      <c r="I47" s="112"/>
      <c r="J47" s="112"/>
      <c r="K47" s="112"/>
      <c r="Q47" s="112"/>
      <c r="T47" s="408"/>
      <c r="U47" s="408"/>
      <c r="V47" s="408"/>
    </row>
    <row r="48" spans="1:42" ht="18" customHeight="1" x14ac:dyDescent="0.4">
      <c r="A48" s="121"/>
      <c r="B48" s="121"/>
      <c r="G48" s="112"/>
      <c r="H48" s="112"/>
      <c r="I48" s="112"/>
      <c r="J48" s="112"/>
      <c r="K48" s="112"/>
      <c r="Q48" s="112"/>
      <c r="T48" s="408"/>
      <c r="U48" s="408"/>
      <c r="V48" s="408"/>
      <c r="W48" s="408"/>
    </row>
    <row r="49" spans="1:23" ht="18" customHeight="1" x14ac:dyDescent="0.4">
      <c r="A49" s="121"/>
      <c r="B49" s="121"/>
      <c r="G49" s="112"/>
      <c r="H49" s="112"/>
      <c r="I49" s="112"/>
      <c r="J49" s="112"/>
      <c r="K49" s="112"/>
      <c r="Q49" s="112"/>
      <c r="T49" s="409"/>
      <c r="U49" s="409"/>
      <c r="V49" s="409"/>
      <c r="W49" s="408"/>
    </row>
    <row r="50" spans="1:23" ht="18" customHeight="1" x14ac:dyDescent="0.4">
      <c r="C50" s="121"/>
      <c r="D50" s="121"/>
      <c r="E50" s="121"/>
      <c r="F50" s="121"/>
      <c r="G50" s="121"/>
      <c r="H50" s="121"/>
      <c r="I50" s="121"/>
      <c r="J50" s="121"/>
      <c r="K50" s="121"/>
      <c r="Q50" s="112"/>
      <c r="T50" s="409"/>
      <c r="U50" s="409"/>
      <c r="V50" s="409"/>
      <c r="W50" s="409"/>
    </row>
    <row r="51" spans="1:23" ht="18" customHeight="1" x14ac:dyDescent="0.4">
      <c r="D51" s="121"/>
      <c r="P51" s="121"/>
      <c r="R51" s="112"/>
      <c r="W51" s="409"/>
    </row>
    <row r="52" spans="1:23" ht="18" customHeight="1" x14ac:dyDescent="0.4">
      <c r="D52" s="121"/>
      <c r="P52" s="121"/>
      <c r="R52" s="112"/>
    </row>
    <row r="53" spans="1:23" ht="18" customHeight="1" x14ac:dyDescent="0.4">
      <c r="F53" s="112"/>
      <c r="G53" s="112"/>
      <c r="H53" s="112"/>
      <c r="I53" s="112"/>
      <c r="J53" s="112"/>
    </row>
    <row r="54" spans="1:23" ht="18" customHeight="1" x14ac:dyDescent="0.4">
      <c r="D54" s="121"/>
      <c r="E54" s="121"/>
      <c r="F54" s="121"/>
      <c r="G54" s="121"/>
      <c r="H54" s="121"/>
      <c r="I54" s="121"/>
      <c r="J54" s="121"/>
      <c r="K54" s="121"/>
    </row>
    <row r="55" spans="1:23" ht="18" customHeight="1" x14ac:dyDescent="0.4"/>
    <row r="56" spans="1:23" ht="18" customHeight="1" x14ac:dyDescent="0.4">
      <c r="D56" s="121"/>
      <c r="E56" s="121"/>
      <c r="F56" s="121"/>
      <c r="G56" s="121"/>
      <c r="H56" s="121"/>
      <c r="I56" s="121"/>
      <c r="J56" s="121"/>
      <c r="K56" s="121"/>
    </row>
    <row r="57" spans="1:23" ht="18" customHeight="1" x14ac:dyDescent="0.4">
      <c r="F57" s="112"/>
      <c r="G57" s="112"/>
      <c r="H57" s="112"/>
      <c r="I57" s="112"/>
      <c r="J57" s="112"/>
      <c r="M57" s="121"/>
      <c r="N57" s="121"/>
      <c r="O57" s="121"/>
      <c r="P57" s="121"/>
      <c r="Q57" s="121"/>
      <c r="R57" s="121"/>
      <c r="S57" s="121"/>
    </row>
    <row r="58" spans="1:23" ht="18" customHeight="1" x14ac:dyDescent="0.4">
      <c r="D58" s="121"/>
      <c r="E58" s="121"/>
      <c r="F58" s="121"/>
      <c r="G58" s="121"/>
      <c r="H58" s="121"/>
      <c r="I58" s="121"/>
      <c r="J58" s="121"/>
      <c r="K58" s="121"/>
      <c r="M58" s="121"/>
      <c r="N58" s="121"/>
      <c r="O58" s="121"/>
      <c r="P58" s="121"/>
      <c r="Q58" s="121"/>
      <c r="R58" s="121"/>
      <c r="S58" s="121"/>
    </row>
    <row r="59" spans="1:23" ht="18" customHeight="1" x14ac:dyDescent="0.4">
      <c r="A59" s="121"/>
      <c r="B59" s="121"/>
      <c r="C59" s="121"/>
      <c r="E59" s="112"/>
      <c r="F59" s="112"/>
      <c r="G59" s="112"/>
      <c r="J59" s="112"/>
      <c r="K59" s="112"/>
      <c r="M59" s="121"/>
      <c r="P59" s="434"/>
      <c r="Q59" s="434"/>
      <c r="R59" s="434"/>
      <c r="S59" s="434"/>
      <c r="T59" s="408"/>
      <c r="U59" s="408"/>
      <c r="V59" s="408"/>
    </row>
    <row r="60" spans="1:23" ht="18" customHeight="1" x14ac:dyDescent="0.4">
      <c r="A60" s="121"/>
      <c r="B60" s="121"/>
      <c r="E60" s="112"/>
      <c r="F60" s="112"/>
      <c r="G60" s="112"/>
      <c r="J60" s="112"/>
      <c r="K60" s="112"/>
      <c r="P60" s="434"/>
      <c r="Q60" s="434"/>
      <c r="R60" s="434"/>
      <c r="S60" s="434"/>
      <c r="T60" s="408"/>
      <c r="U60" s="408"/>
      <c r="V60" s="408"/>
      <c r="W60" s="408"/>
    </row>
    <row r="61" spans="1:23" ht="18" customHeight="1" x14ac:dyDescent="0.4">
      <c r="A61" s="121"/>
      <c r="B61" s="121"/>
      <c r="E61" s="112"/>
      <c r="F61" s="112"/>
      <c r="G61" s="112"/>
      <c r="J61" s="112"/>
      <c r="K61" s="112"/>
      <c r="M61" s="121"/>
      <c r="N61" s="121"/>
      <c r="O61" s="121"/>
      <c r="P61" s="435"/>
      <c r="Q61" s="435"/>
      <c r="R61" s="435"/>
      <c r="S61" s="435"/>
      <c r="T61" s="409"/>
      <c r="U61" s="409"/>
      <c r="V61" s="409"/>
      <c r="W61" s="408"/>
    </row>
    <row r="62" spans="1:23" ht="18" customHeight="1" x14ac:dyDescent="0.4">
      <c r="A62" s="121"/>
      <c r="B62" s="121"/>
      <c r="E62" s="112"/>
      <c r="F62" s="112"/>
      <c r="G62" s="112"/>
      <c r="J62" s="112"/>
      <c r="K62" s="112"/>
      <c r="M62" s="121"/>
      <c r="N62" s="121"/>
      <c r="O62" s="121"/>
      <c r="P62" s="435"/>
      <c r="Q62" s="435"/>
      <c r="R62" s="435"/>
      <c r="S62" s="435"/>
      <c r="T62" s="409"/>
      <c r="U62" s="409"/>
      <c r="V62" s="409"/>
      <c r="W62" s="409"/>
    </row>
    <row r="63" spans="1:23" ht="18" customHeight="1" x14ac:dyDescent="0.4">
      <c r="A63" s="121"/>
      <c r="C63" s="121"/>
      <c r="D63" s="121"/>
      <c r="E63" s="121"/>
      <c r="F63" s="121"/>
      <c r="G63" s="121"/>
      <c r="H63" s="121"/>
      <c r="I63" s="121"/>
      <c r="J63" s="121"/>
      <c r="K63" s="121"/>
      <c r="M63" s="121"/>
      <c r="N63" s="121"/>
      <c r="O63" s="121"/>
      <c r="P63" s="121"/>
      <c r="Q63" s="121"/>
      <c r="R63" s="121"/>
      <c r="S63" s="121"/>
      <c r="W63" s="409"/>
    </row>
    <row r="64" spans="1:23" ht="18" customHeight="1" x14ac:dyDescent="0.4">
      <c r="D64" s="121"/>
      <c r="E64" s="121"/>
      <c r="F64" s="121"/>
      <c r="G64" s="121"/>
      <c r="H64" s="121"/>
      <c r="I64" s="121"/>
      <c r="J64" s="121"/>
      <c r="K64" s="121"/>
    </row>
    <row r="65" spans="1:22" ht="18" customHeight="1" x14ac:dyDescent="0.4">
      <c r="D65" s="121"/>
      <c r="E65" s="121"/>
      <c r="F65" s="121"/>
      <c r="G65" s="121"/>
      <c r="H65" s="121"/>
      <c r="I65" s="121"/>
      <c r="J65" s="121"/>
      <c r="K65" s="121"/>
    </row>
    <row r="66" spans="1:22" ht="18" customHeight="1" x14ac:dyDescent="0.4">
      <c r="D66" s="121"/>
      <c r="M66" s="436"/>
      <c r="N66" s="436"/>
      <c r="O66" s="436"/>
      <c r="P66" s="436"/>
      <c r="Q66" s="436"/>
      <c r="R66" s="436"/>
      <c r="S66" s="436"/>
      <c r="T66" s="436"/>
      <c r="U66" s="436"/>
      <c r="V66" s="436"/>
    </row>
    <row r="67" spans="1:22" ht="18" customHeight="1" x14ac:dyDescent="0.4">
      <c r="D67" s="121"/>
      <c r="E67" s="121"/>
      <c r="F67" s="121"/>
      <c r="G67" s="121"/>
      <c r="H67" s="121"/>
      <c r="I67" s="121"/>
      <c r="J67" s="121"/>
      <c r="K67" s="121"/>
      <c r="M67" s="65"/>
      <c r="N67" s="65"/>
      <c r="O67" s="65"/>
      <c r="P67" s="65"/>
      <c r="Q67" s="65"/>
      <c r="R67" s="65"/>
      <c r="S67" s="65"/>
      <c r="T67" s="65"/>
      <c r="U67" s="65"/>
      <c r="V67" s="65"/>
    </row>
    <row r="68" spans="1:22" ht="18" customHeight="1" x14ac:dyDescent="0.4">
      <c r="F68" s="112"/>
      <c r="G68" s="112"/>
      <c r="H68" s="112"/>
      <c r="I68" s="112"/>
      <c r="J68" s="112"/>
      <c r="M68" s="65"/>
      <c r="N68" s="65"/>
      <c r="O68" s="65"/>
      <c r="P68" s="65"/>
      <c r="Q68" s="390"/>
      <c r="R68" s="390"/>
      <c r="T68" s="390"/>
      <c r="U68" s="65"/>
      <c r="V68" s="390"/>
    </row>
    <row r="69" spans="1:22" ht="18" customHeight="1" x14ac:dyDescent="0.4">
      <c r="E69" s="437"/>
      <c r="F69" s="121"/>
      <c r="H69" s="121"/>
      <c r="I69" s="121"/>
      <c r="J69" s="121"/>
      <c r="K69" s="121"/>
      <c r="M69" s="65"/>
      <c r="N69" s="65"/>
      <c r="O69" s="65"/>
      <c r="P69" s="65"/>
      <c r="Q69" s="390"/>
      <c r="R69" s="390"/>
      <c r="T69" s="390"/>
      <c r="U69" s="65"/>
      <c r="V69" s="390"/>
    </row>
    <row r="70" spans="1:22" ht="18" customHeight="1" x14ac:dyDescent="0.4">
      <c r="E70" s="121"/>
      <c r="F70" s="121"/>
      <c r="G70" s="121"/>
      <c r="H70" s="121"/>
      <c r="I70" s="121"/>
      <c r="J70" s="121"/>
      <c r="K70" s="121"/>
      <c r="M70" s="65"/>
      <c r="N70" s="65"/>
      <c r="O70" s="65"/>
      <c r="P70" s="65"/>
      <c r="Q70" s="65"/>
      <c r="R70" s="65"/>
      <c r="S70" s="65"/>
      <c r="T70" s="65"/>
      <c r="U70" s="65"/>
      <c r="V70" s="65"/>
    </row>
    <row r="71" spans="1:22" ht="18" customHeight="1" x14ac:dyDescent="0.4">
      <c r="D71" s="121"/>
      <c r="E71" s="121"/>
      <c r="F71" s="121"/>
      <c r="G71" s="121"/>
      <c r="H71" s="121"/>
      <c r="I71" s="121"/>
      <c r="J71" s="121"/>
      <c r="K71" s="121"/>
      <c r="M71" s="65"/>
      <c r="N71" s="65"/>
      <c r="O71" s="65"/>
      <c r="P71" s="65"/>
      <c r="Q71" s="65"/>
      <c r="R71" s="65"/>
      <c r="S71" s="65"/>
      <c r="T71" s="65"/>
      <c r="U71" s="65"/>
      <c r="V71" s="65"/>
    </row>
    <row r="72" spans="1:22" ht="18" customHeight="1" x14ac:dyDescent="0.4">
      <c r="M72" s="65"/>
      <c r="N72" s="65"/>
      <c r="O72" s="65"/>
      <c r="P72" s="65"/>
      <c r="Q72" s="390"/>
      <c r="R72" s="390"/>
      <c r="S72" s="65"/>
      <c r="T72" s="390"/>
      <c r="U72" s="65"/>
      <c r="V72" s="390"/>
    </row>
    <row r="73" spans="1:22" ht="18" customHeight="1" x14ac:dyDescent="0.4">
      <c r="A73" s="438"/>
      <c r="M73" s="65"/>
      <c r="N73" s="65"/>
      <c r="O73" s="65"/>
      <c r="P73" s="65"/>
      <c r="Q73" s="390"/>
      <c r="R73" s="390"/>
      <c r="S73" s="65"/>
      <c r="T73" s="390"/>
      <c r="U73" s="65"/>
      <c r="V73" s="390"/>
    </row>
    <row r="74" spans="1:22" ht="18" customHeight="1" x14ac:dyDescent="0.4">
      <c r="M74" s="65"/>
      <c r="N74" s="65"/>
      <c r="O74" s="65"/>
      <c r="P74" s="65"/>
      <c r="Q74" s="65"/>
      <c r="R74" s="65"/>
      <c r="S74" s="65"/>
      <c r="T74" s="65"/>
      <c r="U74" s="65"/>
      <c r="V74" s="65"/>
    </row>
    <row r="75" spans="1:22" ht="18" customHeight="1" x14ac:dyDescent="0.4">
      <c r="M75" s="65"/>
      <c r="N75" s="65"/>
      <c r="O75" s="65"/>
      <c r="P75" s="65"/>
      <c r="Q75" s="65"/>
      <c r="R75" s="65"/>
      <c r="S75" s="65"/>
      <c r="T75" s="65"/>
      <c r="U75" s="65"/>
      <c r="V75" s="65"/>
    </row>
    <row r="76" spans="1:22" ht="18" customHeight="1" x14ac:dyDescent="0.4">
      <c r="M76" s="65"/>
      <c r="N76" s="65"/>
      <c r="O76" s="65"/>
      <c r="P76" s="65"/>
      <c r="Q76" s="65"/>
      <c r="R76" s="65"/>
      <c r="S76" s="65"/>
      <c r="T76" s="65"/>
      <c r="U76" s="65"/>
      <c r="V76" s="65"/>
    </row>
    <row r="77" spans="1:22" ht="18" customHeight="1" x14ac:dyDescent="0.4"/>
    <row r="78" spans="1:22" ht="18" customHeight="1" x14ac:dyDescent="0.4">
      <c r="M78" s="65"/>
      <c r="N78" s="65"/>
      <c r="O78" s="65"/>
      <c r="P78" s="65"/>
      <c r="Q78" s="390"/>
      <c r="R78" s="65"/>
      <c r="S78" s="65"/>
      <c r="T78" s="408"/>
      <c r="U78" s="408"/>
      <c r="V78" s="408"/>
    </row>
    <row r="79" spans="1:22" ht="18" customHeight="1" x14ac:dyDescent="0.4">
      <c r="M79" s="65"/>
      <c r="N79" s="65"/>
      <c r="O79" s="65"/>
      <c r="P79" s="65"/>
      <c r="Q79" s="390"/>
      <c r="R79" s="65"/>
      <c r="S79" s="65"/>
      <c r="T79" s="408"/>
      <c r="U79" s="408"/>
      <c r="V79" s="408"/>
    </row>
    <row r="80" spans="1:22" ht="18" customHeight="1" x14ac:dyDescent="0.4">
      <c r="M80" s="65"/>
      <c r="N80" s="65"/>
      <c r="O80" s="65"/>
      <c r="P80" s="65"/>
      <c r="Q80" s="390"/>
      <c r="R80" s="65"/>
      <c r="S80" s="65"/>
      <c r="T80" s="409"/>
      <c r="U80" s="409"/>
      <c r="V80" s="409"/>
    </row>
    <row r="81" spans="13:22" ht="18" customHeight="1" x14ac:dyDescent="0.4">
      <c r="M81" s="65"/>
      <c r="N81" s="65"/>
      <c r="O81" s="65"/>
      <c r="P81" s="65"/>
      <c r="Q81" s="390"/>
      <c r="R81" s="65"/>
      <c r="S81" s="65"/>
      <c r="T81" s="409"/>
      <c r="U81" s="409"/>
      <c r="V81" s="409"/>
    </row>
    <row r="82" spans="13:22" ht="18" customHeight="1" x14ac:dyDescent="0.4">
      <c r="M82" s="65"/>
      <c r="N82" s="65"/>
      <c r="O82" s="65"/>
      <c r="P82" s="302"/>
      <c r="Q82" s="65"/>
      <c r="R82" s="390"/>
      <c r="S82" s="65"/>
    </row>
    <row r="83" spans="13:22" ht="18" customHeight="1" x14ac:dyDescent="0.4">
      <c r="M83" s="65"/>
      <c r="N83" s="65"/>
      <c r="O83" s="65"/>
      <c r="P83" s="302"/>
      <c r="Q83" s="65"/>
      <c r="R83" s="390"/>
      <c r="S83" s="65"/>
    </row>
    <row r="84" spans="13:22" ht="18" customHeight="1" x14ac:dyDescent="0.4">
      <c r="M84" s="65"/>
      <c r="N84" s="65"/>
      <c r="O84" s="65"/>
      <c r="P84" s="65"/>
    </row>
    <row r="85" spans="13:22" ht="18" customHeight="1" x14ac:dyDescent="0.4">
      <c r="M85" s="65"/>
      <c r="N85" s="65"/>
      <c r="O85" s="65"/>
      <c r="P85" s="65"/>
    </row>
    <row r="86" spans="13:22" ht="18" customHeight="1" x14ac:dyDescent="0.4">
      <c r="M86" s="65"/>
      <c r="N86" s="65"/>
      <c r="O86" s="65"/>
      <c r="P86" s="65"/>
      <c r="Q86" s="65"/>
      <c r="R86" s="65"/>
      <c r="S86" s="65"/>
    </row>
    <row r="87" spans="13:22" ht="18" customHeight="1" x14ac:dyDescent="0.4">
      <c r="M87" s="65"/>
      <c r="N87" s="65"/>
      <c r="O87" s="65"/>
      <c r="P87" s="65"/>
      <c r="Q87" s="65"/>
      <c r="R87" s="65"/>
      <c r="S87" s="65"/>
    </row>
    <row r="88" spans="13:22" ht="18" customHeight="1" x14ac:dyDescent="0.4">
      <c r="M88" s="302"/>
      <c r="N88" s="302"/>
      <c r="O88" s="302"/>
      <c r="P88" s="302"/>
      <c r="Q88" s="302"/>
      <c r="R88" s="302"/>
      <c r="S88" s="302"/>
    </row>
    <row r="89" spans="13:22" ht="18" customHeight="1" x14ac:dyDescent="0.4">
      <c r="M89" s="302"/>
      <c r="N89" s="302"/>
      <c r="O89" s="302"/>
      <c r="P89" s="302"/>
      <c r="Q89" s="302"/>
      <c r="R89" s="302"/>
      <c r="S89" s="302"/>
    </row>
    <row r="90" spans="13:22" ht="18" customHeight="1" x14ac:dyDescent="0.4">
      <c r="M90" s="65"/>
      <c r="N90" s="65"/>
      <c r="O90" s="65"/>
      <c r="P90" s="408"/>
      <c r="Q90" s="408"/>
      <c r="R90" s="408"/>
      <c r="S90" s="408"/>
      <c r="T90" s="408"/>
      <c r="U90" s="408"/>
      <c r="V90" s="408"/>
    </row>
    <row r="91" spans="13:22" ht="18" customHeight="1" x14ac:dyDescent="0.4">
      <c r="M91" s="65"/>
      <c r="N91" s="65"/>
      <c r="O91" s="65"/>
      <c r="P91" s="408"/>
      <c r="Q91" s="408"/>
      <c r="R91" s="408"/>
      <c r="S91" s="408"/>
      <c r="T91" s="408"/>
      <c r="U91" s="408"/>
      <c r="V91" s="408"/>
    </row>
    <row r="92" spans="13:22" ht="18" customHeight="1" x14ac:dyDescent="0.4">
      <c r="M92" s="302"/>
      <c r="N92" s="302"/>
      <c r="O92" s="302"/>
      <c r="P92" s="409"/>
      <c r="Q92" s="409"/>
      <c r="R92" s="409"/>
      <c r="S92" s="409"/>
      <c r="T92" s="409"/>
      <c r="U92" s="409"/>
      <c r="V92" s="409"/>
    </row>
    <row r="93" spans="13:22" ht="18" customHeight="1" x14ac:dyDescent="0.4">
      <c r="M93" s="302"/>
      <c r="N93" s="302"/>
      <c r="O93" s="302"/>
      <c r="P93" s="409"/>
      <c r="Q93" s="409"/>
      <c r="R93" s="409"/>
      <c r="S93" s="409"/>
      <c r="T93" s="409"/>
      <c r="U93" s="409"/>
      <c r="V93" s="409"/>
    </row>
    <row r="94" spans="13:22" ht="18" customHeight="1" x14ac:dyDescent="0.4"/>
    <row r="95" spans="13:22" ht="18" customHeight="1" x14ac:dyDescent="0.4"/>
    <row r="96" spans="13:22" ht="18" customHeight="1" x14ac:dyDescent="0.4"/>
    <row r="97" ht="18" customHeight="1" x14ac:dyDescent="0.4"/>
    <row r="98" ht="18" customHeight="1" x14ac:dyDescent="0.4"/>
    <row r="99" ht="18" customHeight="1" x14ac:dyDescent="0.4"/>
    <row r="100" ht="18" customHeight="1" x14ac:dyDescent="0.4"/>
    <row r="101" ht="18" customHeight="1" x14ac:dyDescent="0.4"/>
    <row r="102" ht="18" customHeight="1" x14ac:dyDescent="0.4"/>
    <row r="103" ht="18" customHeight="1" x14ac:dyDescent="0.4"/>
    <row r="104" ht="18" customHeight="1" x14ac:dyDescent="0.4"/>
    <row r="105" ht="18" customHeight="1" x14ac:dyDescent="0.4"/>
    <row r="106" ht="18" customHeight="1" x14ac:dyDescent="0.4"/>
    <row r="107" ht="18" customHeight="1" x14ac:dyDescent="0.4"/>
    <row r="108" ht="18" customHeight="1" x14ac:dyDescent="0.4"/>
    <row r="109" ht="18" customHeight="1" x14ac:dyDescent="0.4"/>
    <row r="110" ht="18" customHeight="1" x14ac:dyDescent="0.4"/>
    <row r="111" ht="18" customHeight="1" x14ac:dyDescent="0.4"/>
    <row r="112" ht="18" customHeight="1" x14ac:dyDescent="0.4"/>
    <row r="113" ht="18" customHeight="1" x14ac:dyDescent="0.4"/>
    <row r="114" ht="18" customHeight="1" x14ac:dyDescent="0.4"/>
    <row r="115" ht="18" customHeight="1" x14ac:dyDescent="0.4"/>
    <row r="116" ht="18" customHeight="1" x14ac:dyDescent="0.4"/>
    <row r="117" ht="18" customHeight="1" x14ac:dyDescent="0.4"/>
    <row r="118" ht="18" customHeight="1" x14ac:dyDescent="0.4"/>
    <row r="119" ht="18" customHeight="1" x14ac:dyDescent="0.4"/>
    <row r="120" ht="18" customHeight="1" x14ac:dyDescent="0.4"/>
    <row r="121" ht="18" customHeight="1" x14ac:dyDescent="0.4"/>
    <row r="122" ht="18" customHeight="1" x14ac:dyDescent="0.4"/>
    <row r="123" ht="18" customHeight="1" x14ac:dyDescent="0.4"/>
    <row r="124" ht="18" customHeight="1" x14ac:dyDescent="0.4"/>
    <row r="125" ht="18" customHeight="1" x14ac:dyDescent="0.4"/>
    <row r="126" ht="18" customHeight="1" x14ac:dyDescent="0.4"/>
    <row r="127" ht="18" customHeight="1" x14ac:dyDescent="0.4"/>
    <row r="128" ht="18" customHeight="1" x14ac:dyDescent="0.4"/>
    <row r="129" ht="18" customHeight="1" x14ac:dyDescent="0.4"/>
    <row r="130" ht="18" customHeight="1" x14ac:dyDescent="0.4"/>
    <row r="131" ht="18" customHeight="1" x14ac:dyDescent="0.4"/>
    <row r="132" ht="18" customHeight="1" x14ac:dyDescent="0.4"/>
    <row r="133" ht="18" customHeight="1" x14ac:dyDescent="0.4"/>
    <row r="134" ht="18" customHeight="1" x14ac:dyDescent="0.4"/>
    <row r="135" ht="18" customHeight="1" x14ac:dyDescent="0.4"/>
    <row r="136" ht="18" customHeight="1" x14ac:dyDescent="0.4"/>
    <row r="137" ht="18" customHeight="1" x14ac:dyDescent="0.4"/>
    <row r="138" ht="18" customHeight="1" x14ac:dyDescent="0.4"/>
    <row r="139" ht="18" customHeight="1" x14ac:dyDescent="0.4"/>
    <row r="140" ht="18" customHeight="1" x14ac:dyDescent="0.4"/>
    <row r="141" ht="18" customHeight="1" x14ac:dyDescent="0.4"/>
    <row r="142" ht="18" customHeight="1" x14ac:dyDescent="0.4"/>
    <row r="143" ht="18" customHeight="1" x14ac:dyDescent="0.4"/>
    <row r="144" ht="18" customHeight="1" x14ac:dyDescent="0.4"/>
    <row r="145" ht="18" customHeight="1" x14ac:dyDescent="0.4"/>
    <row r="146" ht="18" customHeight="1" x14ac:dyDescent="0.4"/>
    <row r="147" ht="18" customHeight="1" x14ac:dyDescent="0.4"/>
    <row r="148" ht="18" customHeight="1" x14ac:dyDescent="0.4"/>
    <row r="149" ht="18" customHeight="1" x14ac:dyDescent="0.4"/>
    <row r="150" ht="18" customHeight="1" x14ac:dyDescent="0.4"/>
    <row r="151" ht="18" customHeight="1" x14ac:dyDescent="0.4"/>
    <row r="152" ht="18" customHeight="1" x14ac:dyDescent="0.4"/>
    <row r="153" ht="18" customHeight="1" x14ac:dyDescent="0.4"/>
    <row r="154" ht="18" customHeight="1" x14ac:dyDescent="0.4"/>
    <row r="155" ht="18" customHeight="1" x14ac:dyDescent="0.4"/>
    <row r="156" ht="18" customHeight="1" x14ac:dyDescent="0.4"/>
    <row r="157" ht="18" customHeight="1" x14ac:dyDescent="0.4"/>
    <row r="158" ht="18" customHeight="1" x14ac:dyDescent="0.4"/>
    <row r="159" ht="18" customHeight="1" x14ac:dyDescent="0.4"/>
    <row r="160" ht="18" customHeight="1" x14ac:dyDescent="0.4"/>
    <row r="161" ht="18" customHeight="1" x14ac:dyDescent="0.4"/>
    <row r="162" ht="18" customHeight="1" x14ac:dyDescent="0.4"/>
    <row r="163" ht="18" customHeight="1" x14ac:dyDescent="0.4"/>
    <row r="164" ht="18" customHeight="1" x14ac:dyDescent="0.4"/>
    <row r="165" ht="18" customHeight="1" x14ac:dyDescent="0.4"/>
    <row r="166" ht="18" customHeight="1" x14ac:dyDescent="0.4"/>
    <row r="167" ht="18" customHeight="1" x14ac:dyDescent="0.4"/>
    <row r="168" ht="18" customHeight="1" x14ac:dyDescent="0.4"/>
    <row r="169" ht="18" customHeight="1" x14ac:dyDescent="0.4"/>
    <row r="170" ht="18" customHeight="1" x14ac:dyDescent="0.4"/>
    <row r="171" ht="18" customHeight="1" x14ac:dyDescent="0.4"/>
  </sheetData>
  <sheetProtection selectLockedCells="1"/>
  <mergeCells count="127">
    <mergeCell ref="AO3:AO4"/>
    <mergeCell ref="X7:AD8"/>
    <mergeCell ref="AI7:AI8"/>
    <mergeCell ref="AM7:AM8"/>
    <mergeCell ref="A3:V12"/>
    <mergeCell ref="Z3:Z4"/>
    <mergeCell ref="AA3:AA4"/>
    <mergeCell ref="AB3:AD4"/>
    <mergeCell ref="AE3:AE4"/>
    <mergeCell ref="AF3:AG4"/>
    <mergeCell ref="X10:AD11"/>
    <mergeCell ref="AG10:AH11"/>
    <mergeCell ref="AI10:AL11"/>
    <mergeCell ref="AM10:AN11"/>
    <mergeCell ref="X12:AD13"/>
    <mergeCell ref="AG12:AG13"/>
    <mergeCell ref="AH12:AH13"/>
    <mergeCell ref="AI12:AJ13"/>
    <mergeCell ref="AK12:AL13"/>
    <mergeCell ref="AH3:AH4"/>
    <mergeCell ref="AI3:AJ4"/>
    <mergeCell ref="AK3:AK4"/>
    <mergeCell ref="AL3:AL4"/>
    <mergeCell ref="AG16:AG17"/>
    <mergeCell ref="AH16:AH17"/>
    <mergeCell ref="AI16:AJ17"/>
    <mergeCell ref="AK16:AL17"/>
    <mergeCell ref="AO16:AO17"/>
    <mergeCell ref="AO12:AO13"/>
    <mergeCell ref="X14:AD15"/>
    <mergeCell ref="AG14:AH15"/>
    <mergeCell ref="AI14:AL15"/>
    <mergeCell ref="AM14:AN15"/>
    <mergeCell ref="A19:D22"/>
    <mergeCell ref="E19:E20"/>
    <mergeCell ref="F19:F20"/>
    <mergeCell ref="G19:H20"/>
    <mergeCell ref="I19:N20"/>
    <mergeCell ref="O19:Q20"/>
    <mergeCell ref="R19:V20"/>
    <mergeCell ref="X20:AD21"/>
    <mergeCell ref="E17:E18"/>
    <mergeCell ref="F17:F18"/>
    <mergeCell ref="G17:K18"/>
    <mergeCell ref="L17:V18"/>
    <mergeCell ref="X18:AD19"/>
    <mergeCell ref="X16:AD17"/>
    <mergeCell ref="A15:D18"/>
    <mergeCell ref="E15:E16"/>
    <mergeCell ref="F15:F16"/>
    <mergeCell ref="G15:K16"/>
    <mergeCell ref="L15:V16"/>
    <mergeCell ref="E21:E22"/>
    <mergeCell ref="F21:F22"/>
    <mergeCell ref="G21:H22"/>
    <mergeCell ref="I21:N22"/>
    <mergeCell ref="O21:Q22"/>
    <mergeCell ref="R21:V22"/>
    <mergeCell ref="X22:AD23"/>
    <mergeCell ref="AI18:AL19"/>
    <mergeCell ref="AM18:AN19"/>
    <mergeCell ref="AG18:AH19"/>
    <mergeCell ref="AG22:AH23"/>
    <mergeCell ref="AI22:AL23"/>
    <mergeCell ref="AM22:AN23"/>
    <mergeCell ref="X24:Z27"/>
    <mergeCell ref="AA24:AD25"/>
    <mergeCell ref="AG24:AH25"/>
    <mergeCell ref="AI24:AL25"/>
    <mergeCell ref="AM24:AN25"/>
    <mergeCell ref="AG20:AH21"/>
    <mergeCell ref="AI20:AL21"/>
    <mergeCell ref="AM20:AN21"/>
    <mergeCell ref="E31:E32"/>
    <mergeCell ref="F31:F32"/>
    <mergeCell ref="K34:U34"/>
    <mergeCell ref="A35:D43"/>
    <mergeCell ref="X36:AD37"/>
    <mergeCell ref="AI36:AI37"/>
    <mergeCell ref="AI39:AL39"/>
    <mergeCell ref="AI41:AL41"/>
    <mergeCell ref="AO28:AO29"/>
    <mergeCell ref="K29:U29"/>
    <mergeCell ref="X30:AD31"/>
    <mergeCell ref="AG30:AH31"/>
    <mergeCell ref="AI30:AL31"/>
    <mergeCell ref="AM30:AN31"/>
    <mergeCell ref="A25:D34"/>
    <mergeCell ref="AA26:AD27"/>
    <mergeCell ref="AE26:AP27"/>
    <mergeCell ref="E27:E28"/>
    <mergeCell ref="F27:F28"/>
    <mergeCell ref="X28:AD29"/>
    <mergeCell ref="AG28:AG29"/>
    <mergeCell ref="AH28:AH29"/>
    <mergeCell ref="AI28:AJ29"/>
    <mergeCell ref="AK28:AL29"/>
    <mergeCell ref="E37:E38"/>
    <mergeCell ref="F37:F38"/>
    <mergeCell ref="X38:AB40"/>
    <mergeCell ref="AC38:AD38"/>
    <mergeCell ref="AG38:AH38"/>
    <mergeCell ref="AI38:AL38"/>
    <mergeCell ref="AM38:AN38"/>
    <mergeCell ref="AC39:AD39"/>
    <mergeCell ref="AG39:AH39"/>
    <mergeCell ref="E40:E41"/>
    <mergeCell ref="F40:F41"/>
    <mergeCell ref="K40:U40"/>
    <mergeCell ref="AC40:AD40"/>
    <mergeCell ref="AI40:AL40"/>
    <mergeCell ref="AM40:AN40"/>
    <mergeCell ref="X41:AB42"/>
    <mergeCell ref="AC41:AD41"/>
    <mergeCell ref="AG41:AH41"/>
    <mergeCell ref="G41:V41"/>
    <mergeCell ref="G35:V35"/>
    <mergeCell ref="G30:V30"/>
    <mergeCell ref="G25:V25"/>
    <mergeCell ref="AM41:AN41"/>
    <mergeCell ref="H42:I42"/>
    <mergeCell ref="AC42:AF42"/>
    <mergeCell ref="AH42:AI42"/>
    <mergeCell ref="AJ42:AM42"/>
    <mergeCell ref="AN42:AO42"/>
    <mergeCell ref="AM39:AN39"/>
    <mergeCell ref="AM36:AM37"/>
  </mergeCells>
  <phoneticPr fontId="4"/>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&amp;C17/29&amp;R&amp;F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xdr:col>
                    <xdr:colOff>95250</xdr:colOff>
                    <xdr:row>14</xdr:row>
                    <xdr:rowOff>114300</xdr:rowOff>
                  </from>
                  <to>
                    <xdr:col>5</xdr:col>
                    <xdr:colOff>0</xdr:colOff>
                    <xdr:row>15</xdr:row>
                    <xdr:rowOff>123825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4</xdr:col>
                    <xdr:colOff>95250</xdr:colOff>
                    <xdr:row>16</xdr:row>
                    <xdr:rowOff>114300</xdr:rowOff>
                  </from>
                  <to>
                    <xdr:col>5</xdr:col>
                    <xdr:colOff>0</xdr:colOff>
                    <xdr:row>17</xdr:row>
                    <xdr:rowOff>123825</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7</xdr:col>
                    <xdr:colOff>38100</xdr:colOff>
                    <xdr:row>25</xdr:row>
                    <xdr:rowOff>0</xdr:rowOff>
                  </from>
                  <to>
                    <xdr:col>7</xdr:col>
                    <xdr:colOff>276225</xdr:colOff>
                    <xdr:row>26</xdr:row>
                    <xdr:rowOff>9525</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7</xdr:col>
                    <xdr:colOff>38100</xdr:colOff>
                    <xdr:row>26</xdr:row>
                    <xdr:rowOff>0</xdr:rowOff>
                  </from>
                  <to>
                    <xdr:col>7</xdr:col>
                    <xdr:colOff>276225</xdr:colOff>
                    <xdr:row>27</xdr:row>
                    <xdr:rowOff>9525</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7</xdr:col>
                    <xdr:colOff>38100</xdr:colOff>
                    <xdr:row>27</xdr:row>
                    <xdr:rowOff>0</xdr:rowOff>
                  </from>
                  <to>
                    <xdr:col>7</xdr:col>
                    <xdr:colOff>276225</xdr:colOff>
                    <xdr:row>28</xdr:row>
                    <xdr:rowOff>9525</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7</xdr:col>
                    <xdr:colOff>38100</xdr:colOff>
                    <xdr:row>28</xdr:row>
                    <xdr:rowOff>0</xdr:rowOff>
                  </from>
                  <to>
                    <xdr:col>7</xdr:col>
                    <xdr:colOff>276225</xdr:colOff>
                    <xdr:row>29</xdr:row>
                    <xdr:rowOff>9525</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7</xdr:col>
                    <xdr:colOff>38100</xdr:colOff>
                    <xdr:row>30</xdr:row>
                    <xdr:rowOff>0</xdr:rowOff>
                  </from>
                  <to>
                    <xdr:col>7</xdr:col>
                    <xdr:colOff>276225</xdr:colOff>
                    <xdr:row>31</xdr:row>
                    <xdr:rowOff>9525</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7</xdr:col>
                    <xdr:colOff>38100</xdr:colOff>
                    <xdr:row>31</xdr:row>
                    <xdr:rowOff>0</xdr:rowOff>
                  </from>
                  <to>
                    <xdr:col>7</xdr:col>
                    <xdr:colOff>276225</xdr:colOff>
                    <xdr:row>32</xdr:row>
                    <xdr:rowOff>9525</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7</xdr:col>
                    <xdr:colOff>38100</xdr:colOff>
                    <xdr:row>32</xdr:row>
                    <xdr:rowOff>0</xdr:rowOff>
                  </from>
                  <to>
                    <xdr:col>7</xdr:col>
                    <xdr:colOff>276225</xdr:colOff>
                    <xdr:row>33</xdr:row>
                    <xdr:rowOff>9525</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7</xdr:col>
                    <xdr:colOff>38100</xdr:colOff>
                    <xdr:row>33</xdr:row>
                    <xdr:rowOff>0</xdr:rowOff>
                  </from>
                  <to>
                    <xdr:col>7</xdr:col>
                    <xdr:colOff>276225</xdr:colOff>
                    <xdr:row>34</xdr:row>
                    <xdr:rowOff>9525</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7</xdr:col>
                    <xdr:colOff>38100</xdr:colOff>
                    <xdr:row>35</xdr:row>
                    <xdr:rowOff>0</xdr:rowOff>
                  </from>
                  <to>
                    <xdr:col>7</xdr:col>
                    <xdr:colOff>276225</xdr:colOff>
                    <xdr:row>36</xdr:row>
                    <xdr:rowOff>9525</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7</xdr:col>
                    <xdr:colOff>38100</xdr:colOff>
                    <xdr:row>36</xdr:row>
                    <xdr:rowOff>0</xdr:rowOff>
                  </from>
                  <to>
                    <xdr:col>7</xdr:col>
                    <xdr:colOff>276225</xdr:colOff>
                    <xdr:row>37</xdr:row>
                    <xdr:rowOff>9525</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7</xdr:col>
                    <xdr:colOff>38100</xdr:colOff>
                    <xdr:row>39</xdr:row>
                    <xdr:rowOff>0</xdr:rowOff>
                  </from>
                  <to>
                    <xdr:col>7</xdr:col>
                    <xdr:colOff>276225</xdr:colOff>
                    <xdr:row>40</xdr:row>
                    <xdr:rowOff>9525</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11</xdr:col>
                    <xdr:colOff>38100</xdr:colOff>
                    <xdr:row>41</xdr:row>
                    <xdr:rowOff>0</xdr:rowOff>
                  </from>
                  <to>
                    <xdr:col>11</xdr:col>
                    <xdr:colOff>276225</xdr:colOff>
                    <xdr:row>42</xdr:row>
                    <xdr:rowOff>9525</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14</xdr:col>
                    <xdr:colOff>38100</xdr:colOff>
                    <xdr:row>41</xdr:row>
                    <xdr:rowOff>0</xdr:rowOff>
                  </from>
                  <to>
                    <xdr:col>14</xdr:col>
                    <xdr:colOff>276225</xdr:colOff>
                    <xdr:row>42</xdr:row>
                    <xdr:rowOff>9525</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4</xdr:col>
                    <xdr:colOff>95250</xdr:colOff>
                    <xdr:row>39</xdr:row>
                    <xdr:rowOff>114300</xdr:rowOff>
                  </from>
                  <to>
                    <xdr:col>5</xdr:col>
                    <xdr:colOff>0</xdr:colOff>
                    <xdr:row>40</xdr:row>
                    <xdr:rowOff>123825</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4</xdr:col>
                    <xdr:colOff>95250</xdr:colOff>
                    <xdr:row>36</xdr:row>
                    <xdr:rowOff>114300</xdr:rowOff>
                  </from>
                  <to>
                    <xdr:col>5</xdr:col>
                    <xdr:colOff>0</xdr:colOff>
                    <xdr:row>37</xdr:row>
                    <xdr:rowOff>123825</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4</xdr:col>
                    <xdr:colOff>95250</xdr:colOff>
                    <xdr:row>18</xdr:row>
                    <xdr:rowOff>114300</xdr:rowOff>
                  </from>
                  <to>
                    <xdr:col>5</xdr:col>
                    <xdr:colOff>0</xdr:colOff>
                    <xdr:row>19</xdr:row>
                    <xdr:rowOff>123825</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4</xdr:col>
                    <xdr:colOff>95250</xdr:colOff>
                    <xdr:row>20</xdr:row>
                    <xdr:rowOff>114300</xdr:rowOff>
                  </from>
                  <to>
                    <xdr:col>5</xdr:col>
                    <xdr:colOff>0</xdr:colOff>
                    <xdr:row>21</xdr:row>
                    <xdr:rowOff>123825</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24</xdr:col>
                    <xdr:colOff>95250</xdr:colOff>
                    <xdr:row>2</xdr:row>
                    <xdr:rowOff>114300</xdr:rowOff>
                  </from>
                  <to>
                    <xdr:col>25</xdr:col>
                    <xdr:colOff>0</xdr:colOff>
                    <xdr:row>3</xdr:row>
                    <xdr:rowOff>114300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39</xdr:col>
                    <xdr:colOff>95250</xdr:colOff>
                    <xdr:row>2</xdr:row>
                    <xdr:rowOff>114300</xdr:rowOff>
                  </from>
                  <to>
                    <xdr:col>40</xdr:col>
                    <xdr:colOff>0</xdr:colOff>
                    <xdr:row>3</xdr:row>
                    <xdr:rowOff>104775</xdr:rowOff>
                  </to>
                </anchor>
              </controlPr>
            </control>
          </mc:Choice>
        </mc:AlternateContent>
        <mc:AlternateContent xmlns:mc="http://schemas.openxmlformats.org/markup-compatibility/2006">
          <mc:Choice Requires="x14">
            <control shapeId="21530" r:id="rId29" name="Check Box 26">
              <controlPr defaultSize="0" autoFill="0" autoLine="0" autoPict="0">
                <anchor moveWithCells="1">
                  <from>
                    <xdr:col>33</xdr:col>
                    <xdr:colOff>95250</xdr:colOff>
                    <xdr:row>6</xdr:row>
                    <xdr:rowOff>114300</xdr:rowOff>
                  </from>
                  <to>
                    <xdr:col>34</xdr:col>
                    <xdr:colOff>0</xdr:colOff>
                    <xdr:row>7</xdr:row>
                    <xdr:rowOff>123825</xdr:rowOff>
                  </to>
                </anchor>
              </controlPr>
            </control>
          </mc:Choice>
        </mc:AlternateContent>
        <mc:AlternateContent xmlns:mc="http://schemas.openxmlformats.org/markup-compatibility/2006">
          <mc:Choice Requires="x14">
            <control shapeId="21531" r:id="rId30" name="Check Box 27">
              <controlPr defaultSize="0" autoFill="0" autoLine="0" autoPict="0">
                <anchor moveWithCells="1">
                  <from>
                    <xdr:col>37</xdr:col>
                    <xdr:colOff>95250</xdr:colOff>
                    <xdr:row>6</xdr:row>
                    <xdr:rowOff>114300</xdr:rowOff>
                  </from>
                  <to>
                    <xdr:col>38</xdr:col>
                    <xdr:colOff>0</xdr:colOff>
                    <xdr:row>7</xdr:row>
                    <xdr:rowOff>123825</xdr:rowOff>
                  </to>
                </anchor>
              </controlPr>
            </control>
          </mc:Choice>
        </mc:AlternateContent>
        <mc:AlternateContent xmlns:mc="http://schemas.openxmlformats.org/markup-compatibility/2006">
          <mc:Choice Requires="x14">
            <control shapeId="21532" r:id="rId31" name="Check Box 28">
              <controlPr defaultSize="0" autoFill="0" autoLine="0" autoPict="0">
                <anchor moveWithCells="1">
                  <from>
                    <xdr:col>31</xdr:col>
                    <xdr:colOff>95250</xdr:colOff>
                    <xdr:row>11</xdr:row>
                    <xdr:rowOff>114300</xdr:rowOff>
                  </from>
                  <to>
                    <xdr:col>32</xdr:col>
                    <xdr:colOff>0</xdr:colOff>
                    <xdr:row>12</xdr:row>
                    <xdr:rowOff>104775</xdr:rowOff>
                  </to>
                </anchor>
              </controlPr>
            </control>
          </mc:Choice>
        </mc:AlternateContent>
        <mc:AlternateContent xmlns:mc="http://schemas.openxmlformats.org/markup-compatibility/2006">
          <mc:Choice Requires="x14">
            <control shapeId="21533" r:id="rId32" name="Check Box 29">
              <controlPr defaultSize="0" autoFill="0" autoLine="0" autoPict="0">
                <anchor moveWithCells="1">
                  <from>
                    <xdr:col>39</xdr:col>
                    <xdr:colOff>95250</xdr:colOff>
                    <xdr:row>11</xdr:row>
                    <xdr:rowOff>114300</xdr:rowOff>
                  </from>
                  <to>
                    <xdr:col>40</xdr:col>
                    <xdr:colOff>0</xdr:colOff>
                    <xdr:row>12</xdr:row>
                    <xdr:rowOff>104775</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31</xdr:col>
                    <xdr:colOff>95250</xdr:colOff>
                    <xdr:row>15</xdr:row>
                    <xdr:rowOff>114300</xdr:rowOff>
                  </from>
                  <to>
                    <xdr:col>32</xdr:col>
                    <xdr:colOff>0</xdr:colOff>
                    <xdr:row>16</xdr:row>
                    <xdr:rowOff>114300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39</xdr:col>
                    <xdr:colOff>95250</xdr:colOff>
                    <xdr:row>15</xdr:row>
                    <xdr:rowOff>114300</xdr:rowOff>
                  </from>
                  <to>
                    <xdr:col>40</xdr:col>
                    <xdr:colOff>0</xdr:colOff>
                    <xdr:row>16</xdr:row>
                    <xdr:rowOff>114300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31</xdr:col>
                    <xdr:colOff>95250</xdr:colOff>
                    <xdr:row>27</xdr:row>
                    <xdr:rowOff>114300</xdr:rowOff>
                  </from>
                  <to>
                    <xdr:col>32</xdr:col>
                    <xdr:colOff>0</xdr:colOff>
                    <xdr:row>28</xdr:row>
                    <xdr:rowOff>104775</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39</xdr:col>
                    <xdr:colOff>95250</xdr:colOff>
                    <xdr:row>27</xdr:row>
                    <xdr:rowOff>114300</xdr:rowOff>
                  </from>
                  <to>
                    <xdr:col>40</xdr:col>
                    <xdr:colOff>0</xdr:colOff>
                    <xdr:row>28</xdr:row>
                    <xdr:rowOff>104775</xdr:rowOff>
                  </to>
                </anchor>
              </controlPr>
            </control>
          </mc:Choice>
        </mc:AlternateContent>
        <mc:AlternateContent xmlns:mc="http://schemas.openxmlformats.org/markup-compatibility/2006">
          <mc:Choice Requires="x14">
            <control shapeId="21538" r:id="rId37" name="Check Box 34">
              <controlPr defaultSize="0" autoFill="0" autoLine="0" autoPict="0">
                <anchor moveWithCells="1">
                  <from>
                    <xdr:col>33</xdr:col>
                    <xdr:colOff>95250</xdr:colOff>
                    <xdr:row>35</xdr:row>
                    <xdr:rowOff>114300</xdr:rowOff>
                  </from>
                  <to>
                    <xdr:col>34</xdr:col>
                    <xdr:colOff>0</xdr:colOff>
                    <xdr:row>36</xdr:row>
                    <xdr:rowOff>104775</xdr:rowOff>
                  </to>
                </anchor>
              </controlPr>
            </control>
          </mc:Choice>
        </mc:AlternateContent>
        <mc:AlternateContent xmlns:mc="http://schemas.openxmlformats.org/markup-compatibility/2006">
          <mc:Choice Requires="x14">
            <control shapeId="21539" r:id="rId38" name="Check Box 35">
              <controlPr defaultSize="0" autoFill="0" autoLine="0" autoPict="0">
                <anchor moveWithCells="1">
                  <from>
                    <xdr:col>37</xdr:col>
                    <xdr:colOff>95250</xdr:colOff>
                    <xdr:row>35</xdr:row>
                    <xdr:rowOff>114300</xdr:rowOff>
                  </from>
                  <to>
                    <xdr:col>38</xdr:col>
                    <xdr:colOff>0</xdr:colOff>
                    <xdr:row>36</xdr:row>
                    <xdr:rowOff>104775</xdr:rowOff>
                  </to>
                </anchor>
              </controlPr>
            </control>
          </mc:Choice>
        </mc:AlternateContent>
        <mc:AlternateContent xmlns:mc="http://schemas.openxmlformats.org/markup-compatibility/2006">
          <mc:Choice Requires="x14">
            <control shapeId="21540" r:id="rId39" name="Check Box 36">
              <controlPr defaultSize="0" autoFill="0" autoLine="0" autoPict="0">
                <anchor moveWithCells="1">
                  <from>
                    <xdr:col>7</xdr:col>
                    <xdr:colOff>38100</xdr:colOff>
                    <xdr:row>38</xdr:row>
                    <xdr:rowOff>0</xdr:rowOff>
                  </from>
                  <to>
                    <xdr:col>7</xdr:col>
                    <xdr:colOff>276225</xdr:colOff>
                    <xdr:row>39</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9B70B-E7D0-4472-8982-5D3455487BCB}">
  <sheetPr>
    <tabColor theme="7" tint="0.79998168889431442"/>
  </sheetPr>
  <dimension ref="A1:BQ79"/>
  <sheetViews>
    <sheetView view="pageBreakPreview" zoomScaleNormal="84" zoomScaleSheetLayoutView="100" workbookViewId="0">
      <selection activeCell="N26" sqref="N26:U27"/>
    </sheetView>
  </sheetViews>
  <sheetFormatPr defaultRowHeight="16.5" x14ac:dyDescent="0.15"/>
  <cols>
    <col min="1" max="59" width="4.375" style="339" customWidth="1"/>
    <col min="60" max="60" width="4.375" style="378" customWidth="1"/>
    <col min="61" max="69" width="9" style="378"/>
    <col min="70" max="256" width="9" style="300"/>
    <col min="257" max="316" width="4.375" style="300" customWidth="1"/>
    <col min="317" max="512" width="9" style="300"/>
    <col min="513" max="572" width="4.375" style="300" customWidth="1"/>
    <col min="573" max="768" width="9" style="300"/>
    <col min="769" max="828" width="4.375" style="300" customWidth="1"/>
    <col min="829" max="1024" width="9" style="300"/>
    <col min="1025" max="1084" width="4.375" style="300" customWidth="1"/>
    <col min="1085" max="1280" width="9" style="300"/>
    <col min="1281" max="1340" width="4.375" style="300" customWidth="1"/>
    <col min="1341" max="1536" width="9" style="300"/>
    <col min="1537" max="1596" width="4.375" style="300" customWidth="1"/>
    <col min="1597" max="1792" width="9" style="300"/>
    <col min="1793" max="1852" width="4.375" style="300" customWidth="1"/>
    <col min="1853" max="2048" width="9" style="300"/>
    <col min="2049" max="2108" width="4.375" style="300" customWidth="1"/>
    <col min="2109" max="2304" width="9" style="300"/>
    <col min="2305" max="2364" width="4.375" style="300" customWidth="1"/>
    <col min="2365" max="2560" width="9" style="300"/>
    <col min="2561" max="2620" width="4.375" style="300" customWidth="1"/>
    <col min="2621" max="2816" width="9" style="300"/>
    <col min="2817" max="2876" width="4.375" style="300" customWidth="1"/>
    <col min="2877" max="3072" width="9" style="300"/>
    <col min="3073" max="3132" width="4.375" style="300" customWidth="1"/>
    <col min="3133" max="3328" width="9" style="300"/>
    <col min="3329" max="3388" width="4.375" style="300" customWidth="1"/>
    <col min="3389" max="3584" width="9" style="300"/>
    <col min="3585" max="3644" width="4.375" style="300" customWidth="1"/>
    <col min="3645" max="3840" width="9" style="300"/>
    <col min="3841" max="3900" width="4.375" style="300" customWidth="1"/>
    <col min="3901" max="4096" width="9" style="300"/>
    <col min="4097" max="4156" width="4.375" style="300" customWidth="1"/>
    <col min="4157" max="4352" width="9" style="300"/>
    <col min="4353" max="4412" width="4.375" style="300" customWidth="1"/>
    <col min="4413" max="4608" width="9" style="300"/>
    <col min="4609" max="4668" width="4.375" style="300" customWidth="1"/>
    <col min="4669" max="4864" width="9" style="300"/>
    <col min="4865" max="4924" width="4.375" style="300" customWidth="1"/>
    <col min="4925" max="5120" width="9" style="300"/>
    <col min="5121" max="5180" width="4.375" style="300" customWidth="1"/>
    <col min="5181" max="5376" width="9" style="300"/>
    <col min="5377" max="5436" width="4.375" style="300" customWidth="1"/>
    <col min="5437" max="5632" width="9" style="300"/>
    <col min="5633" max="5692" width="4.375" style="300" customWidth="1"/>
    <col min="5693" max="5888" width="9" style="300"/>
    <col min="5889" max="5948" width="4.375" style="300" customWidth="1"/>
    <col min="5949" max="6144" width="9" style="300"/>
    <col min="6145" max="6204" width="4.375" style="300" customWidth="1"/>
    <col min="6205" max="6400" width="9" style="300"/>
    <col min="6401" max="6460" width="4.375" style="300" customWidth="1"/>
    <col min="6461" max="6656" width="9" style="300"/>
    <col min="6657" max="6716" width="4.375" style="300" customWidth="1"/>
    <col min="6717" max="6912" width="9" style="300"/>
    <col min="6913" max="6972" width="4.375" style="300" customWidth="1"/>
    <col min="6973" max="7168" width="9" style="300"/>
    <col min="7169" max="7228" width="4.375" style="300" customWidth="1"/>
    <col min="7229" max="7424" width="9" style="300"/>
    <col min="7425" max="7484" width="4.375" style="300" customWidth="1"/>
    <col min="7485" max="7680" width="9" style="300"/>
    <col min="7681" max="7740" width="4.375" style="300" customWidth="1"/>
    <col min="7741" max="7936" width="9" style="300"/>
    <col min="7937" max="7996" width="4.375" style="300" customWidth="1"/>
    <col min="7997" max="8192" width="9" style="300"/>
    <col min="8193" max="8252" width="4.375" style="300" customWidth="1"/>
    <col min="8253" max="8448" width="9" style="300"/>
    <col min="8449" max="8508" width="4.375" style="300" customWidth="1"/>
    <col min="8509" max="8704" width="9" style="300"/>
    <col min="8705" max="8764" width="4.375" style="300" customWidth="1"/>
    <col min="8765" max="8960" width="9" style="300"/>
    <col min="8961" max="9020" width="4.375" style="300" customWidth="1"/>
    <col min="9021" max="9216" width="9" style="300"/>
    <col min="9217" max="9276" width="4.375" style="300" customWidth="1"/>
    <col min="9277" max="9472" width="9" style="300"/>
    <col min="9473" max="9532" width="4.375" style="300" customWidth="1"/>
    <col min="9533" max="9728" width="9" style="300"/>
    <col min="9729" max="9788" width="4.375" style="300" customWidth="1"/>
    <col min="9789" max="9984" width="9" style="300"/>
    <col min="9985" max="10044" width="4.375" style="300" customWidth="1"/>
    <col min="10045" max="10240" width="9" style="300"/>
    <col min="10241" max="10300" width="4.375" style="300" customWidth="1"/>
    <col min="10301" max="10496" width="9" style="300"/>
    <col min="10497" max="10556" width="4.375" style="300" customWidth="1"/>
    <col min="10557" max="10752" width="9" style="300"/>
    <col min="10753" max="10812" width="4.375" style="300" customWidth="1"/>
    <col min="10813" max="11008" width="9" style="300"/>
    <col min="11009" max="11068" width="4.375" style="300" customWidth="1"/>
    <col min="11069" max="11264" width="9" style="300"/>
    <col min="11265" max="11324" width="4.375" style="300" customWidth="1"/>
    <col min="11325" max="11520" width="9" style="300"/>
    <col min="11521" max="11580" width="4.375" style="300" customWidth="1"/>
    <col min="11581" max="11776" width="9" style="300"/>
    <col min="11777" max="11836" width="4.375" style="300" customWidth="1"/>
    <col min="11837" max="12032" width="9" style="300"/>
    <col min="12033" max="12092" width="4.375" style="300" customWidth="1"/>
    <col min="12093" max="12288" width="9" style="300"/>
    <col min="12289" max="12348" width="4.375" style="300" customWidth="1"/>
    <col min="12349" max="12544" width="9" style="300"/>
    <col min="12545" max="12604" width="4.375" style="300" customWidth="1"/>
    <col min="12605" max="12800" width="9" style="300"/>
    <col min="12801" max="12860" width="4.375" style="300" customWidth="1"/>
    <col min="12861" max="13056" width="9" style="300"/>
    <col min="13057" max="13116" width="4.375" style="300" customWidth="1"/>
    <col min="13117" max="13312" width="9" style="300"/>
    <col min="13313" max="13372" width="4.375" style="300" customWidth="1"/>
    <col min="13373" max="13568" width="9" style="300"/>
    <col min="13569" max="13628" width="4.375" style="300" customWidth="1"/>
    <col min="13629" max="13824" width="9" style="300"/>
    <col min="13825" max="13884" width="4.375" style="300" customWidth="1"/>
    <col min="13885" max="14080" width="9" style="300"/>
    <col min="14081" max="14140" width="4.375" style="300" customWidth="1"/>
    <col min="14141" max="14336" width="9" style="300"/>
    <col min="14337" max="14396" width="4.375" style="300" customWidth="1"/>
    <col min="14397" max="14592" width="9" style="300"/>
    <col min="14593" max="14652" width="4.375" style="300" customWidth="1"/>
    <col min="14653" max="14848" width="9" style="300"/>
    <col min="14849" max="14908" width="4.375" style="300" customWidth="1"/>
    <col min="14909" max="15104" width="9" style="300"/>
    <col min="15105" max="15164" width="4.375" style="300" customWidth="1"/>
    <col min="15165" max="15360" width="9" style="300"/>
    <col min="15361" max="15420" width="4.375" style="300" customWidth="1"/>
    <col min="15421" max="15616" width="9" style="300"/>
    <col min="15617" max="15676" width="4.375" style="300" customWidth="1"/>
    <col min="15677" max="15872" width="9" style="300"/>
    <col min="15873" max="15932" width="4.375" style="300" customWidth="1"/>
    <col min="15933" max="16128" width="9" style="300"/>
    <col min="16129" max="16188" width="4.375" style="300" customWidth="1"/>
    <col min="16189" max="16384" width="9" style="300"/>
  </cols>
  <sheetData>
    <row r="1" spans="1:26" ht="18.75" customHeight="1" thickBot="1" x14ac:dyDescent="0.2">
      <c r="A1" s="439" t="s">
        <v>721</v>
      </c>
      <c r="B1" s="439"/>
      <c r="C1" s="440"/>
      <c r="D1" s="440"/>
      <c r="E1" s="440"/>
      <c r="F1" s="440"/>
      <c r="G1" s="440"/>
      <c r="H1" s="440"/>
      <c r="I1" s="440"/>
      <c r="J1" s="440"/>
      <c r="K1" s="440"/>
      <c r="L1" s="440"/>
      <c r="M1" s="440"/>
      <c r="N1" s="440"/>
      <c r="O1" s="440"/>
      <c r="P1" s="440"/>
      <c r="Q1" s="440"/>
      <c r="R1" s="440"/>
      <c r="S1" s="440"/>
      <c r="T1" s="440"/>
      <c r="U1" s="440"/>
      <c r="V1" s="440"/>
      <c r="W1" s="440"/>
      <c r="X1" s="441"/>
    </row>
    <row r="2" spans="1:26" ht="18.75" customHeight="1" x14ac:dyDescent="0.15">
      <c r="A2" s="442" t="s">
        <v>487</v>
      </c>
      <c r="B2" s="1925" t="s">
        <v>706</v>
      </c>
      <c r="C2" s="1925"/>
      <c r="D2" s="1925"/>
      <c r="E2" s="1925"/>
      <c r="F2" s="1925"/>
      <c r="G2" s="1925"/>
      <c r="H2" s="1925"/>
      <c r="I2" s="1925"/>
      <c r="J2" s="1925"/>
      <c r="K2" s="1925"/>
      <c r="L2" s="1925"/>
      <c r="M2" s="1925"/>
      <c r="N2" s="1925"/>
      <c r="O2" s="1925"/>
      <c r="P2" s="1926"/>
      <c r="Q2" s="443"/>
      <c r="R2" s="343"/>
      <c r="S2" s="341"/>
      <c r="T2" s="1927" t="s">
        <v>707</v>
      </c>
      <c r="U2" s="1927"/>
      <c r="V2" s="341"/>
      <c r="W2" s="1927" t="s">
        <v>708</v>
      </c>
      <c r="X2" s="1927"/>
      <c r="Y2" s="343"/>
      <c r="Z2" s="444"/>
    </row>
    <row r="3" spans="1:26" ht="18.75" customHeight="1" x14ac:dyDescent="0.15">
      <c r="A3" s="445"/>
      <c r="B3" s="1921" t="s">
        <v>709</v>
      </c>
      <c r="C3" s="1921"/>
      <c r="D3" s="1921"/>
      <c r="E3" s="1921"/>
      <c r="F3" s="1921"/>
      <c r="G3" s="1921"/>
      <c r="H3" s="1921"/>
      <c r="I3" s="1921"/>
      <c r="J3" s="1921"/>
      <c r="K3" s="1921"/>
      <c r="L3" s="1921"/>
      <c r="M3" s="1921"/>
      <c r="N3" s="1921"/>
      <c r="O3" s="1921"/>
      <c r="P3" s="1922"/>
      <c r="Q3" s="446"/>
      <c r="R3" s="347"/>
      <c r="S3" s="345"/>
      <c r="T3" s="1675"/>
      <c r="U3" s="1675"/>
      <c r="V3" s="345"/>
      <c r="W3" s="1675"/>
      <c r="X3" s="1675"/>
      <c r="Y3" s="347"/>
      <c r="Z3" s="368"/>
    </row>
    <row r="4" spans="1:26" ht="18.75" customHeight="1" x14ac:dyDescent="0.15">
      <c r="A4" s="447" t="s">
        <v>497</v>
      </c>
      <c r="B4" s="1919" t="s">
        <v>710</v>
      </c>
      <c r="C4" s="1919"/>
      <c r="D4" s="1919"/>
      <c r="E4" s="1919"/>
      <c r="F4" s="1919"/>
      <c r="G4" s="1919"/>
      <c r="H4" s="1919"/>
      <c r="I4" s="1919"/>
      <c r="J4" s="1919"/>
      <c r="K4" s="1919"/>
      <c r="L4" s="1919"/>
      <c r="M4" s="1919"/>
      <c r="N4" s="1919"/>
      <c r="O4" s="1919"/>
      <c r="P4" s="1920"/>
      <c r="Q4" s="448"/>
      <c r="R4" s="349"/>
      <c r="S4" s="362"/>
      <c r="T4" s="1672" t="s">
        <v>707</v>
      </c>
      <c r="U4" s="1672"/>
      <c r="V4" s="362"/>
      <c r="W4" s="1672" t="s">
        <v>708</v>
      </c>
      <c r="X4" s="1672"/>
      <c r="Y4" s="349"/>
      <c r="Z4" s="350"/>
    </row>
    <row r="5" spans="1:26" ht="18.75" customHeight="1" x14ac:dyDescent="0.15">
      <c r="A5" s="445"/>
      <c r="B5" s="1921"/>
      <c r="C5" s="1921"/>
      <c r="D5" s="1921"/>
      <c r="E5" s="1921"/>
      <c r="F5" s="1921"/>
      <c r="G5" s="1921"/>
      <c r="H5" s="1921"/>
      <c r="I5" s="1921"/>
      <c r="J5" s="1921"/>
      <c r="K5" s="1921"/>
      <c r="L5" s="1921"/>
      <c r="M5" s="1921"/>
      <c r="N5" s="1921"/>
      <c r="O5" s="1921"/>
      <c r="P5" s="1922"/>
      <c r="Q5" s="446"/>
      <c r="R5" s="347"/>
      <c r="S5" s="345"/>
      <c r="T5" s="1675"/>
      <c r="U5" s="1675"/>
      <c r="V5" s="345"/>
      <c r="W5" s="1675"/>
      <c r="X5" s="1675"/>
      <c r="Y5" s="347"/>
      <c r="Z5" s="368"/>
    </row>
    <row r="6" spans="1:26" ht="18.75" customHeight="1" x14ac:dyDescent="0.15">
      <c r="A6" s="449" t="s">
        <v>503</v>
      </c>
      <c r="B6" s="1919" t="s">
        <v>711</v>
      </c>
      <c r="C6" s="1919"/>
      <c r="D6" s="1919"/>
      <c r="E6" s="1919"/>
      <c r="F6" s="1919"/>
      <c r="G6" s="1919"/>
      <c r="H6" s="1919"/>
      <c r="I6" s="1919"/>
      <c r="J6" s="1919"/>
      <c r="K6" s="1919"/>
      <c r="L6" s="1919"/>
      <c r="M6" s="1919"/>
      <c r="N6" s="1919"/>
      <c r="O6" s="1919"/>
      <c r="P6" s="1920"/>
      <c r="Q6" s="448"/>
      <c r="R6" s="349"/>
      <c r="S6" s="362"/>
      <c r="T6" s="1672" t="s">
        <v>707</v>
      </c>
      <c r="U6" s="1672"/>
      <c r="V6" s="362"/>
      <c r="W6" s="1672" t="s">
        <v>708</v>
      </c>
      <c r="X6" s="1672"/>
      <c r="Y6" s="349"/>
      <c r="Z6" s="350"/>
    </row>
    <row r="7" spans="1:26" ht="18.75" customHeight="1" x14ac:dyDescent="0.15">
      <c r="A7" s="445"/>
      <c r="B7" s="1921" t="s">
        <v>712</v>
      </c>
      <c r="C7" s="1921"/>
      <c r="D7" s="1921"/>
      <c r="E7" s="1921"/>
      <c r="F7" s="1921"/>
      <c r="G7" s="1921"/>
      <c r="H7" s="1921"/>
      <c r="I7" s="1921"/>
      <c r="J7" s="1921"/>
      <c r="K7" s="1921"/>
      <c r="L7" s="1921"/>
      <c r="M7" s="1921"/>
      <c r="N7" s="1921"/>
      <c r="O7" s="1921"/>
      <c r="P7" s="1922"/>
      <c r="Q7" s="446"/>
      <c r="R7" s="347"/>
      <c r="S7" s="345"/>
      <c r="T7" s="1675"/>
      <c r="U7" s="1675"/>
      <c r="V7" s="345"/>
      <c r="W7" s="1675"/>
      <c r="X7" s="1675"/>
      <c r="Y7" s="347"/>
      <c r="Z7" s="368"/>
    </row>
    <row r="8" spans="1:26" ht="18.75" customHeight="1" x14ac:dyDescent="0.15">
      <c r="A8" s="450" t="s">
        <v>507</v>
      </c>
      <c r="B8" s="1905" t="s">
        <v>713</v>
      </c>
      <c r="C8" s="1905"/>
      <c r="D8" s="1905"/>
      <c r="E8" s="1905"/>
      <c r="F8" s="1905"/>
      <c r="G8" s="1905"/>
      <c r="H8" s="1905"/>
      <c r="I8" s="1905"/>
      <c r="J8" s="1905"/>
      <c r="K8" s="1905"/>
      <c r="L8" s="1905"/>
      <c r="M8" s="1905"/>
      <c r="N8" s="1905"/>
      <c r="O8" s="1905"/>
      <c r="P8" s="1906"/>
      <c r="Q8" s="448"/>
      <c r="R8" s="349"/>
      <c r="S8" s="362"/>
      <c r="T8" s="1672" t="s">
        <v>707</v>
      </c>
      <c r="U8" s="1672"/>
      <c r="V8" s="362"/>
      <c r="W8" s="1672" t="s">
        <v>708</v>
      </c>
      <c r="X8" s="1672"/>
      <c r="Y8" s="349"/>
      <c r="Z8" s="350"/>
    </row>
    <row r="9" spans="1:26" ht="18.75" customHeight="1" x14ac:dyDescent="0.15">
      <c r="A9" s="451"/>
      <c r="B9" s="1923"/>
      <c r="C9" s="1923"/>
      <c r="D9" s="1923"/>
      <c r="E9" s="1923"/>
      <c r="F9" s="1923"/>
      <c r="G9" s="1923"/>
      <c r="H9" s="1923"/>
      <c r="I9" s="1923"/>
      <c r="J9" s="1923"/>
      <c r="K9" s="1923"/>
      <c r="L9" s="1923"/>
      <c r="M9" s="1923"/>
      <c r="N9" s="1923"/>
      <c r="O9" s="1923"/>
      <c r="P9" s="1924"/>
      <c r="Q9" s="446"/>
      <c r="R9" s="347"/>
      <c r="S9" s="345"/>
      <c r="T9" s="1675"/>
      <c r="U9" s="1675"/>
      <c r="V9" s="345"/>
      <c r="W9" s="1675"/>
      <c r="X9" s="1675"/>
      <c r="Y9" s="347"/>
      <c r="Z9" s="368"/>
    </row>
    <row r="10" spans="1:26" ht="18.75" customHeight="1" x14ac:dyDescent="0.15">
      <c r="A10" s="450" t="s">
        <v>511</v>
      </c>
      <c r="B10" s="1905" t="s">
        <v>714</v>
      </c>
      <c r="C10" s="1905"/>
      <c r="D10" s="1905"/>
      <c r="E10" s="1905"/>
      <c r="F10" s="1905"/>
      <c r="G10" s="1905"/>
      <c r="H10" s="1905"/>
      <c r="I10" s="1905"/>
      <c r="J10" s="1905"/>
      <c r="K10" s="1905"/>
      <c r="L10" s="1905"/>
      <c r="M10" s="1905"/>
      <c r="N10" s="1905"/>
      <c r="O10" s="1905"/>
      <c r="P10" s="1906"/>
      <c r="Q10" s="448"/>
      <c r="R10" s="349"/>
      <c r="S10" s="362"/>
      <c r="T10" s="1672" t="s">
        <v>707</v>
      </c>
      <c r="U10" s="1672"/>
      <c r="V10" s="362"/>
      <c r="W10" s="1672" t="s">
        <v>708</v>
      </c>
      <c r="X10" s="1672"/>
      <c r="Y10" s="349"/>
      <c r="Z10" s="350"/>
    </row>
    <row r="11" spans="1:26" ht="18.75" customHeight="1" thickBot="1" x14ac:dyDescent="0.2">
      <c r="A11" s="452"/>
      <c r="B11" s="1907" t="s">
        <v>715</v>
      </c>
      <c r="C11" s="1907"/>
      <c r="D11" s="1907"/>
      <c r="E11" s="1907"/>
      <c r="F11" s="1907"/>
      <c r="G11" s="1907"/>
      <c r="H11" s="1907"/>
      <c r="I11" s="1907"/>
      <c r="J11" s="1907"/>
      <c r="K11" s="1907"/>
      <c r="L11" s="1907"/>
      <c r="M11" s="1907"/>
      <c r="N11" s="1907"/>
      <c r="O11" s="1907"/>
      <c r="P11" s="1908"/>
      <c r="Q11" s="453"/>
      <c r="R11" s="371"/>
      <c r="S11" s="370"/>
      <c r="T11" s="1673"/>
      <c r="U11" s="1673"/>
      <c r="V11" s="370"/>
      <c r="W11" s="1673"/>
      <c r="X11" s="1673"/>
      <c r="Y11" s="371"/>
      <c r="Z11" s="372"/>
    </row>
    <row r="12" spans="1:26" ht="18.75" customHeight="1" x14ac:dyDescent="0.15">
      <c r="A12" s="1909" t="s">
        <v>717</v>
      </c>
      <c r="B12" s="1910"/>
      <c r="C12" s="1910"/>
      <c r="D12" s="1910"/>
      <c r="E12" s="1910"/>
      <c r="F12" s="1910"/>
      <c r="G12" s="1910"/>
      <c r="H12" s="1910"/>
      <c r="I12" s="1913" t="s">
        <v>718</v>
      </c>
      <c r="J12" s="1901"/>
      <c r="K12" s="1901" t="s">
        <v>568</v>
      </c>
      <c r="L12" s="1901" t="s">
        <v>720</v>
      </c>
      <c r="M12" s="1915"/>
      <c r="N12" s="1917" t="s">
        <v>717</v>
      </c>
      <c r="O12" s="1910"/>
      <c r="P12" s="1910"/>
      <c r="Q12" s="1910"/>
      <c r="R12" s="1910"/>
      <c r="S12" s="1910"/>
      <c r="T12" s="1910"/>
      <c r="U12" s="1910"/>
      <c r="V12" s="1913" t="s">
        <v>718</v>
      </c>
      <c r="W12" s="1901"/>
      <c r="X12" s="1901" t="s">
        <v>568</v>
      </c>
      <c r="Y12" s="1901" t="s">
        <v>719</v>
      </c>
      <c r="Z12" s="1902"/>
    </row>
    <row r="13" spans="1:26" ht="18.75" customHeight="1" x14ac:dyDescent="0.15">
      <c r="A13" s="1911"/>
      <c r="B13" s="1912"/>
      <c r="C13" s="1912"/>
      <c r="D13" s="1912"/>
      <c r="E13" s="1912"/>
      <c r="F13" s="1912"/>
      <c r="G13" s="1912"/>
      <c r="H13" s="1912"/>
      <c r="I13" s="1914"/>
      <c r="J13" s="1903"/>
      <c r="K13" s="1903"/>
      <c r="L13" s="1903"/>
      <c r="M13" s="1916"/>
      <c r="N13" s="1918"/>
      <c r="O13" s="1912"/>
      <c r="P13" s="1912"/>
      <c r="Q13" s="1912"/>
      <c r="R13" s="1912"/>
      <c r="S13" s="1912"/>
      <c r="T13" s="1912"/>
      <c r="U13" s="1912"/>
      <c r="V13" s="1914"/>
      <c r="W13" s="1903"/>
      <c r="X13" s="1903"/>
      <c r="Y13" s="1903"/>
      <c r="Z13" s="1904"/>
    </row>
    <row r="14" spans="1:26" ht="18.75" customHeight="1" x14ac:dyDescent="0.15">
      <c r="A14" s="1882"/>
      <c r="B14" s="1883"/>
      <c r="C14" s="1883"/>
      <c r="D14" s="1883"/>
      <c r="E14" s="1883"/>
      <c r="F14" s="1883"/>
      <c r="G14" s="1883"/>
      <c r="H14" s="1884"/>
      <c r="I14" s="1888"/>
      <c r="J14" s="1889"/>
      <c r="K14" s="1878" t="s">
        <v>568</v>
      </c>
      <c r="L14" s="1757"/>
      <c r="M14" s="1893"/>
      <c r="N14" s="1895"/>
      <c r="O14" s="1883"/>
      <c r="P14" s="1883"/>
      <c r="Q14" s="1883"/>
      <c r="R14" s="1883"/>
      <c r="S14" s="1883"/>
      <c r="T14" s="1883"/>
      <c r="U14" s="1883"/>
      <c r="V14" s="1888"/>
      <c r="W14" s="1889"/>
      <c r="X14" s="1878" t="s">
        <v>568</v>
      </c>
      <c r="Y14" s="1757"/>
      <c r="Z14" s="1880"/>
    </row>
    <row r="15" spans="1:26" ht="18.75" customHeight="1" x14ac:dyDescent="0.15">
      <c r="A15" s="1882"/>
      <c r="B15" s="1883"/>
      <c r="C15" s="1883"/>
      <c r="D15" s="1883"/>
      <c r="E15" s="1883"/>
      <c r="F15" s="1883"/>
      <c r="G15" s="1883"/>
      <c r="H15" s="1884"/>
      <c r="I15" s="1898"/>
      <c r="J15" s="1899"/>
      <c r="K15" s="1879"/>
      <c r="L15" s="1758"/>
      <c r="M15" s="1900"/>
      <c r="N15" s="1895"/>
      <c r="O15" s="1883"/>
      <c r="P15" s="1883"/>
      <c r="Q15" s="1883"/>
      <c r="R15" s="1883"/>
      <c r="S15" s="1883"/>
      <c r="T15" s="1883"/>
      <c r="U15" s="1883"/>
      <c r="V15" s="1898"/>
      <c r="W15" s="1899"/>
      <c r="X15" s="1879"/>
      <c r="Y15" s="1758"/>
      <c r="Z15" s="1881"/>
    </row>
    <row r="16" spans="1:26" ht="18.75" customHeight="1" x14ac:dyDescent="0.15">
      <c r="A16" s="1882"/>
      <c r="B16" s="1883"/>
      <c r="C16" s="1883"/>
      <c r="D16" s="1883"/>
      <c r="E16" s="1883"/>
      <c r="F16" s="1883"/>
      <c r="G16" s="1883"/>
      <c r="H16" s="1884"/>
      <c r="I16" s="1888"/>
      <c r="J16" s="1889"/>
      <c r="K16" s="1878" t="s">
        <v>568</v>
      </c>
      <c r="L16" s="1757"/>
      <c r="M16" s="1893"/>
      <c r="N16" s="1895"/>
      <c r="O16" s="1883"/>
      <c r="P16" s="1883"/>
      <c r="Q16" s="1883"/>
      <c r="R16" s="1883"/>
      <c r="S16" s="1883"/>
      <c r="T16" s="1883"/>
      <c r="U16" s="1883"/>
      <c r="V16" s="1888"/>
      <c r="W16" s="1889"/>
      <c r="X16" s="1878" t="s">
        <v>568</v>
      </c>
      <c r="Y16" s="1757"/>
      <c r="Z16" s="1880"/>
    </row>
    <row r="17" spans="1:26" ht="18.75" customHeight="1" x14ac:dyDescent="0.15">
      <c r="A17" s="1882"/>
      <c r="B17" s="1883"/>
      <c r="C17" s="1883"/>
      <c r="D17" s="1883"/>
      <c r="E17" s="1883"/>
      <c r="F17" s="1883"/>
      <c r="G17" s="1883"/>
      <c r="H17" s="1884"/>
      <c r="I17" s="1898"/>
      <c r="J17" s="1899"/>
      <c r="K17" s="1879"/>
      <c r="L17" s="1758"/>
      <c r="M17" s="1900"/>
      <c r="N17" s="1895"/>
      <c r="O17" s="1883"/>
      <c r="P17" s="1883"/>
      <c r="Q17" s="1883"/>
      <c r="R17" s="1883"/>
      <c r="S17" s="1883"/>
      <c r="T17" s="1883"/>
      <c r="U17" s="1883"/>
      <c r="V17" s="1898"/>
      <c r="W17" s="1899"/>
      <c r="X17" s="1879"/>
      <c r="Y17" s="1758"/>
      <c r="Z17" s="1881"/>
    </row>
    <row r="18" spans="1:26" ht="18.75" customHeight="1" x14ac:dyDescent="0.15">
      <c r="A18" s="1882"/>
      <c r="B18" s="1883"/>
      <c r="C18" s="1883"/>
      <c r="D18" s="1883"/>
      <c r="E18" s="1883"/>
      <c r="F18" s="1883"/>
      <c r="G18" s="1883"/>
      <c r="H18" s="1884"/>
      <c r="I18" s="1888"/>
      <c r="J18" s="1889"/>
      <c r="K18" s="1878" t="s">
        <v>568</v>
      </c>
      <c r="L18" s="1757"/>
      <c r="M18" s="1893"/>
      <c r="N18" s="1895"/>
      <c r="O18" s="1883"/>
      <c r="P18" s="1883"/>
      <c r="Q18" s="1883"/>
      <c r="R18" s="1883"/>
      <c r="S18" s="1883"/>
      <c r="T18" s="1883"/>
      <c r="U18" s="1883"/>
      <c r="V18" s="1888"/>
      <c r="W18" s="1889"/>
      <c r="X18" s="1878" t="s">
        <v>568</v>
      </c>
      <c r="Y18" s="1757"/>
      <c r="Z18" s="1880"/>
    </row>
    <row r="19" spans="1:26" ht="18.75" customHeight="1" x14ac:dyDescent="0.15">
      <c r="A19" s="1882"/>
      <c r="B19" s="1883"/>
      <c r="C19" s="1883"/>
      <c r="D19" s="1883"/>
      <c r="E19" s="1883"/>
      <c r="F19" s="1883"/>
      <c r="G19" s="1883"/>
      <c r="H19" s="1884"/>
      <c r="I19" s="1898"/>
      <c r="J19" s="1899"/>
      <c r="K19" s="1879"/>
      <c r="L19" s="1758"/>
      <c r="M19" s="1900"/>
      <c r="N19" s="1895"/>
      <c r="O19" s="1883"/>
      <c r="P19" s="1883"/>
      <c r="Q19" s="1883"/>
      <c r="R19" s="1883"/>
      <c r="S19" s="1883"/>
      <c r="T19" s="1883"/>
      <c r="U19" s="1883"/>
      <c r="V19" s="1898"/>
      <c r="W19" s="1899"/>
      <c r="X19" s="1879"/>
      <c r="Y19" s="1758"/>
      <c r="Z19" s="1881"/>
    </row>
    <row r="20" spans="1:26" ht="18.75" customHeight="1" x14ac:dyDescent="0.15">
      <c r="A20" s="1882"/>
      <c r="B20" s="1883"/>
      <c r="C20" s="1883"/>
      <c r="D20" s="1883"/>
      <c r="E20" s="1883"/>
      <c r="F20" s="1883"/>
      <c r="G20" s="1883"/>
      <c r="H20" s="1884"/>
      <c r="I20" s="1888"/>
      <c r="J20" s="1889"/>
      <c r="K20" s="1878" t="s">
        <v>568</v>
      </c>
      <c r="L20" s="1757"/>
      <c r="M20" s="1893"/>
      <c r="N20" s="1895"/>
      <c r="O20" s="1883"/>
      <c r="P20" s="1883"/>
      <c r="Q20" s="1883"/>
      <c r="R20" s="1883"/>
      <c r="S20" s="1883"/>
      <c r="T20" s="1883"/>
      <c r="U20" s="1883"/>
      <c r="V20" s="1888"/>
      <c r="W20" s="1889"/>
      <c r="X20" s="1878" t="s">
        <v>568</v>
      </c>
      <c r="Y20" s="1757"/>
      <c r="Z20" s="1880"/>
    </row>
    <row r="21" spans="1:26" ht="18.75" customHeight="1" x14ac:dyDescent="0.15">
      <c r="A21" s="1882"/>
      <c r="B21" s="1883"/>
      <c r="C21" s="1883"/>
      <c r="D21" s="1883"/>
      <c r="E21" s="1883"/>
      <c r="F21" s="1883"/>
      <c r="G21" s="1883"/>
      <c r="H21" s="1884"/>
      <c r="I21" s="1898"/>
      <c r="J21" s="1899"/>
      <c r="K21" s="1879"/>
      <c r="L21" s="1758"/>
      <c r="M21" s="1900"/>
      <c r="N21" s="1895"/>
      <c r="O21" s="1883"/>
      <c r="P21" s="1883"/>
      <c r="Q21" s="1883"/>
      <c r="R21" s="1883"/>
      <c r="S21" s="1883"/>
      <c r="T21" s="1883"/>
      <c r="U21" s="1883"/>
      <c r="V21" s="1898"/>
      <c r="W21" s="1899"/>
      <c r="X21" s="1879"/>
      <c r="Y21" s="1758"/>
      <c r="Z21" s="1881"/>
    </row>
    <row r="22" spans="1:26" ht="18.75" customHeight="1" x14ac:dyDescent="0.15">
      <c r="A22" s="1882"/>
      <c r="B22" s="1883"/>
      <c r="C22" s="1883"/>
      <c r="D22" s="1883"/>
      <c r="E22" s="1883"/>
      <c r="F22" s="1883"/>
      <c r="G22" s="1883"/>
      <c r="H22" s="1884"/>
      <c r="I22" s="1888"/>
      <c r="J22" s="1889"/>
      <c r="K22" s="1878" t="s">
        <v>568</v>
      </c>
      <c r="L22" s="1757"/>
      <c r="M22" s="1893"/>
      <c r="N22" s="1895"/>
      <c r="O22" s="1883"/>
      <c r="P22" s="1883"/>
      <c r="Q22" s="1883"/>
      <c r="R22" s="1883"/>
      <c r="S22" s="1883"/>
      <c r="T22" s="1883"/>
      <c r="U22" s="1883"/>
      <c r="V22" s="1888"/>
      <c r="W22" s="1889"/>
      <c r="X22" s="1878" t="s">
        <v>568</v>
      </c>
      <c r="Y22" s="1757"/>
      <c r="Z22" s="1880"/>
    </row>
    <row r="23" spans="1:26" ht="18.75" customHeight="1" x14ac:dyDescent="0.15">
      <c r="A23" s="1882"/>
      <c r="B23" s="1883"/>
      <c r="C23" s="1883"/>
      <c r="D23" s="1883"/>
      <c r="E23" s="1883"/>
      <c r="F23" s="1883"/>
      <c r="G23" s="1883"/>
      <c r="H23" s="1884"/>
      <c r="I23" s="1898"/>
      <c r="J23" s="1899"/>
      <c r="K23" s="1879"/>
      <c r="L23" s="1758"/>
      <c r="M23" s="1900"/>
      <c r="N23" s="1895"/>
      <c r="O23" s="1883"/>
      <c r="P23" s="1883"/>
      <c r="Q23" s="1883"/>
      <c r="R23" s="1883"/>
      <c r="S23" s="1883"/>
      <c r="T23" s="1883"/>
      <c r="U23" s="1883"/>
      <c r="V23" s="1898"/>
      <c r="W23" s="1899"/>
      <c r="X23" s="1879"/>
      <c r="Y23" s="1758"/>
      <c r="Z23" s="1881"/>
    </row>
    <row r="24" spans="1:26" ht="18.75" customHeight="1" x14ac:dyDescent="0.15">
      <c r="A24" s="1882"/>
      <c r="B24" s="1883"/>
      <c r="C24" s="1883"/>
      <c r="D24" s="1883"/>
      <c r="E24" s="1883"/>
      <c r="F24" s="1883"/>
      <c r="G24" s="1883"/>
      <c r="H24" s="1884"/>
      <c r="I24" s="1888"/>
      <c r="J24" s="1889"/>
      <c r="K24" s="1878" t="s">
        <v>568</v>
      </c>
      <c r="L24" s="1757"/>
      <c r="M24" s="1893"/>
      <c r="N24" s="1895"/>
      <c r="O24" s="1883"/>
      <c r="P24" s="1883"/>
      <c r="Q24" s="1883"/>
      <c r="R24" s="1883"/>
      <c r="S24" s="1883"/>
      <c r="T24" s="1883"/>
      <c r="U24" s="1883"/>
      <c r="V24" s="1888"/>
      <c r="W24" s="1889"/>
      <c r="X24" s="1878" t="s">
        <v>568</v>
      </c>
      <c r="Y24" s="1757"/>
      <c r="Z24" s="1880"/>
    </row>
    <row r="25" spans="1:26" ht="18.75" customHeight="1" x14ac:dyDescent="0.15">
      <c r="A25" s="1882"/>
      <c r="B25" s="1883"/>
      <c r="C25" s="1883"/>
      <c r="D25" s="1883"/>
      <c r="E25" s="1883"/>
      <c r="F25" s="1883"/>
      <c r="G25" s="1883"/>
      <c r="H25" s="1884"/>
      <c r="I25" s="1898"/>
      <c r="J25" s="1899"/>
      <c r="K25" s="1879"/>
      <c r="L25" s="1758"/>
      <c r="M25" s="1900"/>
      <c r="N25" s="1895"/>
      <c r="O25" s="1883"/>
      <c r="P25" s="1883"/>
      <c r="Q25" s="1883"/>
      <c r="R25" s="1883"/>
      <c r="S25" s="1883"/>
      <c r="T25" s="1883"/>
      <c r="U25" s="1883"/>
      <c r="V25" s="1898"/>
      <c r="W25" s="1899"/>
      <c r="X25" s="1879"/>
      <c r="Y25" s="1758"/>
      <c r="Z25" s="1881"/>
    </row>
    <row r="26" spans="1:26" ht="18.75" customHeight="1" x14ac:dyDescent="0.15">
      <c r="A26" s="1882"/>
      <c r="B26" s="1883"/>
      <c r="C26" s="1883"/>
      <c r="D26" s="1883"/>
      <c r="E26" s="1883"/>
      <c r="F26" s="1883"/>
      <c r="G26" s="1883"/>
      <c r="H26" s="1884"/>
      <c r="I26" s="1888"/>
      <c r="J26" s="1889"/>
      <c r="K26" s="1878" t="s">
        <v>568</v>
      </c>
      <c r="L26" s="1757"/>
      <c r="M26" s="1893"/>
      <c r="N26" s="1895"/>
      <c r="O26" s="1883"/>
      <c r="P26" s="1883"/>
      <c r="Q26" s="1883"/>
      <c r="R26" s="1883"/>
      <c r="S26" s="1883"/>
      <c r="T26" s="1883"/>
      <c r="U26" s="1883"/>
      <c r="V26" s="1888"/>
      <c r="W26" s="1889"/>
      <c r="X26" s="1878" t="s">
        <v>568</v>
      </c>
      <c r="Y26" s="1757"/>
      <c r="Z26" s="1880"/>
    </row>
    <row r="27" spans="1:26" ht="18.75" customHeight="1" thickBot="1" x14ac:dyDescent="0.2">
      <c r="A27" s="1885"/>
      <c r="B27" s="1886"/>
      <c r="C27" s="1886"/>
      <c r="D27" s="1886"/>
      <c r="E27" s="1886"/>
      <c r="F27" s="1886"/>
      <c r="G27" s="1886"/>
      <c r="H27" s="1887"/>
      <c r="I27" s="1890"/>
      <c r="J27" s="1891"/>
      <c r="K27" s="1892"/>
      <c r="L27" s="1784"/>
      <c r="M27" s="1894"/>
      <c r="N27" s="1896"/>
      <c r="O27" s="1886"/>
      <c r="P27" s="1886"/>
      <c r="Q27" s="1886"/>
      <c r="R27" s="1886"/>
      <c r="S27" s="1886"/>
      <c r="T27" s="1886"/>
      <c r="U27" s="1886"/>
      <c r="V27" s="1890"/>
      <c r="W27" s="1891"/>
      <c r="X27" s="1892"/>
      <c r="Y27" s="1784"/>
      <c r="Z27" s="1897"/>
    </row>
    <row r="28" spans="1:26" ht="18.75" customHeight="1" x14ac:dyDescent="0.15">
      <c r="A28" s="306" t="s">
        <v>87</v>
      </c>
      <c r="B28" s="454" t="s">
        <v>716</v>
      </c>
    </row>
    <row r="29" spans="1:26" ht="18.75" customHeight="1" x14ac:dyDescent="0.15"/>
    <row r="30" spans="1:26" ht="18.75" customHeight="1" x14ac:dyDescent="0.15"/>
    <row r="31" spans="1:26" ht="18.75" customHeight="1" x14ac:dyDescent="0.15"/>
    <row r="32" spans="1:26" ht="18.75" customHeight="1" x14ac:dyDescent="0.15"/>
    <row r="33" ht="18.75" customHeight="1" x14ac:dyDescent="0.15"/>
    <row r="34" ht="18.75" customHeight="1" x14ac:dyDescent="0.15"/>
    <row r="35" ht="18.75" customHeight="1" x14ac:dyDescent="0.15"/>
    <row r="36" ht="18.75" customHeight="1" x14ac:dyDescent="0.15"/>
    <row r="37" ht="18.75" customHeight="1" x14ac:dyDescent="0.15"/>
    <row r="38" ht="18.75" customHeight="1" x14ac:dyDescent="0.15"/>
    <row r="39" ht="18.75" customHeight="1" x14ac:dyDescent="0.15"/>
    <row r="40" ht="18.75" customHeight="1" x14ac:dyDescent="0.15"/>
    <row r="41" ht="18.75" customHeight="1" x14ac:dyDescent="0.15"/>
    <row r="42" ht="18.75" customHeight="1" x14ac:dyDescent="0.15"/>
    <row r="43" ht="18.75" customHeight="1" x14ac:dyDescent="0.15"/>
    <row r="44" ht="18.75" customHeight="1" x14ac:dyDescent="0.15"/>
    <row r="45" ht="18.75" customHeight="1" x14ac:dyDescent="0.15"/>
    <row r="46" ht="18.75" customHeight="1" x14ac:dyDescent="0.15"/>
    <row r="47" ht="18.75" customHeight="1" x14ac:dyDescent="0.15"/>
    <row r="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sheetData>
  <mergeCells count="84">
    <mergeCell ref="B2:P2"/>
    <mergeCell ref="T2:U3"/>
    <mergeCell ref="W2:X3"/>
    <mergeCell ref="B3:P3"/>
    <mergeCell ref="B4:P4"/>
    <mergeCell ref="T4:U5"/>
    <mergeCell ref="W4:X5"/>
    <mergeCell ref="B5:P5"/>
    <mergeCell ref="B6:P6"/>
    <mergeCell ref="T6:U7"/>
    <mergeCell ref="W6:X7"/>
    <mergeCell ref="B7:P7"/>
    <mergeCell ref="B8:P8"/>
    <mergeCell ref="T8:U9"/>
    <mergeCell ref="W8:X9"/>
    <mergeCell ref="B9:P9"/>
    <mergeCell ref="B10:P10"/>
    <mergeCell ref="T10:U11"/>
    <mergeCell ref="W10:X11"/>
    <mergeCell ref="B11:P11"/>
    <mergeCell ref="A12:H13"/>
    <mergeCell ref="I12:J13"/>
    <mergeCell ref="K12:K13"/>
    <mergeCell ref="L12:M13"/>
    <mergeCell ref="N12:U13"/>
    <mergeCell ref="V12:W13"/>
    <mergeCell ref="X12:X13"/>
    <mergeCell ref="Y12:Z13"/>
    <mergeCell ref="A14:H15"/>
    <mergeCell ref="I14:J15"/>
    <mergeCell ref="K14:K15"/>
    <mergeCell ref="L14:M15"/>
    <mergeCell ref="N14:U15"/>
    <mergeCell ref="V14:W15"/>
    <mergeCell ref="X14:X15"/>
    <mergeCell ref="Y14:Z15"/>
    <mergeCell ref="X16:X17"/>
    <mergeCell ref="Y16:Z17"/>
    <mergeCell ref="A18:H19"/>
    <mergeCell ref="I18:J19"/>
    <mergeCell ref="K18:K19"/>
    <mergeCell ref="L18:M19"/>
    <mergeCell ref="N18:U19"/>
    <mergeCell ref="V18:W19"/>
    <mergeCell ref="X18:X19"/>
    <mergeCell ref="Y18:Z19"/>
    <mergeCell ref="A16:H17"/>
    <mergeCell ref="I16:J17"/>
    <mergeCell ref="K16:K17"/>
    <mergeCell ref="L16:M17"/>
    <mergeCell ref="N16:U17"/>
    <mergeCell ref="V16:W17"/>
    <mergeCell ref="X20:X21"/>
    <mergeCell ref="Y20:Z21"/>
    <mergeCell ref="A22:H23"/>
    <mergeCell ref="I22:J23"/>
    <mergeCell ref="K22:K23"/>
    <mergeCell ref="L22:M23"/>
    <mergeCell ref="N22:U23"/>
    <mergeCell ref="V22:W23"/>
    <mergeCell ref="X22:X23"/>
    <mergeCell ref="Y22:Z23"/>
    <mergeCell ref="A20:H21"/>
    <mergeCell ref="I20:J21"/>
    <mergeCell ref="K20:K21"/>
    <mergeCell ref="L20:M21"/>
    <mergeCell ref="N20:U21"/>
    <mergeCell ref="V20:W21"/>
    <mergeCell ref="X24:X25"/>
    <mergeCell ref="Y24:Z25"/>
    <mergeCell ref="A26:H27"/>
    <mergeCell ref="I26:J27"/>
    <mergeCell ref="K26:K27"/>
    <mergeCell ref="L26:M27"/>
    <mergeCell ref="N26:U27"/>
    <mergeCell ref="V26:W27"/>
    <mergeCell ref="X26:X27"/>
    <mergeCell ref="Y26:Z27"/>
    <mergeCell ref="A24:H25"/>
    <mergeCell ref="I24:J25"/>
    <mergeCell ref="K24:K25"/>
    <mergeCell ref="L24:M25"/>
    <mergeCell ref="N24:U25"/>
    <mergeCell ref="V24:W25"/>
  </mergeCells>
  <phoneticPr fontId="4"/>
  <printOptions horizontalCentered="1" verticalCentered="1"/>
  <pageMargins left="0.70866141732283472" right="0.19685039370078741" top="0.39370078740157483" bottom="0.39370078740157483" header="0.39370078740157483" footer="0"/>
  <pageSetup paperSize="9" scale="104" orientation="landscape" blackAndWhite="1" r:id="rId1"/>
  <headerFooter scaleWithDoc="0">
    <oddFooter>&amp;C18/29&amp;R&amp;F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18</xdr:col>
                    <xdr:colOff>95250</xdr:colOff>
                    <xdr:row>1</xdr:row>
                    <xdr:rowOff>114300</xdr:rowOff>
                  </from>
                  <to>
                    <xdr:col>19</xdr:col>
                    <xdr:colOff>0</xdr:colOff>
                    <xdr:row>2</xdr:row>
                    <xdr:rowOff>104775</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21</xdr:col>
                    <xdr:colOff>95250</xdr:colOff>
                    <xdr:row>1</xdr:row>
                    <xdr:rowOff>114300</xdr:rowOff>
                  </from>
                  <to>
                    <xdr:col>22</xdr:col>
                    <xdr:colOff>0</xdr:colOff>
                    <xdr:row>2</xdr:row>
                    <xdr:rowOff>104775</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18</xdr:col>
                    <xdr:colOff>95250</xdr:colOff>
                    <xdr:row>3</xdr:row>
                    <xdr:rowOff>114300</xdr:rowOff>
                  </from>
                  <to>
                    <xdr:col>19</xdr:col>
                    <xdr:colOff>0</xdr:colOff>
                    <xdr:row>4</xdr:row>
                    <xdr:rowOff>104775</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21</xdr:col>
                    <xdr:colOff>95250</xdr:colOff>
                    <xdr:row>3</xdr:row>
                    <xdr:rowOff>114300</xdr:rowOff>
                  </from>
                  <to>
                    <xdr:col>22</xdr:col>
                    <xdr:colOff>0</xdr:colOff>
                    <xdr:row>4</xdr:row>
                    <xdr:rowOff>104775</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18</xdr:col>
                    <xdr:colOff>95250</xdr:colOff>
                    <xdr:row>5</xdr:row>
                    <xdr:rowOff>114300</xdr:rowOff>
                  </from>
                  <to>
                    <xdr:col>19</xdr:col>
                    <xdr:colOff>0</xdr:colOff>
                    <xdr:row>6</xdr:row>
                    <xdr:rowOff>104775</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21</xdr:col>
                    <xdr:colOff>95250</xdr:colOff>
                    <xdr:row>5</xdr:row>
                    <xdr:rowOff>114300</xdr:rowOff>
                  </from>
                  <to>
                    <xdr:col>22</xdr:col>
                    <xdr:colOff>0</xdr:colOff>
                    <xdr:row>6</xdr:row>
                    <xdr:rowOff>104775</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18</xdr:col>
                    <xdr:colOff>95250</xdr:colOff>
                    <xdr:row>7</xdr:row>
                    <xdr:rowOff>114300</xdr:rowOff>
                  </from>
                  <to>
                    <xdr:col>19</xdr:col>
                    <xdr:colOff>0</xdr:colOff>
                    <xdr:row>8</xdr:row>
                    <xdr:rowOff>104775</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21</xdr:col>
                    <xdr:colOff>95250</xdr:colOff>
                    <xdr:row>7</xdr:row>
                    <xdr:rowOff>114300</xdr:rowOff>
                  </from>
                  <to>
                    <xdr:col>22</xdr:col>
                    <xdr:colOff>0</xdr:colOff>
                    <xdr:row>8</xdr:row>
                    <xdr:rowOff>104775</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18</xdr:col>
                    <xdr:colOff>95250</xdr:colOff>
                    <xdr:row>9</xdr:row>
                    <xdr:rowOff>114300</xdr:rowOff>
                  </from>
                  <to>
                    <xdr:col>19</xdr:col>
                    <xdr:colOff>0</xdr:colOff>
                    <xdr:row>10</xdr:row>
                    <xdr:rowOff>104775</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21</xdr:col>
                    <xdr:colOff>95250</xdr:colOff>
                    <xdr:row>9</xdr:row>
                    <xdr:rowOff>114300</xdr:rowOff>
                  </from>
                  <to>
                    <xdr:col>22</xdr:col>
                    <xdr:colOff>0</xdr:colOff>
                    <xdr:row>10</xdr:row>
                    <xdr:rowOff>104775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45CC4-B9F4-40F5-93F2-267B4AAFB399}">
  <sheetPr>
    <tabColor theme="7" tint="0.79998168889431442"/>
    <pageSetUpPr fitToPage="1"/>
  </sheetPr>
  <dimension ref="A1:BL39"/>
  <sheetViews>
    <sheetView view="pageBreakPreview" zoomScale="85" zoomScaleNormal="70" zoomScaleSheetLayoutView="85" workbookViewId="0">
      <selection activeCell="L31" sqref="L31:P31"/>
    </sheetView>
  </sheetViews>
  <sheetFormatPr defaultRowHeight="16.5" x14ac:dyDescent="0.4"/>
  <cols>
    <col min="1" max="40" width="4.375" style="10" customWidth="1"/>
    <col min="41" max="64" width="4.125" style="10" customWidth="1"/>
    <col min="65" max="256" width="9" style="3"/>
    <col min="257" max="296" width="4.375" style="3" customWidth="1"/>
    <col min="297" max="320" width="4.125" style="3" customWidth="1"/>
    <col min="321" max="512" width="9" style="3"/>
    <col min="513" max="552" width="4.375" style="3" customWidth="1"/>
    <col min="553" max="576" width="4.125" style="3" customWidth="1"/>
    <col min="577" max="768" width="9" style="3"/>
    <col min="769" max="808" width="4.375" style="3" customWidth="1"/>
    <col min="809" max="832" width="4.125" style="3" customWidth="1"/>
    <col min="833" max="1024" width="9" style="3"/>
    <col min="1025" max="1064" width="4.375" style="3" customWidth="1"/>
    <col min="1065" max="1088" width="4.125" style="3" customWidth="1"/>
    <col min="1089" max="1280" width="9" style="3"/>
    <col min="1281" max="1320" width="4.375" style="3" customWidth="1"/>
    <col min="1321" max="1344" width="4.125" style="3" customWidth="1"/>
    <col min="1345" max="1536" width="9" style="3"/>
    <col min="1537" max="1576" width="4.375" style="3" customWidth="1"/>
    <col min="1577" max="1600" width="4.125" style="3" customWidth="1"/>
    <col min="1601" max="1792" width="9" style="3"/>
    <col min="1793" max="1832" width="4.375" style="3" customWidth="1"/>
    <col min="1833" max="1856" width="4.125" style="3" customWidth="1"/>
    <col min="1857" max="2048" width="9" style="3"/>
    <col min="2049" max="2088" width="4.375" style="3" customWidth="1"/>
    <col min="2089" max="2112" width="4.125" style="3" customWidth="1"/>
    <col min="2113" max="2304" width="9" style="3"/>
    <col min="2305" max="2344" width="4.375" style="3" customWidth="1"/>
    <col min="2345" max="2368" width="4.125" style="3" customWidth="1"/>
    <col min="2369" max="2560" width="9" style="3"/>
    <col min="2561" max="2600" width="4.375" style="3" customWidth="1"/>
    <col min="2601" max="2624" width="4.125" style="3" customWidth="1"/>
    <col min="2625" max="2816" width="9" style="3"/>
    <col min="2817" max="2856" width="4.375" style="3" customWidth="1"/>
    <col min="2857" max="2880" width="4.125" style="3" customWidth="1"/>
    <col min="2881" max="3072" width="9" style="3"/>
    <col min="3073" max="3112" width="4.375" style="3" customWidth="1"/>
    <col min="3113" max="3136" width="4.125" style="3" customWidth="1"/>
    <col min="3137" max="3328" width="9" style="3"/>
    <col min="3329" max="3368" width="4.375" style="3" customWidth="1"/>
    <col min="3369" max="3392" width="4.125" style="3" customWidth="1"/>
    <col min="3393" max="3584" width="9" style="3"/>
    <col min="3585" max="3624" width="4.375" style="3" customWidth="1"/>
    <col min="3625" max="3648" width="4.125" style="3" customWidth="1"/>
    <col min="3649" max="3840" width="9" style="3"/>
    <col min="3841" max="3880" width="4.375" style="3" customWidth="1"/>
    <col min="3881" max="3904" width="4.125" style="3" customWidth="1"/>
    <col min="3905" max="4096" width="9" style="3"/>
    <col min="4097" max="4136" width="4.375" style="3" customWidth="1"/>
    <col min="4137" max="4160" width="4.125" style="3" customWidth="1"/>
    <col min="4161" max="4352" width="9" style="3"/>
    <col min="4353" max="4392" width="4.375" style="3" customWidth="1"/>
    <col min="4393" max="4416" width="4.125" style="3" customWidth="1"/>
    <col min="4417" max="4608" width="9" style="3"/>
    <col min="4609" max="4648" width="4.375" style="3" customWidth="1"/>
    <col min="4649" max="4672" width="4.125" style="3" customWidth="1"/>
    <col min="4673" max="4864" width="9" style="3"/>
    <col min="4865" max="4904" width="4.375" style="3" customWidth="1"/>
    <col min="4905" max="4928" width="4.125" style="3" customWidth="1"/>
    <col min="4929" max="5120" width="9" style="3"/>
    <col min="5121" max="5160" width="4.375" style="3" customWidth="1"/>
    <col min="5161" max="5184" width="4.125" style="3" customWidth="1"/>
    <col min="5185" max="5376" width="9" style="3"/>
    <col min="5377" max="5416" width="4.375" style="3" customWidth="1"/>
    <col min="5417" max="5440" width="4.125" style="3" customWidth="1"/>
    <col min="5441" max="5632" width="9" style="3"/>
    <col min="5633" max="5672" width="4.375" style="3" customWidth="1"/>
    <col min="5673" max="5696" width="4.125" style="3" customWidth="1"/>
    <col min="5697" max="5888" width="9" style="3"/>
    <col min="5889" max="5928" width="4.375" style="3" customWidth="1"/>
    <col min="5929" max="5952" width="4.125" style="3" customWidth="1"/>
    <col min="5953" max="6144" width="9" style="3"/>
    <col min="6145" max="6184" width="4.375" style="3" customWidth="1"/>
    <col min="6185" max="6208" width="4.125" style="3" customWidth="1"/>
    <col min="6209" max="6400" width="9" style="3"/>
    <col min="6401" max="6440" width="4.375" style="3" customWidth="1"/>
    <col min="6441" max="6464" width="4.125" style="3" customWidth="1"/>
    <col min="6465" max="6656" width="9" style="3"/>
    <col min="6657" max="6696" width="4.375" style="3" customWidth="1"/>
    <col min="6697" max="6720" width="4.125" style="3" customWidth="1"/>
    <col min="6721" max="6912" width="9" style="3"/>
    <col min="6913" max="6952" width="4.375" style="3" customWidth="1"/>
    <col min="6953" max="6976" width="4.125" style="3" customWidth="1"/>
    <col min="6977" max="7168" width="9" style="3"/>
    <col min="7169" max="7208" width="4.375" style="3" customWidth="1"/>
    <col min="7209" max="7232" width="4.125" style="3" customWidth="1"/>
    <col min="7233" max="7424" width="9" style="3"/>
    <col min="7425" max="7464" width="4.375" style="3" customWidth="1"/>
    <col min="7465" max="7488" width="4.125" style="3" customWidth="1"/>
    <col min="7489" max="7680" width="9" style="3"/>
    <col min="7681" max="7720" width="4.375" style="3" customWidth="1"/>
    <col min="7721" max="7744" width="4.125" style="3" customWidth="1"/>
    <col min="7745" max="7936" width="9" style="3"/>
    <col min="7937" max="7976" width="4.375" style="3" customWidth="1"/>
    <col min="7977" max="8000" width="4.125" style="3" customWidth="1"/>
    <col min="8001" max="8192" width="9" style="3"/>
    <col min="8193" max="8232" width="4.375" style="3" customWidth="1"/>
    <col min="8233" max="8256" width="4.125" style="3" customWidth="1"/>
    <col min="8257" max="8448" width="9" style="3"/>
    <col min="8449" max="8488" width="4.375" style="3" customWidth="1"/>
    <col min="8489" max="8512" width="4.125" style="3" customWidth="1"/>
    <col min="8513" max="8704" width="9" style="3"/>
    <col min="8705" max="8744" width="4.375" style="3" customWidth="1"/>
    <col min="8745" max="8768" width="4.125" style="3" customWidth="1"/>
    <col min="8769" max="8960" width="9" style="3"/>
    <col min="8961" max="9000" width="4.375" style="3" customWidth="1"/>
    <col min="9001" max="9024" width="4.125" style="3" customWidth="1"/>
    <col min="9025" max="9216" width="9" style="3"/>
    <col min="9217" max="9256" width="4.375" style="3" customWidth="1"/>
    <col min="9257" max="9280" width="4.125" style="3" customWidth="1"/>
    <col min="9281" max="9472" width="9" style="3"/>
    <col min="9473" max="9512" width="4.375" style="3" customWidth="1"/>
    <col min="9513" max="9536" width="4.125" style="3" customWidth="1"/>
    <col min="9537" max="9728" width="9" style="3"/>
    <col min="9729" max="9768" width="4.375" style="3" customWidth="1"/>
    <col min="9769" max="9792" width="4.125" style="3" customWidth="1"/>
    <col min="9793" max="9984" width="9" style="3"/>
    <col min="9985" max="10024" width="4.375" style="3" customWidth="1"/>
    <col min="10025" max="10048" width="4.125" style="3" customWidth="1"/>
    <col min="10049" max="10240" width="9" style="3"/>
    <col min="10241" max="10280" width="4.375" style="3" customWidth="1"/>
    <col min="10281" max="10304" width="4.125" style="3" customWidth="1"/>
    <col min="10305" max="10496" width="9" style="3"/>
    <col min="10497" max="10536" width="4.375" style="3" customWidth="1"/>
    <col min="10537" max="10560" width="4.125" style="3" customWidth="1"/>
    <col min="10561" max="10752" width="9" style="3"/>
    <col min="10753" max="10792" width="4.375" style="3" customWidth="1"/>
    <col min="10793" max="10816" width="4.125" style="3" customWidth="1"/>
    <col min="10817" max="11008" width="9" style="3"/>
    <col min="11009" max="11048" width="4.375" style="3" customWidth="1"/>
    <col min="11049" max="11072" width="4.125" style="3" customWidth="1"/>
    <col min="11073" max="11264" width="9" style="3"/>
    <col min="11265" max="11304" width="4.375" style="3" customWidth="1"/>
    <col min="11305" max="11328" width="4.125" style="3" customWidth="1"/>
    <col min="11329" max="11520" width="9" style="3"/>
    <col min="11521" max="11560" width="4.375" style="3" customWidth="1"/>
    <col min="11561" max="11584" width="4.125" style="3" customWidth="1"/>
    <col min="11585" max="11776" width="9" style="3"/>
    <col min="11777" max="11816" width="4.375" style="3" customWidth="1"/>
    <col min="11817" max="11840" width="4.125" style="3" customWidth="1"/>
    <col min="11841" max="12032" width="9" style="3"/>
    <col min="12033" max="12072" width="4.375" style="3" customWidth="1"/>
    <col min="12073" max="12096" width="4.125" style="3" customWidth="1"/>
    <col min="12097" max="12288" width="9" style="3"/>
    <col min="12289" max="12328" width="4.375" style="3" customWidth="1"/>
    <col min="12329" max="12352" width="4.125" style="3" customWidth="1"/>
    <col min="12353" max="12544" width="9" style="3"/>
    <col min="12545" max="12584" width="4.375" style="3" customWidth="1"/>
    <col min="12585" max="12608" width="4.125" style="3" customWidth="1"/>
    <col min="12609" max="12800" width="9" style="3"/>
    <col min="12801" max="12840" width="4.375" style="3" customWidth="1"/>
    <col min="12841" max="12864" width="4.125" style="3" customWidth="1"/>
    <col min="12865" max="13056" width="9" style="3"/>
    <col min="13057" max="13096" width="4.375" style="3" customWidth="1"/>
    <col min="13097" max="13120" width="4.125" style="3" customWidth="1"/>
    <col min="13121" max="13312" width="9" style="3"/>
    <col min="13313" max="13352" width="4.375" style="3" customWidth="1"/>
    <col min="13353" max="13376" width="4.125" style="3" customWidth="1"/>
    <col min="13377" max="13568" width="9" style="3"/>
    <col min="13569" max="13608" width="4.375" style="3" customWidth="1"/>
    <col min="13609" max="13632" width="4.125" style="3" customWidth="1"/>
    <col min="13633" max="13824" width="9" style="3"/>
    <col min="13825" max="13864" width="4.375" style="3" customWidth="1"/>
    <col min="13865" max="13888" width="4.125" style="3" customWidth="1"/>
    <col min="13889" max="14080" width="9" style="3"/>
    <col min="14081" max="14120" width="4.375" style="3" customWidth="1"/>
    <col min="14121" max="14144" width="4.125" style="3" customWidth="1"/>
    <col min="14145" max="14336" width="9" style="3"/>
    <col min="14337" max="14376" width="4.375" style="3" customWidth="1"/>
    <col min="14377" max="14400" width="4.125" style="3" customWidth="1"/>
    <col min="14401" max="14592" width="9" style="3"/>
    <col min="14593" max="14632" width="4.375" style="3" customWidth="1"/>
    <col min="14633" max="14656" width="4.125" style="3" customWidth="1"/>
    <col min="14657" max="14848" width="9" style="3"/>
    <col min="14849" max="14888" width="4.375" style="3" customWidth="1"/>
    <col min="14889" max="14912" width="4.125" style="3" customWidth="1"/>
    <col min="14913" max="15104" width="9" style="3"/>
    <col min="15105" max="15144" width="4.375" style="3" customWidth="1"/>
    <col min="15145" max="15168" width="4.125" style="3" customWidth="1"/>
    <col min="15169" max="15360" width="9" style="3"/>
    <col min="15361" max="15400" width="4.375" style="3" customWidth="1"/>
    <col min="15401" max="15424" width="4.125" style="3" customWidth="1"/>
    <col min="15425" max="15616" width="9" style="3"/>
    <col min="15617" max="15656" width="4.375" style="3" customWidth="1"/>
    <col min="15657" max="15680" width="4.125" style="3" customWidth="1"/>
    <col min="15681" max="15872" width="9" style="3"/>
    <col min="15873" max="15912" width="4.375" style="3" customWidth="1"/>
    <col min="15913" max="15936" width="4.125" style="3" customWidth="1"/>
    <col min="15937" max="16128" width="9" style="3"/>
    <col min="16129" max="16168" width="4.375" style="3" customWidth="1"/>
    <col min="16169" max="16192" width="4.125" style="3" customWidth="1"/>
    <col min="16193" max="16384" width="9" style="3"/>
  </cols>
  <sheetData>
    <row r="1" spans="1:40" ht="18.75" customHeight="1" x14ac:dyDescent="0.4">
      <c r="A1" s="16" t="s">
        <v>13</v>
      </c>
    </row>
    <row r="2" spans="1:40" ht="18.75" customHeight="1" thickBot="1" x14ac:dyDescent="0.45">
      <c r="A2" s="17" t="s">
        <v>160</v>
      </c>
    </row>
    <row r="3" spans="1:40" ht="18.75" customHeight="1" x14ac:dyDescent="0.4">
      <c r="A3" s="822" t="s">
        <v>1134</v>
      </c>
      <c r="B3" s="823"/>
      <c r="C3" s="823"/>
      <c r="D3" s="823"/>
      <c r="E3" s="823"/>
      <c r="F3" s="823"/>
      <c r="G3" s="824" t="str">
        <f>IF(表紙・鑑!F9="","",表紙・鑑!F9)</f>
        <v/>
      </c>
      <c r="H3" s="825"/>
      <c r="I3" s="825"/>
      <c r="J3" s="825"/>
      <c r="K3" s="825"/>
      <c r="L3" s="825"/>
      <c r="M3" s="825"/>
      <c r="N3" s="825"/>
      <c r="O3" s="825"/>
      <c r="P3" s="825"/>
      <c r="Q3" s="825"/>
      <c r="R3" s="825"/>
      <c r="S3" s="825"/>
      <c r="T3" s="826"/>
      <c r="U3" s="823" t="s">
        <v>14</v>
      </c>
      <c r="V3" s="823"/>
      <c r="W3" s="823"/>
      <c r="X3" s="823"/>
      <c r="Y3" s="823"/>
      <c r="Z3" s="823"/>
      <c r="AA3" s="827"/>
      <c r="AB3" s="828"/>
      <c r="AC3" s="828"/>
      <c r="AD3" s="828"/>
      <c r="AE3" s="745" t="s">
        <v>15</v>
      </c>
      <c r="AF3" s="745"/>
      <c r="AG3" s="817"/>
      <c r="AH3" s="817"/>
      <c r="AI3" s="745" t="s">
        <v>16</v>
      </c>
      <c r="AJ3" s="745"/>
      <c r="AK3" s="817"/>
      <c r="AL3" s="817"/>
      <c r="AM3" s="745" t="s">
        <v>17</v>
      </c>
      <c r="AN3" s="748"/>
    </row>
    <row r="4" spans="1:40" ht="18.75" customHeight="1" x14ac:dyDescent="0.4">
      <c r="A4" s="800" t="s">
        <v>18</v>
      </c>
      <c r="B4" s="801"/>
      <c r="C4" s="801"/>
      <c r="D4" s="801"/>
      <c r="E4" s="801"/>
      <c r="F4" s="801"/>
      <c r="G4" s="818" t="str">
        <f>IF(表紙・鑑!F11="","",表紙・鑑!F11)</f>
        <v/>
      </c>
      <c r="H4" s="819"/>
      <c r="I4" s="819"/>
      <c r="J4" s="819"/>
      <c r="K4" s="819"/>
      <c r="L4" s="819"/>
      <c r="M4" s="819"/>
      <c r="N4" s="819"/>
      <c r="O4" s="819"/>
      <c r="P4" s="819"/>
      <c r="Q4" s="819"/>
      <c r="R4" s="819"/>
      <c r="S4" s="819"/>
      <c r="T4" s="820"/>
      <c r="U4" s="805" t="s">
        <v>19</v>
      </c>
      <c r="V4" s="805"/>
      <c r="W4" s="805"/>
      <c r="X4" s="805"/>
      <c r="Y4" s="805"/>
      <c r="Z4" s="805"/>
      <c r="AA4" s="718"/>
      <c r="AB4" s="719"/>
      <c r="AC4" s="719"/>
      <c r="AD4" s="719"/>
      <c r="AE4" s="821" t="s">
        <v>15</v>
      </c>
      <c r="AF4" s="821"/>
      <c r="AG4" s="807"/>
      <c r="AH4" s="807"/>
      <c r="AI4" s="821" t="s">
        <v>16</v>
      </c>
      <c r="AJ4" s="821"/>
      <c r="AK4" s="807"/>
      <c r="AL4" s="807"/>
      <c r="AM4" s="821" t="s">
        <v>17</v>
      </c>
      <c r="AN4" s="829"/>
    </row>
    <row r="5" spans="1:40" ht="18.75" customHeight="1" x14ac:dyDescent="0.4">
      <c r="A5" s="800" t="s">
        <v>20</v>
      </c>
      <c r="B5" s="801"/>
      <c r="C5" s="801"/>
      <c r="D5" s="801"/>
      <c r="E5" s="801"/>
      <c r="F5" s="801"/>
      <c r="G5" s="808"/>
      <c r="H5" s="809"/>
      <c r="I5" s="809"/>
      <c r="J5" s="809"/>
      <c r="K5" s="809"/>
      <c r="L5" s="809"/>
      <c r="M5" s="809"/>
      <c r="N5" s="809"/>
      <c r="O5" s="809"/>
      <c r="P5" s="809"/>
      <c r="Q5" s="809"/>
      <c r="R5" s="809"/>
      <c r="S5" s="809"/>
      <c r="T5" s="810"/>
      <c r="U5" s="805" t="s">
        <v>21</v>
      </c>
      <c r="V5" s="805"/>
      <c r="W5" s="805"/>
      <c r="X5" s="805"/>
      <c r="Y5" s="805"/>
      <c r="Z5" s="805"/>
      <c r="AA5" s="814"/>
      <c r="AB5" s="815"/>
      <c r="AC5" s="815"/>
      <c r="AD5" s="815"/>
      <c r="AE5" s="731" t="s">
        <v>22</v>
      </c>
      <c r="AF5" s="731"/>
      <c r="AG5" s="731" t="s">
        <v>23</v>
      </c>
      <c r="AH5" s="731"/>
      <c r="AI5" s="731"/>
      <c r="AJ5" s="815"/>
      <c r="AK5" s="815"/>
      <c r="AL5" s="815"/>
      <c r="AM5" s="731" t="s">
        <v>24</v>
      </c>
      <c r="AN5" s="816"/>
    </row>
    <row r="6" spans="1:40" ht="18.75" customHeight="1" x14ac:dyDescent="0.4">
      <c r="A6" s="800" t="s">
        <v>25</v>
      </c>
      <c r="B6" s="801"/>
      <c r="C6" s="801"/>
      <c r="D6" s="801"/>
      <c r="E6" s="801"/>
      <c r="F6" s="801"/>
      <c r="G6" s="813" t="s">
        <v>26</v>
      </c>
      <c r="H6" s="732"/>
      <c r="I6" s="735"/>
      <c r="J6" s="735"/>
      <c r="K6" s="735"/>
      <c r="L6" s="735"/>
      <c r="M6" s="735"/>
      <c r="N6" s="813" t="s">
        <v>27</v>
      </c>
      <c r="O6" s="732"/>
      <c r="P6" s="735"/>
      <c r="Q6" s="735"/>
      <c r="R6" s="735"/>
      <c r="S6" s="735"/>
      <c r="T6" s="734"/>
      <c r="U6" s="805" t="s">
        <v>28</v>
      </c>
      <c r="V6" s="805"/>
      <c r="W6" s="805"/>
      <c r="X6" s="805"/>
      <c r="Y6" s="805"/>
      <c r="Z6" s="805"/>
      <c r="AA6" s="733"/>
      <c r="AB6" s="735"/>
      <c r="AC6" s="735"/>
      <c r="AD6" s="18" t="s">
        <v>22</v>
      </c>
      <c r="AE6" s="735"/>
      <c r="AF6" s="735"/>
      <c r="AG6" s="735"/>
      <c r="AH6" s="19" t="s">
        <v>15</v>
      </c>
      <c r="AI6" s="735"/>
      <c r="AJ6" s="735"/>
      <c r="AK6" s="19" t="s">
        <v>16</v>
      </c>
      <c r="AL6" s="735"/>
      <c r="AM6" s="735"/>
      <c r="AN6" s="20" t="s">
        <v>29</v>
      </c>
    </row>
    <row r="7" spans="1:40" ht="18.75" customHeight="1" x14ac:dyDescent="0.4">
      <c r="A7" s="800"/>
      <c r="B7" s="801"/>
      <c r="C7" s="801"/>
      <c r="D7" s="801"/>
      <c r="E7" s="801"/>
      <c r="F7" s="801"/>
      <c r="G7" s="811" t="s">
        <v>158</v>
      </c>
      <c r="H7" s="812"/>
      <c r="I7" s="803"/>
      <c r="J7" s="803"/>
      <c r="K7" s="803"/>
      <c r="L7" s="803"/>
      <c r="M7" s="803"/>
      <c r="N7" s="803"/>
      <c r="O7" s="803"/>
      <c r="P7" s="803"/>
      <c r="Q7" s="803"/>
      <c r="R7" s="803"/>
      <c r="S7" s="803"/>
      <c r="T7" s="804"/>
      <c r="U7" s="805" t="s">
        <v>30</v>
      </c>
      <c r="V7" s="805"/>
      <c r="W7" s="805"/>
      <c r="X7" s="805"/>
      <c r="Y7" s="805"/>
      <c r="Z7" s="805"/>
      <c r="AA7" s="806"/>
      <c r="AB7" s="807"/>
      <c r="AC7" s="807"/>
      <c r="AD7" s="18" t="s">
        <v>22</v>
      </c>
      <c r="AE7" s="735"/>
      <c r="AF7" s="735"/>
      <c r="AG7" s="735"/>
      <c r="AH7" s="19" t="s">
        <v>15</v>
      </c>
      <c r="AI7" s="735"/>
      <c r="AJ7" s="735"/>
      <c r="AK7" s="19" t="s">
        <v>16</v>
      </c>
      <c r="AL7" s="735"/>
      <c r="AM7" s="735"/>
      <c r="AN7" s="20" t="s">
        <v>29</v>
      </c>
    </row>
    <row r="8" spans="1:40" ht="18.75" customHeight="1" x14ac:dyDescent="0.4">
      <c r="A8" s="800" t="s">
        <v>31</v>
      </c>
      <c r="B8" s="801"/>
      <c r="C8" s="801"/>
      <c r="D8" s="801"/>
      <c r="E8" s="801"/>
      <c r="F8" s="801"/>
      <c r="G8" s="808"/>
      <c r="H8" s="809"/>
      <c r="I8" s="809"/>
      <c r="J8" s="809"/>
      <c r="K8" s="809"/>
      <c r="L8" s="809"/>
      <c r="M8" s="809"/>
      <c r="N8" s="809"/>
      <c r="O8" s="809"/>
      <c r="P8" s="809"/>
      <c r="Q8" s="809"/>
      <c r="R8" s="809"/>
      <c r="S8" s="809"/>
      <c r="T8" s="810"/>
      <c r="U8" s="805" t="s">
        <v>30</v>
      </c>
      <c r="V8" s="805"/>
      <c r="W8" s="805"/>
      <c r="X8" s="805"/>
      <c r="Y8" s="805"/>
      <c r="Z8" s="805"/>
      <c r="AA8" s="806"/>
      <c r="AB8" s="807"/>
      <c r="AC8" s="807"/>
      <c r="AD8" s="18" t="s">
        <v>22</v>
      </c>
      <c r="AE8" s="735"/>
      <c r="AF8" s="735"/>
      <c r="AG8" s="735"/>
      <c r="AH8" s="19" t="s">
        <v>15</v>
      </c>
      <c r="AI8" s="735"/>
      <c r="AJ8" s="735"/>
      <c r="AK8" s="19" t="s">
        <v>16</v>
      </c>
      <c r="AL8" s="735"/>
      <c r="AM8" s="735"/>
      <c r="AN8" s="20" t="s">
        <v>29</v>
      </c>
    </row>
    <row r="9" spans="1:40" ht="18.75" customHeight="1" x14ac:dyDescent="0.4">
      <c r="A9" s="800" t="s">
        <v>32</v>
      </c>
      <c r="B9" s="801"/>
      <c r="C9" s="801"/>
      <c r="D9" s="801"/>
      <c r="E9" s="801"/>
      <c r="F9" s="801"/>
      <c r="G9" s="733"/>
      <c r="H9" s="735"/>
      <c r="I9" s="735"/>
      <c r="J9" s="735"/>
      <c r="K9" s="731" t="s">
        <v>15</v>
      </c>
      <c r="L9" s="731"/>
      <c r="M9" s="735"/>
      <c r="N9" s="735"/>
      <c r="O9" s="731" t="s">
        <v>16</v>
      </c>
      <c r="P9" s="731"/>
      <c r="Q9" s="735"/>
      <c r="R9" s="735"/>
      <c r="S9" s="731" t="s">
        <v>17</v>
      </c>
      <c r="T9" s="732"/>
      <c r="U9" s="805" t="s">
        <v>30</v>
      </c>
      <c r="V9" s="805"/>
      <c r="W9" s="805"/>
      <c r="X9" s="805"/>
      <c r="Y9" s="805"/>
      <c r="Z9" s="805"/>
      <c r="AA9" s="806"/>
      <c r="AB9" s="807"/>
      <c r="AC9" s="807"/>
      <c r="AD9" s="18" t="s">
        <v>22</v>
      </c>
      <c r="AE9" s="735"/>
      <c r="AF9" s="735"/>
      <c r="AG9" s="735"/>
      <c r="AH9" s="19" t="s">
        <v>15</v>
      </c>
      <c r="AI9" s="735"/>
      <c r="AJ9" s="735"/>
      <c r="AK9" s="19" t="s">
        <v>16</v>
      </c>
      <c r="AL9" s="735"/>
      <c r="AM9" s="735"/>
      <c r="AN9" s="20" t="s">
        <v>29</v>
      </c>
    </row>
    <row r="10" spans="1:40" ht="18.75" customHeight="1" x14ac:dyDescent="0.4">
      <c r="A10" s="800" t="s">
        <v>33</v>
      </c>
      <c r="B10" s="801"/>
      <c r="C10" s="801"/>
      <c r="D10" s="801"/>
      <c r="E10" s="801"/>
      <c r="F10" s="801"/>
      <c r="G10" s="802"/>
      <c r="H10" s="803"/>
      <c r="I10" s="803"/>
      <c r="J10" s="803"/>
      <c r="K10" s="803"/>
      <c r="L10" s="803"/>
      <c r="M10" s="803"/>
      <c r="N10" s="803"/>
      <c r="O10" s="803"/>
      <c r="P10" s="803"/>
      <c r="Q10" s="803"/>
      <c r="R10" s="803"/>
      <c r="S10" s="803"/>
      <c r="T10" s="804"/>
      <c r="U10" s="805" t="s">
        <v>34</v>
      </c>
      <c r="V10" s="805"/>
      <c r="W10" s="805"/>
      <c r="X10" s="805"/>
      <c r="Y10" s="805"/>
      <c r="Z10" s="805"/>
      <c r="AA10" s="806"/>
      <c r="AB10" s="807"/>
      <c r="AC10" s="807"/>
      <c r="AD10" s="18" t="s">
        <v>22</v>
      </c>
      <c r="AE10" s="735"/>
      <c r="AF10" s="735"/>
      <c r="AG10" s="735"/>
      <c r="AH10" s="19" t="s">
        <v>15</v>
      </c>
      <c r="AI10" s="735"/>
      <c r="AJ10" s="735"/>
      <c r="AK10" s="19" t="s">
        <v>16</v>
      </c>
      <c r="AL10" s="735"/>
      <c r="AM10" s="735"/>
      <c r="AN10" s="20" t="s">
        <v>29</v>
      </c>
    </row>
    <row r="11" spans="1:40" ht="18.75" customHeight="1" thickBot="1" x14ac:dyDescent="0.45">
      <c r="A11" s="790" t="s">
        <v>35</v>
      </c>
      <c r="B11" s="791"/>
      <c r="C11" s="791"/>
      <c r="D11" s="791"/>
      <c r="E11" s="791"/>
      <c r="F11" s="791"/>
      <c r="G11" s="792"/>
      <c r="H11" s="793"/>
      <c r="I11" s="793"/>
      <c r="J11" s="793"/>
      <c r="K11" s="793"/>
      <c r="L11" s="793"/>
      <c r="M11" s="793"/>
      <c r="N11" s="793"/>
      <c r="O11" s="793"/>
      <c r="P11" s="793"/>
      <c r="Q11" s="793"/>
      <c r="R11" s="793"/>
      <c r="S11" s="793"/>
      <c r="T11" s="794"/>
      <c r="U11" s="795" t="s">
        <v>36</v>
      </c>
      <c r="V11" s="795"/>
      <c r="W11" s="795"/>
      <c r="X11" s="795"/>
      <c r="Y11" s="795"/>
      <c r="Z11" s="795"/>
      <c r="AA11" s="796"/>
      <c r="AB11" s="797"/>
      <c r="AC11" s="797"/>
      <c r="AD11" s="21" t="s">
        <v>22</v>
      </c>
      <c r="AE11" s="798"/>
      <c r="AF11" s="798"/>
      <c r="AG11" s="21" t="s">
        <v>15</v>
      </c>
      <c r="AH11" s="798"/>
      <c r="AI11" s="798"/>
      <c r="AJ11" s="21" t="s">
        <v>16</v>
      </c>
      <c r="AK11" s="798"/>
      <c r="AL11" s="798"/>
      <c r="AM11" s="723" t="s">
        <v>37</v>
      </c>
      <c r="AN11" s="799"/>
    </row>
    <row r="12" spans="1:40" ht="18.75" customHeight="1" x14ac:dyDescent="0.4">
      <c r="A12" s="22" t="s">
        <v>161</v>
      </c>
    </row>
    <row r="13" spans="1:40" ht="18.75" customHeight="1" thickBot="1" x14ac:dyDescent="0.45">
      <c r="A13" s="22" t="s">
        <v>38</v>
      </c>
      <c r="H13" s="23"/>
      <c r="I13" s="23"/>
      <c r="J13" s="23"/>
      <c r="K13" s="23"/>
      <c r="L13" s="23"/>
      <c r="M13" s="23"/>
      <c r="N13" s="23"/>
      <c r="O13" s="23"/>
      <c r="T13" s="22" t="s">
        <v>39</v>
      </c>
      <c r="AG13" s="24"/>
      <c r="AH13" s="24"/>
    </row>
    <row r="14" spans="1:40" ht="18.75" customHeight="1" x14ac:dyDescent="0.4">
      <c r="A14" s="744"/>
      <c r="B14" s="745"/>
      <c r="C14" s="745"/>
      <c r="D14" s="745"/>
      <c r="E14" s="745"/>
      <c r="F14" s="746" t="str">
        <f>"R"&amp;表紙・鑑!S3&amp;".3.31現在"</f>
        <v>R6.3.31現在</v>
      </c>
      <c r="G14" s="745"/>
      <c r="H14" s="745"/>
      <c r="I14" s="745"/>
      <c r="J14" s="745"/>
      <c r="K14" s="747"/>
      <c r="L14" s="787" t="str">
        <f>"R"&amp;表紙・鑑!S3-1&amp;"年度中増減"</f>
        <v>R5年度中増減</v>
      </c>
      <c r="M14" s="788"/>
      <c r="N14" s="788"/>
      <c r="O14" s="788"/>
      <c r="P14" s="788"/>
      <c r="Q14" s="789"/>
      <c r="T14" s="744"/>
      <c r="U14" s="745"/>
      <c r="V14" s="745"/>
      <c r="W14" s="745"/>
      <c r="X14" s="747"/>
      <c r="Y14" s="746" t="str">
        <f>"R"&amp;表紙・鑑!S3&amp;".3.31現在"</f>
        <v>R6.3.31現在</v>
      </c>
      <c r="Z14" s="745"/>
      <c r="AA14" s="745"/>
      <c r="AB14" s="747"/>
      <c r="AC14" s="746" t="str">
        <f>"R"&amp;表紙・鑑!S3-1&amp;"年度中増減"</f>
        <v>R5年度中増減</v>
      </c>
      <c r="AD14" s="745"/>
      <c r="AE14" s="745"/>
      <c r="AF14" s="747"/>
      <c r="AG14" s="785" t="s">
        <v>40</v>
      </c>
      <c r="AH14" s="786"/>
      <c r="AI14" s="786"/>
      <c r="AJ14" s="786"/>
      <c r="AK14" s="787" t="s">
        <v>41</v>
      </c>
      <c r="AL14" s="788"/>
      <c r="AM14" s="788"/>
      <c r="AN14" s="789"/>
    </row>
    <row r="15" spans="1:40" ht="18.75" customHeight="1" x14ac:dyDescent="0.4">
      <c r="A15" s="730" t="s">
        <v>42</v>
      </c>
      <c r="B15" s="731"/>
      <c r="C15" s="731"/>
      <c r="D15" s="731"/>
      <c r="E15" s="731"/>
      <c r="F15" s="781"/>
      <c r="G15" s="782"/>
      <c r="H15" s="782"/>
      <c r="I15" s="782"/>
      <c r="J15" s="782"/>
      <c r="K15" s="25" t="s">
        <v>43</v>
      </c>
      <c r="L15" s="712"/>
      <c r="M15" s="713"/>
      <c r="N15" s="713"/>
      <c r="O15" s="713"/>
      <c r="P15" s="713"/>
      <c r="Q15" s="20" t="s">
        <v>43</v>
      </c>
      <c r="T15" s="730" t="s">
        <v>44</v>
      </c>
      <c r="U15" s="731"/>
      <c r="V15" s="731"/>
      <c r="W15" s="731"/>
      <c r="X15" s="732"/>
      <c r="Y15" s="712"/>
      <c r="Z15" s="713"/>
      <c r="AA15" s="713"/>
      <c r="AB15" s="25" t="s">
        <v>43</v>
      </c>
      <c r="AC15" s="712"/>
      <c r="AD15" s="713"/>
      <c r="AE15" s="713"/>
      <c r="AF15" s="25" t="s">
        <v>43</v>
      </c>
      <c r="AG15" s="26"/>
      <c r="AH15" s="27" t="s">
        <v>45</v>
      </c>
      <c r="AI15" s="26"/>
      <c r="AJ15" s="27" t="s">
        <v>46</v>
      </c>
      <c r="AK15" s="781"/>
      <c r="AL15" s="782"/>
      <c r="AM15" s="782"/>
      <c r="AN15" s="20" t="s">
        <v>43</v>
      </c>
    </row>
    <row r="16" spans="1:40" ht="18.75" customHeight="1" x14ac:dyDescent="0.4">
      <c r="A16" s="730" t="s">
        <v>47</v>
      </c>
      <c r="B16" s="731"/>
      <c r="C16" s="731"/>
      <c r="D16" s="731"/>
      <c r="E16" s="731"/>
      <c r="F16" s="712"/>
      <c r="G16" s="713"/>
      <c r="H16" s="713"/>
      <c r="I16" s="713"/>
      <c r="J16" s="713"/>
      <c r="K16" s="25" t="s">
        <v>43</v>
      </c>
      <c r="L16" s="712"/>
      <c r="M16" s="713"/>
      <c r="N16" s="713"/>
      <c r="O16" s="713"/>
      <c r="P16" s="713"/>
      <c r="Q16" s="20" t="s">
        <v>43</v>
      </c>
      <c r="T16" s="730" t="s">
        <v>48</v>
      </c>
      <c r="U16" s="731"/>
      <c r="V16" s="731"/>
      <c r="W16" s="731"/>
      <c r="X16" s="732"/>
      <c r="Y16" s="712"/>
      <c r="Z16" s="713"/>
      <c r="AA16" s="713"/>
      <c r="AB16" s="25" t="s">
        <v>43</v>
      </c>
      <c r="AC16" s="712"/>
      <c r="AD16" s="713"/>
      <c r="AE16" s="713"/>
      <c r="AF16" s="25" t="s">
        <v>43</v>
      </c>
      <c r="AG16" s="26"/>
      <c r="AH16" s="27" t="s">
        <v>45</v>
      </c>
      <c r="AI16" s="26"/>
      <c r="AJ16" s="27" t="s">
        <v>46</v>
      </c>
      <c r="AK16" s="781"/>
      <c r="AL16" s="782"/>
      <c r="AM16" s="782"/>
      <c r="AN16" s="20" t="s">
        <v>43</v>
      </c>
    </row>
    <row r="17" spans="1:40" ht="18.75" customHeight="1" x14ac:dyDescent="0.4">
      <c r="A17" s="730" t="s">
        <v>49</v>
      </c>
      <c r="B17" s="731"/>
      <c r="C17" s="731"/>
      <c r="D17" s="731"/>
      <c r="E17" s="732"/>
      <c r="F17" s="783" t="str">
        <f>IF(SUM(F15:J16) = 0, "", SUM(F15:J16))</f>
        <v/>
      </c>
      <c r="G17" s="784"/>
      <c r="H17" s="784"/>
      <c r="I17" s="784"/>
      <c r="J17" s="784"/>
      <c r="K17" s="25" t="s">
        <v>43</v>
      </c>
      <c r="L17" s="783" t="str">
        <f>IF(SUM(L15:P16) = 0, "", SUM(L15:P16))</f>
        <v/>
      </c>
      <c r="M17" s="784"/>
      <c r="N17" s="784"/>
      <c r="O17" s="784"/>
      <c r="P17" s="784"/>
      <c r="Q17" s="20" t="s">
        <v>43</v>
      </c>
      <c r="T17" s="730" t="s">
        <v>50</v>
      </c>
      <c r="U17" s="731"/>
      <c r="V17" s="731"/>
      <c r="W17" s="731"/>
      <c r="X17" s="732"/>
      <c r="Y17" s="712"/>
      <c r="Z17" s="713"/>
      <c r="AA17" s="713"/>
      <c r="AB17" s="25" t="s">
        <v>43</v>
      </c>
      <c r="AC17" s="712"/>
      <c r="AD17" s="713"/>
      <c r="AE17" s="713"/>
      <c r="AF17" s="25" t="s">
        <v>43</v>
      </c>
      <c r="AG17" s="26"/>
      <c r="AH17" s="27" t="s">
        <v>45</v>
      </c>
      <c r="AI17" s="26"/>
      <c r="AJ17" s="27" t="s">
        <v>46</v>
      </c>
      <c r="AK17" s="781"/>
      <c r="AL17" s="782"/>
      <c r="AM17" s="782"/>
      <c r="AN17" s="20" t="s">
        <v>43</v>
      </c>
    </row>
    <row r="18" spans="1:40" ht="18.75" customHeight="1" x14ac:dyDescent="0.4">
      <c r="A18" s="772" t="s">
        <v>51</v>
      </c>
      <c r="B18" s="773"/>
      <c r="C18" s="773"/>
      <c r="D18" s="773"/>
      <c r="E18" s="774"/>
      <c r="F18" s="775"/>
      <c r="G18" s="776"/>
      <c r="H18" s="776"/>
      <c r="I18" s="776"/>
      <c r="J18" s="776"/>
      <c r="K18" s="776"/>
      <c r="L18" s="776"/>
      <c r="M18" s="776"/>
      <c r="N18" s="776"/>
      <c r="O18" s="776"/>
      <c r="P18" s="776"/>
      <c r="Q18" s="777"/>
      <c r="T18" s="730" t="s">
        <v>52</v>
      </c>
      <c r="U18" s="731"/>
      <c r="V18" s="731"/>
      <c r="W18" s="731"/>
      <c r="X18" s="732"/>
      <c r="Y18" s="52"/>
      <c r="Z18" s="53"/>
      <c r="AA18" s="53"/>
      <c r="AB18" s="25" t="s">
        <v>43</v>
      </c>
      <c r="AC18" s="52"/>
      <c r="AD18" s="53"/>
      <c r="AE18" s="53"/>
      <c r="AF18" s="25" t="s">
        <v>43</v>
      </c>
      <c r="AG18" s="26"/>
      <c r="AH18" s="27" t="s">
        <v>45</v>
      </c>
      <c r="AI18" s="26"/>
      <c r="AJ18" s="27" t="s">
        <v>46</v>
      </c>
      <c r="AK18" s="54"/>
      <c r="AL18" s="55"/>
      <c r="AM18" s="55"/>
      <c r="AN18" s="20" t="s">
        <v>43</v>
      </c>
    </row>
    <row r="19" spans="1:40" ht="18.75" customHeight="1" thickBot="1" x14ac:dyDescent="0.45">
      <c r="A19" s="708"/>
      <c r="B19" s="709"/>
      <c r="C19" s="709"/>
      <c r="D19" s="709"/>
      <c r="E19" s="710"/>
      <c r="F19" s="778"/>
      <c r="G19" s="779"/>
      <c r="H19" s="779"/>
      <c r="I19" s="779"/>
      <c r="J19" s="779"/>
      <c r="K19" s="779"/>
      <c r="L19" s="779"/>
      <c r="M19" s="779"/>
      <c r="N19" s="779"/>
      <c r="O19" s="779"/>
      <c r="P19" s="779"/>
      <c r="Q19" s="780"/>
      <c r="T19" s="722" t="s">
        <v>49</v>
      </c>
      <c r="U19" s="723"/>
      <c r="V19" s="723"/>
      <c r="W19" s="723"/>
      <c r="X19" s="724"/>
      <c r="Y19" s="706" t="str">
        <f>IF(SUM(Y15:AA18) = 0, "", SUM(Y15:AA18))</f>
        <v/>
      </c>
      <c r="Z19" s="707"/>
      <c r="AA19" s="707"/>
      <c r="AB19" s="28" t="s">
        <v>43</v>
      </c>
      <c r="AC19" s="706" t="str">
        <f>IF(SUM(AC15:AE18) = 0, "", SUM(AC15:AE18))</f>
        <v/>
      </c>
      <c r="AD19" s="707"/>
      <c r="AE19" s="707"/>
      <c r="AF19" s="28" t="s">
        <v>43</v>
      </c>
      <c r="AG19" s="767"/>
      <c r="AH19" s="768"/>
      <c r="AI19" s="768"/>
      <c r="AJ19" s="769"/>
      <c r="AK19" s="706" t="str">
        <f>IF(SUM(AK15:AM18) = 0, "", SUM(AK15:AM18))</f>
        <v/>
      </c>
      <c r="AL19" s="707"/>
      <c r="AM19" s="707"/>
      <c r="AN19" s="29" t="s">
        <v>43</v>
      </c>
    </row>
    <row r="20" spans="1:40" ht="18.75" customHeight="1" thickBot="1" x14ac:dyDescent="0.45">
      <c r="A20" s="30" t="s">
        <v>53</v>
      </c>
      <c r="B20" s="31"/>
      <c r="C20" s="31"/>
      <c r="D20" s="31"/>
      <c r="E20" s="31"/>
      <c r="F20" s="32"/>
      <c r="G20" s="33"/>
      <c r="N20" s="34"/>
      <c r="O20" s="34"/>
      <c r="T20" s="22" t="s">
        <v>54</v>
      </c>
      <c r="AC20" s="35"/>
    </row>
    <row r="21" spans="1:40" ht="18.75" customHeight="1" x14ac:dyDescent="0.4">
      <c r="A21" s="744" t="s">
        <v>55</v>
      </c>
      <c r="B21" s="745"/>
      <c r="C21" s="745"/>
      <c r="D21" s="745"/>
      <c r="E21" s="747"/>
      <c r="F21" s="770"/>
      <c r="G21" s="770"/>
      <c r="H21" s="770"/>
      <c r="I21" s="770"/>
      <c r="J21" s="770"/>
      <c r="K21" s="770"/>
      <c r="L21" s="770"/>
      <c r="M21" s="770"/>
      <c r="N21" s="770"/>
      <c r="O21" s="770"/>
      <c r="P21" s="770"/>
      <c r="Q21" s="36" t="s">
        <v>56</v>
      </c>
      <c r="T21" s="744"/>
      <c r="U21" s="745"/>
      <c r="V21" s="745"/>
      <c r="W21" s="745"/>
      <c r="X21" s="747"/>
      <c r="Y21" s="746" t="s">
        <v>57</v>
      </c>
      <c r="Z21" s="747"/>
      <c r="AA21" s="746" t="s">
        <v>41</v>
      </c>
      <c r="AB21" s="745"/>
      <c r="AC21" s="745"/>
      <c r="AD21" s="771"/>
      <c r="AE21" s="745"/>
      <c r="AF21" s="745"/>
      <c r="AG21" s="745"/>
      <c r="AH21" s="747"/>
      <c r="AI21" s="746" t="s">
        <v>57</v>
      </c>
      <c r="AJ21" s="747"/>
      <c r="AK21" s="746" t="s">
        <v>41</v>
      </c>
      <c r="AL21" s="745"/>
      <c r="AM21" s="745"/>
      <c r="AN21" s="748"/>
    </row>
    <row r="22" spans="1:40" ht="18.75" customHeight="1" x14ac:dyDescent="0.4">
      <c r="A22" s="760" t="s">
        <v>58</v>
      </c>
      <c r="B22" s="761"/>
      <c r="C22" s="761"/>
      <c r="D22" s="761"/>
      <c r="E22" s="762"/>
      <c r="F22" s="37"/>
      <c r="G22" s="37"/>
      <c r="H22" s="766"/>
      <c r="I22" s="766" t="s">
        <v>59</v>
      </c>
      <c r="J22" s="766"/>
      <c r="K22" s="37"/>
      <c r="L22" s="37"/>
      <c r="M22" s="37"/>
      <c r="N22" s="37"/>
      <c r="O22" s="766" t="s">
        <v>46</v>
      </c>
      <c r="P22" s="766"/>
      <c r="Q22" s="38"/>
      <c r="T22" s="730" t="s">
        <v>60</v>
      </c>
      <c r="U22" s="731"/>
      <c r="V22" s="731"/>
      <c r="W22" s="731"/>
      <c r="X22" s="732"/>
      <c r="Y22" s="733"/>
      <c r="Z22" s="734"/>
      <c r="AA22" s="712"/>
      <c r="AB22" s="713"/>
      <c r="AC22" s="713"/>
      <c r="AD22" s="39" t="s">
        <v>43</v>
      </c>
      <c r="AE22" s="735" t="s">
        <v>61</v>
      </c>
      <c r="AF22" s="735"/>
      <c r="AG22" s="735"/>
      <c r="AH22" s="734"/>
      <c r="AI22" s="733"/>
      <c r="AJ22" s="734"/>
      <c r="AK22" s="712"/>
      <c r="AL22" s="713"/>
      <c r="AM22" s="713"/>
      <c r="AN22" s="20" t="s">
        <v>43</v>
      </c>
    </row>
    <row r="23" spans="1:40" ht="18.75" customHeight="1" x14ac:dyDescent="0.4">
      <c r="A23" s="763"/>
      <c r="B23" s="764"/>
      <c r="C23" s="764"/>
      <c r="D23" s="764"/>
      <c r="E23" s="765"/>
      <c r="F23" s="40"/>
      <c r="G23" s="40"/>
      <c r="H23" s="719"/>
      <c r="I23" s="719"/>
      <c r="J23" s="719"/>
      <c r="K23" s="40"/>
      <c r="L23" s="40"/>
      <c r="M23" s="40"/>
      <c r="N23" s="40"/>
      <c r="O23" s="719"/>
      <c r="P23" s="719"/>
      <c r="Q23" s="41"/>
      <c r="T23" s="730" t="s">
        <v>62</v>
      </c>
      <c r="U23" s="731"/>
      <c r="V23" s="731"/>
      <c r="W23" s="731"/>
      <c r="X23" s="732"/>
      <c r="Y23" s="733"/>
      <c r="Z23" s="734"/>
      <c r="AA23" s="712"/>
      <c r="AB23" s="713"/>
      <c r="AC23" s="713"/>
      <c r="AD23" s="39" t="s">
        <v>43</v>
      </c>
      <c r="AE23" s="743" t="s">
        <v>63</v>
      </c>
      <c r="AF23" s="735"/>
      <c r="AG23" s="735"/>
      <c r="AH23" s="734"/>
      <c r="AI23" s="733"/>
      <c r="AJ23" s="734"/>
      <c r="AK23" s="712"/>
      <c r="AL23" s="713"/>
      <c r="AM23" s="713"/>
      <c r="AN23" s="20" t="s">
        <v>43</v>
      </c>
    </row>
    <row r="24" spans="1:40" ht="18.75" customHeight="1" x14ac:dyDescent="0.4">
      <c r="A24" s="755" t="s">
        <v>64</v>
      </c>
      <c r="B24" s="756"/>
      <c r="C24" s="756"/>
      <c r="D24" s="756"/>
      <c r="E24" s="757"/>
      <c r="F24" s="43"/>
      <c r="G24" s="43"/>
      <c r="H24" s="758"/>
      <c r="I24" s="758" t="s">
        <v>59</v>
      </c>
      <c r="J24" s="758"/>
      <c r="K24" s="43"/>
      <c r="L24" s="43"/>
      <c r="M24" s="43"/>
      <c r="N24" s="43"/>
      <c r="O24" s="758" t="s">
        <v>46</v>
      </c>
      <c r="P24" s="758"/>
      <c r="Q24" s="44"/>
      <c r="T24" s="730" t="s">
        <v>65</v>
      </c>
      <c r="U24" s="731"/>
      <c r="V24" s="731"/>
      <c r="W24" s="731"/>
      <c r="X24" s="732"/>
      <c r="Y24" s="733"/>
      <c r="Z24" s="734"/>
      <c r="AA24" s="712"/>
      <c r="AB24" s="713"/>
      <c r="AC24" s="713"/>
      <c r="AD24" s="39" t="s">
        <v>43</v>
      </c>
      <c r="AE24" s="752" t="s">
        <v>66</v>
      </c>
      <c r="AF24" s="753"/>
      <c r="AG24" s="753"/>
      <c r="AH24" s="754"/>
      <c r="AI24" s="733"/>
      <c r="AJ24" s="734"/>
      <c r="AK24" s="712"/>
      <c r="AL24" s="713"/>
      <c r="AM24" s="713"/>
      <c r="AN24" s="20" t="s">
        <v>43</v>
      </c>
    </row>
    <row r="25" spans="1:40" ht="18.75" customHeight="1" thickBot="1" x14ac:dyDescent="0.45">
      <c r="A25" s="708"/>
      <c r="B25" s="709"/>
      <c r="C25" s="709"/>
      <c r="D25" s="709"/>
      <c r="E25" s="710"/>
      <c r="F25" s="45"/>
      <c r="G25" s="45"/>
      <c r="H25" s="759"/>
      <c r="I25" s="759"/>
      <c r="J25" s="759"/>
      <c r="K25" s="45"/>
      <c r="L25" s="45"/>
      <c r="M25" s="45"/>
      <c r="N25" s="45"/>
      <c r="O25" s="759"/>
      <c r="P25" s="759"/>
      <c r="Q25" s="46"/>
      <c r="T25" s="730" t="s">
        <v>67</v>
      </c>
      <c r="U25" s="731"/>
      <c r="V25" s="731"/>
      <c r="W25" s="731"/>
      <c r="X25" s="732"/>
      <c r="Y25" s="733"/>
      <c r="Z25" s="734"/>
      <c r="AA25" s="712"/>
      <c r="AB25" s="713"/>
      <c r="AC25" s="713"/>
      <c r="AD25" s="39" t="s">
        <v>43</v>
      </c>
      <c r="AE25" s="752" t="s">
        <v>68</v>
      </c>
      <c r="AF25" s="753"/>
      <c r="AG25" s="753"/>
      <c r="AH25" s="754"/>
      <c r="AI25" s="733"/>
      <c r="AJ25" s="734"/>
      <c r="AK25" s="712"/>
      <c r="AL25" s="713"/>
      <c r="AM25" s="713"/>
      <c r="AN25" s="20" t="s">
        <v>43</v>
      </c>
    </row>
    <row r="26" spans="1:40" ht="18.75" customHeight="1" thickBot="1" x14ac:dyDescent="0.45">
      <c r="A26" s="22" t="s">
        <v>69</v>
      </c>
      <c r="L26" s="24"/>
      <c r="M26" s="24"/>
      <c r="N26" s="35"/>
      <c r="O26" s="35"/>
      <c r="T26" s="730" t="s">
        <v>70</v>
      </c>
      <c r="U26" s="731"/>
      <c r="V26" s="731"/>
      <c r="W26" s="731"/>
      <c r="X26" s="732"/>
      <c r="Y26" s="733"/>
      <c r="Z26" s="734"/>
      <c r="AA26" s="712"/>
      <c r="AB26" s="713"/>
      <c r="AC26" s="713"/>
      <c r="AD26" s="39" t="s">
        <v>43</v>
      </c>
      <c r="AE26" s="749" t="s">
        <v>71</v>
      </c>
      <c r="AF26" s="750"/>
      <c r="AG26" s="750"/>
      <c r="AH26" s="751"/>
      <c r="AI26" s="733"/>
      <c r="AJ26" s="734"/>
      <c r="AK26" s="712"/>
      <c r="AL26" s="713"/>
      <c r="AM26" s="713"/>
      <c r="AN26" s="20" t="s">
        <v>43</v>
      </c>
    </row>
    <row r="27" spans="1:40" ht="18.75" customHeight="1" x14ac:dyDescent="0.4">
      <c r="A27" s="744"/>
      <c r="B27" s="745"/>
      <c r="C27" s="745"/>
      <c r="D27" s="745"/>
      <c r="E27" s="745"/>
      <c r="F27" s="746" t="s">
        <v>57</v>
      </c>
      <c r="G27" s="745"/>
      <c r="H27" s="745"/>
      <c r="I27" s="745"/>
      <c r="J27" s="745"/>
      <c r="K27" s="747"/>
      <c r="L27" s="746" t="s">
        <v>159</v>
      </c>
      <c r="M27" s="745"/>
      <c r="N27" s="745"/>
      <c r="O27" s="745"/>
      <c r="P27" s="745"/>
      <c r="Q27" s="748"/>
      <c r="T27" s="730" t="s">
        <v>72</v>
      </c>
      <c r="U27" s="731"/>
      <c r="V27" s="731"/>
      <c r="W27" s="731"/>
      <c r="X27" s="732"/>
      <c r="Y27" s="733"/>
      <c r="Z27" s="734"/>
      <c r="AA27" s="712"/>
      <c r="AB27" s="713"/>
      <c r="AC27" s="713"/>
      <c r="AD27" s="39" t="s">
        <v>43</v>
      </c>
      <c r="AE27" s="743" t="s">
        <v>73</v>
      </c>
      <c r="AF27" s="735"/>
      <c r="AG27" s="735"/>
      <c r="AH27" s="734"/>
      <c r="AI27" s="733"/>
      <c r="AJ27" s="734"/>
      <c r="AK27" s="712"/>
      <c r="AL27" s="713"/>
      <c r="AM27" s="713"/>
      <c r="AN27" s="20" t="s">
        <v>43</v>
      </c>
    </row>
    <row r="28" spans="1:40" ht="18.75" customHeight="1" x14ac:dyDescent="0.4">
      <c r="A28" s="738">
        <v>1</v>
      </c>
      <c r="B28" s="739"/>
      <c r="C28" s="716" t="s">
        <v>74</v>
      </c>
      <c r="D28" s="716"/>
      <c r="E28" s="716"/>
      <c r="F28" s="718"/>
      <c r="G28" s="719"/>
      <c r="H28" s="719"/>
      <c r="I28" s="719"/>
      <c r="J28" s="719"/>
      <c r="K28" s="47" t="s">
        <v>75</v>
      </c>
      <c r="L28" s="720"/>
      <c r="M28" s="721"/>
      <c r="N28" s="721"/>
      <c r="O28" s="721"/>
      <c r="P28" s="721"/>
      <c r="Q28" s="48" t="s">
        <v>43</v>
      </c>
      <c r="T28" s="730" t="s">
        <v>76</v>
      </c>
      <c r="U28" s="731"/>
      <c r="V28" s="731"/>
      <c r="W28" s="731"/>
      <c r="X28" s="732"/>
      <c r="Y28" s="733"/>
      <c r="Z28" s="734"/>
      <c r="AA28" s="712"/>
      <c r="AB28" s="713"/>
      <c r="AC28" s="713"/>
      <c r="AD28" s="39" t="s">
        <v>43</v>
      </c>
      <c r="AE28" s="735" t="s">
        <v>77</v>
      </c>
      <c r="AF28" s="735"/>
      <c r="AG28" s="735"/>
      <c r="AH28" s="734"/>
      <c r="AI28" s="733"/>
      <c r="AJ28" s="734"/>
      <c r="AK28" s="712"/>
      <c r="AL28" s="713"/>
      <c r="AM28" s="713"/>
      <c r="AN28" s="20" t="s">
        <v>43</v>
      </c>
    </row>
    <row r="29" spans="1:40" ht="18.75" customHeight="1" x14ac:dyDescent="0.4">
      <c r="A29" s="738">
        <v>2</v>
      </c>
      <c r="B29" s="739"/>
      <c r="C29" s="717" t="s">
        <v>74</v>
      </c>
      <c r="D29" s="717"/>
      <c r="E29" s="716"/>
      <c r="F29" s="718"/>
      <c r="G29" s="719"/>
      <c r="H29" s="719"/>
      <c r="I29" s="719"/>
      <c r="J29" s="719"/>
      <c r="K29" s="47" t="s">
        <v>75</v>
      </c>
      <c r="L29" s="720"/>
      <c r="M29" s="721"/>
      <c r="N29" s="721"/>
      <c r="O29" s="721"/>
      <c r="P29" s="721"/>
      <c r="Q29" s="48" t="s">
        <v>43</v>
      </c>
      <c r="T29" s="730" t="s">
        <v>78</v>
      </c>
      <c r="U29" s="731"/>
      <c r="V29" s="731"/>
      <c r="W29" s="731"/>
      <c r="X29" s="732"/>
      <c r="Y29" s="733"/>
      <c r="Z29" s="734"/>
      <c r="AA29" s="712"/>
      <c r="AB29" s="713"/>
      <c r="AC29" s="713"/>
      <c r="AD29" s="39" t="s">
        <v>43</v>
      </c>
      <c r="AE29" s="740" t="s">
        <v>79</v>
      </c>
      <c r="AF29" s="741"/>
      <c r="AG29" s="741"/>
      <c r="AH29" s="741"/>
      <c r="AI29" s="741"/>
      <c r="AJ29" s="741"/>
      <c r="AK29" s="741"/>
      <c r="AL29" s="741"/>
      <c r="AM29" s="741"/>
      <c r="AN29" s="742"/>
    </row>
    <row r="30" spans="1:40" ht="18.75" customHeight="1" x14ac:dyDescent="0.4">
      <c r="A30" s="738">
        <v>3</v>
      </c>
      <c r="B30" s="739"/>
      <c r="C30" s="717" t="s">
        <v>74</v>
      </c>
      <c r="D30" s="717"/>
      <c r="E30" s="716"/>
      <c r="F30" s="718"/>
      <c r="G30" s="719"/>
      <c r="H30" s="719"/>
      <c r="I30" s="719"/>
      <c r="J30" s="719"/>
      <c r="K30" s="47" t="s">
        <v>75</v>
      </c>
      <c r="L30" s="720"/>
      <c r="M30" s="721"/>
      <c r="N30" s="721"/>
      <c r="O30" s="721"/>
      <c r="P30" s="721"/>
      <c r="Q30" s="48" t="s">
        <v>43</v>
      </c>
      <c r="T30" s="730" t="s">
        <v>80</v>
      </c>
      <c r="U30" s="731"/>
      <c r="V30" s="731"/>
      <c r="W30" s="731"/>
      <c r="X30" s="732"/>
      <c r="Y30" s="733"/>
      <c r="Z30" s="734"/>
      <c r="AA30" s="712"/>
      <c r="AB30" s="713"/>
      <c r="AC30" s="713"/>
      <c r="AD30" s="39" t="s">
        <v>43</v>
      </c>
      <c r="AE30" s="735"/>
      <c r="AF30" s="735"/>
      <c r="AG30" s="735"/>
      <c r="AH30" s="734"/>
      <c r="AI30" s="733"/>
      <c r="AJ30" s="734"/>
      <c r="AK30" s="712"/>
      <c r="AL30" s="713"/>
      <c r="AM30" s="713"/>
      <c r="AN30" s="20" t="s">
        <v>43</v>
      </c>
    </row>
    <row r="31" spans="1:40" ht="18.75" customHeight="1" x14ac:dyDescent="0.4">
      <c r="A31" s="738">
        <v>4</v>
      </c>
      <c r="B31" s="739"/>
      <c r="C31" s="717" t="s">
        <v>74</v>
      </c>
      <c r="D31" s="717"/>
      <c r="E31" s="716"/>
      <c r="F31" s="718"/>
      <c r="G31" s="719"/>
      <c r="H31" s="719"/>
      <c r="I31" s="719"/>
      <c r="J31" s="719"/>
      <c r="K31" s="47" t="s">
        <v>75</v>
      </c>
      <c r="L31" s="720"/>
      <c r="M31" s="721"/>
      <c r="N31" s="721"/>
      <c r="O31" s="721"/>
      <c r="P31" s="721"/>
      <c r="Q31" s="48" t="s">
        <v>43</v>
      </c>
      <c r="T31" s="730" t="s">
        <v>81</v>
      </c>
      <c r="U31" s="731"/>
      <c r="V31" s="731"/>
      <c r="W31" s="731"/>
      <c r="X31" s="732"/>
      <c r="Y31" s="733"/>
      <c r="Z31" s="734"/>
      <c r="AA31" s="712"/>
      <c r="AB31" s="713"/>
      <c r="AC31" s="713"/>
      <c r="AD31" s="39" t="s">
        <v>43</v>
      </c>
      <c r="AE31" s="735"/>
      <c r="AF31" s="735"/>
      <c r="AG31" s="735"/>
      <c r="AH31" s="734"/>
      <c r="AI31" s="733"/>
      <c r="AJ31" s="734"/>
      <c r="AK31" s="712"/>
      <c r="AL31" s="713"/>
      <c r="AM31" s="713"/>
      <c r="AN31" s="20" t="s">
        <v>43</v>
      </c>
    </row>
    <row r="32" spans="1:40" ht="18.75" customHeight="1" x14ac:dyDescent="0.4">
      <c r="A32" s="714"/>
      <c r="B32" s="715"/>
      <c r="C32" s="717" t="s">
        <v>74</v>
      </c>
      <c r="D32" s="717"/>
      <c r="E32" s="716"/>
      <c r="F32" s="718"/>
      <c r="G32" s="719"/>
      <c r="H32" s="719"/>
      <c r="I32" s="719"/>
      <c r="J32" s="719"/>
      <c r="K32" s="47" t="s">
        <v>75</v>
      </c>
      <c r="L32" s="720"/>
      <c r="M32" s="721"/>
      <c r="N32" s="721"/>
      <c r="O32" s="721"/>
      <c r="P32" s="721"/>
      <c r="Q32" s="48" t="s">
        <v>43</v>
      </c>
      <c r="T32" s="730" t="s">
        <v>82</v>
      </c>
      <c r="U32" s="731"/>
      <c r="V32" s="731"/>
      <c r="W32" s="731"/>
      <c r="X32" s="732"/>
      <c r="Y32" s="733"/>
      <c r="Z32" s="734"/>
      <c r="AA32" s="712"/>
      <c r="AB32" s="713"/>
      <c r="AC32" s="713"/>
      <c r="AD32" s="39" t="s">
        <v>43</v>
      </c>
      <c r="AE32" s="735"/>
      <c r="AF32" s="735"/>
      <c r="AG32" s="735"/>
      <c r="AH32" s="734"/>
      <c r="AI32" s="733"/>
      <c r="AJ32" s="734"/>
      <c r="AK32" s="712"/>
      <c r="AL32" s="713"/>
      <c r="AM32" s="713"/>
      <c r="AN32" s="20" t="s">
        <v>43</v>
      </c>
    </row>
    <row r="33" spans="1:40" ht="18.75" customHeight="1" x14ac:dyDescent="0.4">
      <c r="A33" s="714"/>
      <c r="B33" s="715"/>
      <c r="C33" s="717" t="s">
        <v>74</v>
      </c>
      <c r="D33" s="717"/>
      <c r="E33" s="716"/>
      <c r="F33" s="718"/>
      <c r="G33" s="719"/>
      <c r="H33" s="719"/>
      <c r="I33" s="719"/>
      <c r="J33" s="719"/>
      <c r="K33" s="47" t="s">
        <v>75</v>
      </c>
      <c r="L33" s="720"/>
      <c r="M33" s="721"/>
      <c r="N33" s="721"/>
      <c r="O33" s="721"/>
      <c r="P33" s="721"/>
      <c r="Q33" s="48" t="s">
        <v>43</v>
      </c>
      <c r="T33" s="730" t="s">
        <v>83</v>
      </c>
      <c r="U33" s="736"/>
      <c r="V33" s="736"/>
      <c r="W33" s="736"/>
      <c r="X33" s="737"/>
      <c r="Y33" s="733"/>
      <c r="Z33" s="734"/>
      <c r="AA33" s="712"/>
      <c r="AB33" s="713"/>
      <c r="AC33" s="713"/>
      <c r="AD33" s="39" t="s">
        <v>43</v>
      </c>
      <c r="AE33" s="735"/>
      <c r="AF33" s="735"/>
      <c r="AG33" s="735"/>
      <c r="AH33" s="734"/>
      <c r="AI33" s="733"/>
      <c r="AJ33" s="734"/>
      <c r="AK33" s="712"/>
      <c r="AL33" s="713"/>
      <c r="AM33" s="713"/>
      <c r="AN33" s="20" t="s">
        <v>43</v>
      </c>
    </row>
    <row r="34" spans="1:40" ht="18.75" customHeight="1" x14ac:dyDescent="0.4">
      <c r="A34" s="714"/>
      <c r="B34" s="715"/>
      <c r="C34" s="717" t="s">
        <v>74</v>
      </c>
      <c r="D34" s="717"/>
      <c r="E34" s="716"/>
      <c r="F34" s="718"/>
      <c r="G34" s="719"/>
      <c r="H34" s="719"/>
      <c r="I34" s="719"/>
      <c r="J34" s="719"/>
      <c r="K34" s="47" t="s">
        <v>75</v>
      </c>
      <c r="L34" s="720"/>
      <c r="M34" s="721"/>
      <c r="N34" s="721"/>
      <c r="O34" s="721"/>
      <c r="P34" s="721"/>
      <c r="Q34" s="48" t="s">
        <v>43</v>
      </c>
      <c r="T34" s="730" t="s">
        <v>84</v>
      </c>
      <c r="U34" s="736"/>
      <c r="V34" s="736"/>
      <c r="W34" s="736"/>
      <c r="X34" s="737"/>
      <c r="Y34" s="733"/>
      <c r="Z34" s="734"/>
      <c r="AA34" s="712"/>
      <c r="AB34" s="713"/>
      <c r="AC34" s="713"/>
      <c r="AD34" s="39" t="s">
        <v>43</v>
      </c>
      <c r="AE34" s="735"/>
      <c r="AF34" s="735"/>
      <c r="AG34" s="735"/>
      <c r="AH34" s="734"/>
      <c r="AI34" s="733"/>
      <c r="AJ34" s="734"/>
      <c r="AK34" s="712"/>
      <c r="AL34" s="713"/>
      <c r="AM34" s="713"/>
      <c r="AN34" s="20" t="s">
        <v>43</v>
      </c>
    </row>
    <row r="35" spans="1:40" ht="18.75" customHeight="1" x14ac:dyDescent="0.4">
      <c r="A35" s="714"/>
      <c r="B35" s="715"/>
      <c r="C35" s="717" t="s">
        <v>74</v>
      </c>
      <c r="D35" s="717"/>
      <c r="E35" s="716"/>
      <c r="F35" s="718"/>
      <c r="G35" s="719"/>
      <c r="H35" s="719"/>
      <c r="I35" s="719"/>
      <c r="J35" s="719"/>
      <c r="K35" s="47" t="s">
        <v>75</v>
      </c>
      <c r="L35" s="720"/>
      <c r="M35" s="721"/>
      <c r="N35" s="721"/>
      <c r="O35" s="721"/>
      <c r="P35" s="721"/>
      <c r="Q35" s="48" t="s">
        <v>43</v>
      </c>
      <c r="T35" s="730" t="s">
        <v>85</v>
      </c>
      <c r="U35" s="731"/>
      <c r="V35" s="731"/>
      <c r="W35" s="731"/>
      <c r="X35" s="732"/>
      <c r="Y35" s="733"/>
      <c r="Z35" s="734"/>
      <c r="AA35" s="712"/>
      <c r="AB35" s="713"/>
      <c r="AC35" s="713"/>
      <c r="AD35" s="39" t="s">
        <v>43</v>
      </c>
      <c r="AE35" s="735"/>
      <c r="AF35" s="735"/>
      <c r="AG35" s="735"/>
      <c r="AH35" s="734"/>
      <c r="AI35" s="733"/>
      <c r="AJ35" s="734"/>
      <c r="AK35" s="712"/>
      <c r="AL35" s="713"/>
      <c r="AM35" s="713"/>
      <c r="AN35" s="20" t="s">
        <v>43</v>
      </c>
    </row>
    <row r="36" spans="1:40" ht="18.75" customHeight="1" thickBot="1" x14ac:dyDescent="0.45">
      <c r="A36" s="714"/>
      <c r="B36" s="715"/>
      <c r="C36" s="716" t="s">
        <v>74</v>
      </c>
      <c r="D36" s="716"/>
      <c r="E36" s="717"/>
      <c r="F36" s="718"/>
      <c r="G36" s="719"/>
      <c r="H36" s="719"/>
      <c r="I36" s="719"/>
      <c r="J36" s="719"/>
      <c r="K36" s="47" t="s">
        <v>75</v>
      </c>
      <c r="L36" s="720"/>
      <c r="M36" s="721"/>
      <c r="N36" s="721"/>
      <c r="O36" s="721"/>
      <c r="P36" s="721"/>
      <c r="Q36" s="48" t="s">
        <v>43</v>
      </c>
      <c r="T36" s="722" t="s">
        <v>86</v>
      </c>
      <c r="U36" s="723"/>
      <c r="V36" s="723"/>
      <c r="W36" s="723"/>
      <c r="X36" s="724"/>
      <c r="Y36" s="725"/>
      <c r="Z36" s="726"/>
      <c r="AA36" s="727"/>
      <c r="AB36" s="728"/>
      <c r="AC36" s="728"/>
      <c r="AD36" s="49" t="s">
        <v>43</v>
      </c>
      <c r="AE36" s="723" t="s">
        <v>49</v>
      </c>
      <c r="AF36" s="723"/>
      <c r="AG36" s="723"/>
      <c r="AH36" s="724"/>
      <c r="AI36" s="729" t="str">
        <f>IF(SUM(Y22:Z36,AI22:AJ35) = 0, "", SUM(AI22:AJ35,Y22:Z36))</f>
        <v/>
      </c>
      <c r="AJ36" s="724"/>
      <c r="AK36" s="706" t="str">
        <f>IF(SUM(AA22:AB36,AK22:AM35)=0,"",SUM(AA22:AB36,AK22:AM35))</f>
        <v/>
      </c>
      <c r="AL36" s="707"/>
      <c r="AM36" s="707"/>
      <c r="AN36" s="29" t="s">
        <v>43</v>
      </c>
    </row>
    <row r="37" spans="1:40" ht="18.75" customHeight="1" thickBot="1" x14ac:dyDescent="0.45">
      <c r="A37" s="708" t="s">
        <v>49</v>
      </c>
      <c r="B37" s="709"/>
      <c r="C37" s="709"/>
      <c r="D37" s="709"/>
      <c r="E37" s="710"/>
      <c r="F37" s="711" t="str">
        <f>IF(SUM(F28:J36)=0,"",SUM(F28:J36))</f>
        <v/>
      </c>
      <c r="G37" s="709"/>
      <c r="H37" s="709"/>
      <c r="I37" s="709"/>
      <c r="J37" s="709"/>
      <c r="K37" s="28" t="s">
        <v>75</v>
      </c>
      <c r="L37" s="711" t="str">
        <f>IF(SUM(L28:P36)=0,"",SUM(L28:P36))</f>
        <v/>
      </c>
      <c r="M37" s="709"/>
      <c r="N37" s="709"/>
      <c r="O37" s="709"/>
      <c r="P37" s="709"/>
      <c r="Q37" s="50" t="s">
        <v>43</v>
      </c>
      <c r="T37" s="51" t="s">
        <v>87</v>
      </c>
      <c r="U37" s="22" t="s">
        <v>88</v>
      </c>
      <c r="W37" s="23"/>
      <c r="X37" s="23"/>
      <c r="Z37" s="24"/>
      <c r="AA37" s="24"/>
      <c r="AB37" s="24"/>
      <c r="AG37" s="35"/>
      <c r="AH37" s="35"/>
      <c r="AI37" s="35"/>
      <c r="AJ37" s="35"/>
      <c r="AK37" s="35"/>
      <c r="AL37" s="23"/>
      <c r="AM37" s="23"/>
      <c r="AN37" s="23"/>
    </row>
    <row r="38" spans="1:40" ht="18.75" customHeight="1" x14ac:dyDescent="0.4">
      <c r="N38" s="23"/>
    </row>
    <row r="39" spans="1:40" ht="18.75" customHeight="1" x14ac:dyDescent="0.4"/>
  </sheetData>
  <sheetProtection selectLockedCells="1"/>
  <mergeCells count="260">
    <mergeCell ref="AI3:AJ3"/>
    <mergeCell ref="AK3:AL3"/>
    <mergeCell ref="AM3:AN3"/>
    <mergeCell ref="A4:F4"/>
    <mergeCell ref="G4:T4"/>
    <mergeCell ref="U4:Z4"/>
    <mergeCell ref="AA4:AD4"/>
    <mergeCell ref="AE4:AF4"/>
    <mergeCell ref="AG4:AH4"/>
    <mergeCell ref="AI4:AJ4"/>
    <mergeCell ref="A3:F3"/>
    <mergeCell ref="G3:T3"/>
    <mergeCell ref="U3:Z3"/>
    <mergeCell ref="AA3:AD3"/>
    <mergeCell ref="AE3:AF3"/>
    <mergeCell ref="AG3:AH3"/>
    <mergeCell ref="AK4:AL4"/>
    <mergeCell ref="AM4:AN4"/>
    <mergeCell ref="A5:F5"/>
    <mergeCell ref="G5:T5"/>
    <mergeCell ref="U5:Z5"/>
    <mergeCell ref="AA5:AD5"/>
    <mergeCell ref="AE5:AF5"/>
    <mergeCell ref="AG5:AI5"/>
    <mergeCell ref="AJ5:AL5"/>
    <mergeCell ref="AM5:AN5"/>
    <mergeCell ref="AL7:AM7"/>
    <mergeCell ref="A8:F8"/>
    <mergeCell ref="G8:T8"/>
    <mergeCell ref="U8:Z8"/>
    <mergeCell ref="AA8:AC8"/>
    <mergeCell ref="AE8:AG8"/>
    <mergeCell ref="AI8:AJ8"/>
    <mergeCell ref="AL8:AM8"/>
    <mergeCell ref="AA6:AC6"/>
    <mergeCell ref="AE6:AG6"/>
    <mergeCell ref="AI6:AJ6"/>
    <mergeCell ref="AL6:AM6"/>
    <mergeCell ref="G7:H7"/>
    <mergeCell ref="I7:T7"/>
    <mergeCell ref="U7:Z7"/>
    <mergeCell ref="AA7:AC7"/>
    <mergeCell ref="AE7:AG7"/>
    <mergeCell ref="AI7:AJ7"/>
    <mergeCell ref="A6:F7"/>
    <mergeCell ref="G6:H6"/>
    <mergeCell ref="I6:M6"/>
    <mergeCell ref="N6:O6"/>
    <mergeCell ref="P6:T6"/>
    <mergeCell ref="U6:Z6"/>
    <mergeCell ref="S9:T9"/>
    <mergeCell ref="U9:Z9"/>
    <mergeCell ref="AA9:AC9"/>
    <mergeCell ref="AE9:AG9"/>
    <mergeCell ref="AI9:AJ9"/>
    <mergeCell ref="AL9:AM9"/>
    <mergeCell ref="A9:F9"/>
    <mergeCell ref="G9:J9"/>
    <mergeCell ref="K9:L9"/>
    <mergeCell ref="M9:N9"/>
    <mergeCell ref="O9:P9"/>
    <mergeCell ref="Q9:R9"/>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AG14:AJ14"/>
    <mergeCell ref="AK14:AN14"/>
    <mergeCell ref="A15:E15"/>
    <mergeCell ref="F15:J15"/>
    <mergeCell ref="L15:P15"/>
    <mergeCell ref="T15:X15"/>
    <mergeCell ref="Y15:AA15"/>
    <mergeCell ref="AC15:AE15"/>
    <mergeCell ref="AK15:AM15"/>
    <mergeCell ref="A14:E14"/>
    <mergeCell ref="F14:K14"/>
    <mergeCell ref="L14:Q14"/>
    <mergeCell ref="T14:X14"/>
    <mergeCell ref="Y14:AB14"/>
    <mergeCell ref="AC14:AF14"/>
    <mergeCell ref="AK16:AM16"/>
    <mergeCell ref="A17:E17"/>
    <mergeCell ref="F17:J17"/>
    <mergeCell ref="L17:P17"/>
    <mergeCell ref="T17:X17"/>
    <mergeCell ref="Y17:AA17"/>
    <mergeCell ref="AC17:AE17"/>
    <mergeCell ref="AK17:AM17"/>
    <mergeCell ref="A16:E16"/>
    <mergeCell ref="F16:J16"/>
    <mergeCell ref="L16:P16"/>
    <mergeCell ref="T16:X16"/>
    <mergeCell ref="Y16:AA16"/>
    <mergeCell ref="AC16:AE16"/>
    <mergeCell ref="AG19:AJ19"/>
    <mergeCell ref="AK19:AM19"/>
    <mergeCell ref="A21:E21"/>
    <mergeCell ref="F21:P21"/>
    <mergeCell ref="T21:X21"/>
    <mergeCell ref="Y21:Z21"/>
    <mergeCell ref="AA21:AD21"/>
    <mergeCell ref="AE21:AH21"/>
    <mergeCell ref="AI21:AJ21"/>
    <mergeCell ref="AK21:AN21"/>
    <mergeCell ref="A18:E19"/>
    <mergeCell ref="F18:Q19"/>
    <mergeCell ref="T18:X18"/>
    <mergeCell ref="T19:X19"/>
    <mergeCell ref="Y19:AA19"/>
    <mergeCell ref="AC19:AE19"/>
    <mergeCell ref="AK22:AM22"/>
    <mergeCell ref="T23:X23"/>
    <mergeCell ref="Y23:Z23"/>
    <mergeCell ref="AA23:AC23"/>
    <mergeCell ref="AE23:AH23"/>
    <mergeCell ref="AI23:AJ23"/>
    <mergeCell ref="AK23:AM23"/>
    <mergeCell ref="A22:E23"/>
    <mergeCell ref="H22:H23"/>
    <mergeCell ref="I22:J23"/>
    <mergeCell ref="O22:P23"/>
    <mergeCell ref="T22:X22"/>
    <mergeCell ref="Y22:Z22"/>
    <mergeCell ref="A24:E25"/>
    <mergeCell ref="H24:H25"/>
    <mergeCell ref="I24:J25"/>
    <mergeCell ref="O24:P25"/>
    <mergeCell ref="T24:X24"/>
    <mergeCell ref="Y24:Z24"/>
    <mergeCell ref="AA22:AC22"/>
    <mergeCell ref="AE22:AH22"/>
    <mergeCell ref="AI22:AJ22"/>
    <mergeCell ref="T26:X26"/>
    <mergeCell ref="Y26:Z26"/>
    <mergeCell ref="AA26:AC26"/>
    <mergeCell ref="AE26:AH26"/>
    <mergeCell ref="AI26:AJ26"/>
    <mergeCell ref="AK26:AM26"/>
    <mergeCell ref="AA24:AC24"/>
    <mergeCell ref="AE24:AH24"/>
    <mergeCell ref="AI24:AJ24"/>
    <mergeCell ref="AK24:AM24"/>
    <mergeCell ref="T25:X25"/>
    <mergeCell ref="Y25:Z25"/>
    <mergeCell ref="AA25:AC25"/>
    <mergeCell ref="AE25:AH25"/>
    <mergeCell ref="AI25:AJ25"/>
    <mergeCell ref="AK25:AM25"/>
    <mergeCell ref="AE27:AH27"/>
    <mergeCell ref="AI27:AJ27"/>
    <mergeCell ref="AK27:AM27"/>
    <mergeCell ref="A28:B28"/>
    <mergeCell ref="C28:E28"/>
    <mergeCell ref="F28:J28"/>
    <mergeCell ref="L28:P28"/>
    <mergeCell ref="T28:X28"/>
    <mergeCell ref="Y28:Z28"/>
    <mergeCell ref="AA28:AC28"/>
    <mergeCell ref="A27:E27"/>
    <mergeCell ref="F27:K27"/>
    <mergeCell ref="L27:Q27"/>
    <mergeCell ref="T27:X27"/>
    <mergeCell ref="Y27:Z27"/>
    <mergeCell ref="AA27:AC27"/>
    <mergeCell ref="AE28:AH28"/>
    <mergeCell ref="AI28:AJ28"/>
    <mergeCell ref="AK28:AM28"/>
    <mergeCell ref="A29:B29"/>
    <mergeCell ref="C29:E29"/>
    <mergeCell ref="F29:J29"/>
    <mergeCell ref="L29:P29"/>
    <mergeCell ref="T29:X29"/>
    <mergeCell ref="Y29:Z29"/>
    <mergeCell ref="AA29:AC29"/>
    <mergeCell ref="AE29:AN29"/>
    <mergeCell ref="A30:B30"/>
    <mergeCell ref="C30:E30"/>
    <mergeCell ref="F30:J30"/>
    <mergeCell ref="L30:P30"/>
    <mergeCell ref="T30:X30"/>
    <mergeCell ref="Y30:Z30"/>
    <mergeCell ref="AA30:AC30"/>
    <mergeCell ref="AE30:AH30"/>
    <mergeCell ref="AI30:AJ30"/>
    <mergeCell ref="AK30:AM30"/>
    <mergeCell ref="AK31:AM31"/>
    <mergeCell ref="A32:B32"/>
    <mergeCell ref="C32:E32"/>
    <mergeCell ref="F32:J32"/>
    <mergeCell ref="L32:P32"/>
    <mergeCell ref="T32:X32"/>
    <mergeCell ref="Y32:Z32"/>
    <mergeCell ref="AA32:AC32"/>
    <mergeCell ref="AE32:AH32"/>
    <mergeCell ref="AI32:AJ32"/>
    <mergeCell ref="AK32:AM32"/>
    <mergeCell ref="A31:B31"/>
    <mergeCell ref="C31:E31"/>
    <mergeCell ref="F31:J31"/>
    <mergeCell ref="L31:P31"/>
    <mergeCell ref="T31:X31"/>
    <mergeCell ref="Y31:Z31"/>
    <mergeCell ref="AA31:AC31"/>
    <mergeCell ref="AE31:AH31"/>
    <mergeCell ref="AI31:AJ31"/>
    <mergeCell ref="AK33:AM33"/>
    <mergeCell ref="A34:B34"/>
    <mergeCell ref="C34:E34"/>
    <mergeCell ref="F34:J34"/>
    <mergeCell ref="L34:P34"/>
    <mergeCell ref="T34:X34"/>
    <mergeCell ref="Y34:Z34"/>
    <mergeCell ref="AA34:AC34"/>
    <mergeCell ref="AE34:AH34"/>
    <mergeCell ref="AI34:AJ34"/>
    <mergeCell ref="AK34:AM34"/>
    <mergeCell ref="A33:B33"/>
    <mergeCell ref="C33:E33"/>
    <mergeCell ref="F33:J33"/>
    <mergeCell ref="L33:P33"/>
    <mergeCell ref="T33:X33"/>
    <mergeCell ref="Y33:Z33"/>
    <mergeCell ref="AA33:AC33"/>
    <mergeCell ref="AE33:AH33"/>
    <mergeCell ref="AI33:AJ33"/>
    <mergeCell ref="AK36:AM36"/>
    <mergeCell ref="A37:E37"/>
    <mergeCell ref="F37:J37"/>
    <mergeCell ref="L37:P37"/>
    <mergeCell ref="AK35:AM35"/>
    <mergeCell ref="A36:B36"/>
    <mergeCell ref="C36:E36"/>
    <mergeCell ref="F36:J36"/>
    <mergeCell ref="L36:P36"/>
    <mergeCell ref="T36:X36"/>
    <mergeCell ref="Y36:Z36"/>
    <mergeCell ref="AA36:AC36"/>
    <mergeCell ref="AE36:AH36"/>
    <mergeCell ref="AI36:AJ36"/>
    <mergeCell ref="A35:B35"/>
    <mergeCell ref="C35:E35"/>
    <mergeCell ref="F35:J35"/>
    <mergeCell ref="L35:P35"/>
    <mergeCell ref="T35:X35"/>
    <mergeCell ref="Y35:Z35"/>
    <mergeCell ref="AA35:AC35"/>
    <mergeCell ref="AE35:AH35"/>
    <mergeCell ref="AI35:AJ35"/>
  </mergeCells>
  <phoneticPr fontId="4"/>
  <conditionalFormatting sqref="H22:H25">
    <cfRule type="expression" dxfId="51" priority="1" stopIfTrue="1">
      <formula>$H$22=TRUE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L28:L36 JH28:JH36 TD28:TD36 ACZ28:ACZ36 AMV28:AMV36 AWR28:AWR36 BGN28:BGN36 BQJ28:BQJ36 CAF28:CAF36 CKB28:CKB36 CTX28:CTX36 DDT28:DDT36 DNP28:DNP36 DXL28:DXL36 EHH28:EHH36 ERD28:ERD36 FAZ28:FAZ36 FKV28:FKV36 FUR28:FUR36 GEN28:GEN36 GOJ28:GOJ36 GYF28:GYF36 HIB28:HIB36 HRX28:HRX36 IBT28:IBT36 ILP28:ILP36 IVL28:IVL36 JFH28:JFH36 JPD28:JPD36 JYZ28:JYZ36 KIV28:KIV36 KSR28:KSR36 LCN28:LCN36 LMJ28:LMJ36 LWF28:LWF36 MGB28:MGB36 MPX28:MPX36 MZT28:MZT36 NJP28:NJP36 NTL28:NTL36 ODH28:ODH36 OND28:OND36 OWZ28:OWZ36 PGV28:PGV36 PQR28:PQR36 QAN28:QAN36 QKJ28:QKJ36 QUF28:QUF36 REB28:REB36 RNX28:RNX36 RXT28:RXT36 SHP28:SHP36 SRL28:SRL36 TBH28:TBH36 TLD28:TLD36 TUZ28:TUZ36 UEV28:UEV36 UOR28:UOR36 UYN28:UYN36 VIJ28:VIJ36 VSF28:VSF36 WCB28:WCB36 WLX28:WLX36 WVT28:WVT36 L65564:L65572 JH65564:JH65572 TD65564:TD65572 ACZ65564:ACZ65572 AMV65564:AMV65572 AWR65564:AWR65572 BGN65564:BGN65572 BQJ65564:BQJ65572 CAF65564:CAF65572 CKB65564:CKB65572 CTX65564:CTX65572 DDT65564:DDT65572 DNP65564:DNP65572 DXL65564:DXL65572 EHH65564:EHH65572 ERD65564:ERD65572 FAZ65564:FAZ65572 FKV65564:FKV65572 FUR65564:FUR65572 GEN65564:GEN65572 GOJ65564:GOJ65572 GYF65564:GYF65572 HIB65564:HIB65572 HRX65564:HRX65572 IBT65564:IBT65572 ILP65564:ILP65572 IVL65564:IVL65572 JFH65564:JFH65572 JPD65564:JPD65572 JYZ65564:JYZ65572 KIV65564:KIV65572 KSR65564:KSR65572 LCN65564:LCN65572 LMJ65564:LMJ65572 LWF65564:LWF65572 MGB65564:MGB65572 MPX65564:MPX65572 MZT65564:MZT65572 NJP65564:NJP65572 NTL65564:NTL65572 ODH65564:ODH65572 OND65564:OND65572 OWZ65564:OWZ65572 PGV65564:PGV65572 PQR65564:PQR65572 QAN65564:QAN65572 QKJ65564:QKJ65572 QUF65564:QUF65572 REB65564:REB65572 RNX65564:RNX65572 RXT65564:RXT65572 SHP65564:SHP65572 SRL65564:SRL65572 TBH65564:TBH65572 TLD65564:TLD65572 TUZ65564:TUZ65572 UEV65564:UEV65572 UOR65564:UOR65572 UYN65564:UYN65572 VIJ65564:VIJ65572 VSF65564:VSF65572 WCB65564:WCB65572 WLX65564:WLX65572 WVT65564:WVT65572 L131100:L131108 JH131100:JH131108 TD131100:TD131108 ACZ131100:ACZ131108 AMV131100:AMV131108 AWR131100:AWR131108 BGN131100:BGN131108 BQJ131100:BQJ131108 CAF131100:CAF131108 CKB131100:CKB131108 CTX131100:CTX131108 DDT131100:DDT131108 DNP131100:DNP131108 DXL131100:DXL131108 EHH131100:EHH131108 ERD131100:ERD131108 FAZ131100:FAZ131108 FKV131100:FKV131108 FUR131100:FUR131108 GEN131100:GEN131108 GOJ131100:GOJ131108 GYF131100:GYF131108 HIB131100:HIB131108 HRX131100:HRX131108 IBT131100:IBT131108 ILP131100:ILP131108 IVL131100:IVL131108 JFH131100:JFH131108 JPD131100:JPD131108 JYZ131100:JYZ131108 KIV131100:KIV131108 KSR131100:KSR131108 LCN131100:LCN131108 LMJ131100:LMJ131108 LWF131100:LWF131108 MGB131100:MGB131108 MPX131100:MPX131108 MZT131100:MZT131108 NJP131100:NJP131108 NTL131100:NTL131108 ODH131100:ODH131108 OND131100:OND131108 OWZ131100:OWZ131108 PGV131100:PGV131108 PQR131100:PQR131108 QAN131100:QAN131108 QKJ131100:QKJ131108 QUF131100:QUF131108 REB131100:REB131108 RNX131100:RNX131108 RXT131100:RXT131108 SHP131100:SHP131108 SRL131100:SRL131108 TBH131100:TBH131108 TLD131100:TLD131108 TUZ131100:TUZ131108 UEV131100:UEV131108 UOR131100:UOR131108 UYN131100:UYN131108 VIJ131100:VIJ131108 VSF131100:VSF131108 WCB131100:WCB131108 WLX131100:WLX131108 WVT131100:WVT131108 L196636:L196644 JH196636:JH196644 TD196636:TD196644 ACZ196636:ACZ196644 AMV196636:AMV196644 AWR196636:AWR196644 BGN196636:BGN196644 BQJ196636:BQJ196644 CAF196636:CAF196644 CKB196636:CKB196644 CTX196636:CTX196644 DDT196636:DDT196644 DNP196636:DNP196644 DXL196636:DXL196644 EHH196636:EHH196644 ERD196636:ERD196644 FAZ196636:FAZ196644 FKV196636:FKV196644 FUR196636:FUR196644 GEN196636:GEN196644 GOJ196636:GOJ196644 GYF196636:GYF196644 HIB196636:HIB196644 HRX196636:HRX196644 IBT196636:IBT196644 ILP196636:ILP196644 IVL196636:IVL196644 JFH196636:JFH196644 JPD196636:JPD196644 JYZ196636:JYZ196644 KIV196636:KIV196644 KSR196636:KSR196644 LCN196636:LCN196644 LMJ196636:LMJ196644 LWF196636:LWF196644 MGB196636:MGB196644 MPX196636:MPX196644 MZT196636:MZT196644 NJP196636:NJP196644 NTL196636:NTL196644 ODH196636:ODH196644 OND196636:OND196644 OWZ196636:OWZ196644 PGV196636:PGV196644 PQR196636:PQR196644 QAN196636:QAN196644 QKJ196636:QKJ196644 QUF196636:QUF196644 REB196636:REB196644 RNX196636:RNX196644 RXT196636:RXT196644 SHP196636:SHP196644 SRL196636:SRL196644 TBH196636:TBH196644 TLD196636:TLD196644 TUZ196636:TUZ196644 UEV196636:UEV196644 UOR196636:UOR196644 UYN196636:UYN196644 VIJ196636:VIJ196644 VSF196636:VSF196644 WCB196636:WCB196644 WLX196636:WLX196644 WVT196636:WVT196644 L262172:L262180 JH262172:JH262180 TD262172:TD262180 ACZ262172:ACZ262180 AMV262172:AMV262180 AWR262172:AWR262180 BGN262172:BGN262180 BQJ262172:BQJ262180 CAF262172:CAF262180 CKB262172:CKB262180 CTX262172:CTX262180 DDT262172:DDT262180 DNP262172:DNP262180 DXL262172:DXL262180 EHH262172:EHH262180 ERD262172:ERD262180 FAZ262172:FAZ262180 FKV262172:FKV262180 FUR262172:FUR262180 GEN262172:GEN262180 GOJ262172:GOJ262180 GYF262172:GYF262180 HIB262172:HIB262180 HRX262172:HRX262180 IBT262172:IBT262180 ILP262172:ILP262180 IVL262172:IVL262180 JFH262172:JFH262180 JPD262172:JPD262180 JYZ262172:JYZ262180 KIV262172:KIV262180 KSR262172:KSR262180 LCN262172:LCN262180 LMJ262172:LMJ262180 LWF262172:LWF262180 MGB262172:MGB262180 MPX262172:MPX262180 MZT262172:MZT262180 NJP262172:NJP262180 NTL262172:NTL262180 ODH262172:ODH262180 OND262172:OND262180 OWZ262172:OWZ262180 PGV262172:PGV262180 PQR262172:PQR262180 QAN262172:QAN262180 QKJ262172:QKJ262180 QUF262172:QUF262180 REB262172:REB262180 RNX262172:RNX262180 RXT262172:RXT262180 SHP262172:SHP262180 SRL262172:SRL262180 TBH262172:TBH262180 TLD262172:TLD262180 TUZ262172:TUZ262180 UEV262172:UEV262180 UOR262172:UOR262180 UYN262172:UYN262180 VIJ262172:VIJ262180 VSF262172:VSF262180 WCB262172:WCB262180 WLX262172:WLX262180 WVT262172:WVT262180 L327708:L327716 JH327708:JH327716 TD327708:TD327716 ACZ327708:ACZ327716 AMV327708:AMV327716 AWR327708:AWR327716 BGN327708:BGN327716 BQJ327708:BQJ327716 CAF327708:CAF327716 CKB327708:CKB327716 CTX327708:CTX327716 DDT327708:DDT327716 DNP327708:DNP327716 DXL327708:DXL327716 EHH327708:EHH327716 ERD327708:ERD327716 FAZ327708:FAZ327716 FKV327708:FKV327716 FUR327708:FUR327716 GEN327708:GEN327716 GOJ327708:GOJ327716 GYF327708:GYF327716 HIB327708:HIB327716 HRX327708:HRX327716 IBT327708:IBT327716 ILP327708:ILP327716 IVL327708:IVL327716 JFH327708:JFH327716 JPD327708:JPD327716 JYZ327708:JYZ327716 KIV327708:KIV327716 KSR327708:KSR327716 LCN327708:LCN327716 LMJ327708:LMJ327716 LWF327708:LWF327716 MGB327708:MGB327716 MPX327708:MPX327716 MZT327708:MZT327716 NJP327708:NJP327716 NTL327708:NTL327716 ODH327708:ODH327716 OND327708:OND327716 OWZ327708:OWZ327716 PGV327708:PGV327716 PQR327708:PQR327716 QAN327708:QAN327716 QKJ327708:QKJ327716 QUF327708:QUF327716 REB327708:REB327716 RNX327708:RNX327716 RXT327708:RXT327716 SHP327708:SHP327716 SRL327708:SRL327716 TBH327708:TBH327716 TLD327708:TLD327716 TUZ327708:TUZ327716 UEV327708:UEV327716 UOR327708:UOR327716 UYN327708:UYN327716 VIJ327708:VIJ327716 VSF327708:VSF327716 WCB327708:WCB327716 WLX327708:WLX327716 WVT327708:WVT327716 L393244:L393252 JH393244:JH393252 TD393244:TD393252 ACZ393244:ACZ393252 AMV393244:AMV393252 AWR393244:AWR393252 BGN393244:BGN393252 BQJ393244:BQJ393252 CAF393244:CAF393252 CKB393244:CKB393252 CTX393244:CTX393252 DDT393244:DDT393252 DNP393244:DNP393252 DXL393244:DXL393252 EHH393244:EHH393252 ERD393244:ERD393252 FAZ393244:FAZ393252 FKV393244:FKV393252 FUR393244:FUR393252 GEN393244:GEN393252 GOJ393244:GOJ393252 GYF393244:GYF393252 HIB393244:HIB393252 HRX393244:HRX393252 IBT393244:IBT393252 ILP393244:ILP393252 IVL393244:IVL393252 JFH393244:JFH393252 JPD393244:JPD393252 JYZ393244:JYZ393252 KIV393244:KIV393252 KSR393244:KSR393252 LCN393244:LCN393252 LMJ393244:LMJ393252 LWF393244:LWF393252 MGB393244:MGB393252 MPX393244:MPX393252 MZT393244:MZT393252 NJP393244:NJP393252 NTL393244:NTL393252 ODH393244:ODH393252 OND393244:OND393252 OWZ393244:OWZ393252 PGV393244:PGV393252 PQR393244:PQR393252 QAN393244:QAN393252 QKJ393244:QKJ393252 QUF393244:QUF393252 REB393244:REB393252 RNX393244:RNX393252 RXT393244:RXT393252 SHP393244:SHP393252 SRL393244:SRL393252 TBH393244:TBH393252 TLD393244:TLD393252 TUZ393244:TUZ393252 UEV393244:UEV393252 UOR393244:UOR393252 UYN393244:UYN393252 VIJ393244:VIJ393252 VSF393244:VSF393252 WCB393244:WCB393252 WLX393244:WLX393252 WVT393244:WVT393252 L458780:L458788 JH458780:JH458788 TD458780:TD458788 ACZ458780:ACZ458788 AMV458780:AMV458788 AWR458780:AWR458788 BGN458780:BGN458788 BQJ458780:BQJ458788 CAF458780:CAF458788 CKB458780:CKB458788 CTX458780:CTX458788 DDT458780:DDT458788 DNP458780:DNP458788 DXL458780:DXL458788 EHH458780:EHH458788 ERD458780:ERD458788 FAZ458780:FAZ458788 FKV458780:FKV458788 FUR458780:FUR458788 GEN458780:GEN458788 GOJ458780:GOJ458788 GYF458780:GYF458788 HIB458780:HIB458788 HRX458780:HRX458788 IBT458780:IBT458788 ILP458780:ILP458788 IVL458780:IVL458788 JFH458780:JFH458788 JPD458780:JPD458788 JYZ458780:JYZ458788 KIV458780:KIV458788 KSR458780:KSR458788 LCN458780:LCN458788 LMJ458780:LMJ458788 LWF458780:LWF458788 MGB458780:MGB458788 MPX458780:MPX458788 MZT458780:MZT458788 NJP458780:NJP458788 NTL458780:NTL458788 ODH458780:ODH458788 OND458780:OND458788 OWZ458780:OWZ458788 PGV458780:PGV458788 PQR458780:PQR458788 QAN458780:QAN458788 QKJ458780:QKJ458788 QUF458780:QUF458788 REB458780:REB458788 RNX458780:RNX458788 RXT458780:RXT458788 SHP458780:SHP458788 SRL458780:SRL458788 TBH458780:TBH458788 TLD458780:TLD458788 TUZ458780:TUZ458788 UEV458780:UEV458788 UOR458780:UOR458788 UYN458780:UYN458788 VIJ458780:VIJ458788 VSF458780:VSF458788 WCB458780:WCB458788 WLX458780:WLX458788 WVT458780:WVT458788 L524316:L524324 JH524316:JH524324 TD524316:TD524324 ACZ524316:ACZ524324 AMV524316:AMV524324 AWR524316:AWR524324 BGN524316:BGN524324 BQJ524316:BQJ524324 CAF524316:CAF524324 CKB524316:CKB524324 CTX524316:CTX524324 DDT524316:DDT524324 DNP524316:DNP524324 DXL524316:DXL524324 EHH524316:EHH524324 ERD524316:ERD524324 FAZ524316:FAZ524324 FKV524316:FKV524324 FUR524316:FUR524324 GEN524316:GEN524324 GOJ524316:GOJ524324 GYF524316:GYF524324 HIB524316:HIB524324 HRX524316:HRX524324 IBT524316:IBT524324 ILP524316:ILP524324 IVL524316:IVL524324 JFH524316:JFH524324 JPD524316:JPD524324 JYZ524316:JYZ524324 KIV524316:KIV524324 KSR524316:KSR524324 LCN524316:LCN524324 LMJ524316:LMJ524324 LWF524316:LWF524324 MGB524316:MGB524324 MPX524316:MPX524324 MZT524316:MZT524324 NJP524316:NJP524324 NTL524316:NTL524324 ODH524316:ODH524324 OND524316:OND524324 OWZ524316:OWZ524324 PGV524316:PGV524324 PQR524316:PQR524324 QAN524316:QAN524324 QKJ524316:QKJ524324 QUF524316:QUF524324 REB524316:REB524324 RNX524316:RNX524324 RXT524316:RXT524324 SHP524316:SHP524324 SRL524316:SRL524324 TBH524316:TBH524324 TLD524316:TLD524324 TUZ524316:TUZ524324 UEV524316:UEV524324 UOR524316:UOR524324 UYN524316:UYN524324 VIJ524316:VIJ524324 VSF524316:VSF524324 WCB524316:WCB524324 WLX524316:WLX524324 WVT524316:WVT524324 L589852:L589860 JH589852:JH589860 TD589852:TD589860 ACZ589852:ACZ589860 AMV589852:AMV589860 AWR589852:AWR589860 BGN589852:BGN589860 BQJ589852:BQJ589860 CAF589852:CAF589860 CKB589852:CKB589860 CTX589852:CTX589860 DDT589852:DDT589860 DNP589852:DNP589860 DXL589852:DXL589860 EHH589852:EHH589860 ERD589852:ERD589860 FAZ589852:FAZ589860 FKV589852:FKV589860 FUR589852:FUR589860 GEN589852:GEN589860 GOJ589852:GOJ589860 GYF589852:GYF589860 HIB589852:HIB589860 HRX589852:HRX589860 IBT589852:IBT589860 ILP589852:ILP589860 IVL589852:IVL589860 JFH589852:JFH589860 JPD589852:JPD589860 JYZ589852:JYZ589860 KIV589852:KIV589860 KSR589852:KSR589860 LCN589852:LCN589860 LMJ589852:LMJ589860 LWF589852:LWF589860 MGB589852:MGB589860 MPX589852:MPX589860 MZT589852:MZT589860 NJP589852:NJP589860 NTL589852:NTL589860 ODH589852:ODH589860 OND589852:OND589860 OWZ589852:OWZ589860 PGV589852:PGV589860 PQR589852:PQR589860 QAN589852:QAN589860 QKJ589852:QKJ589860 QUF589852:QUF589860 REB589852:REB589860 RNX589852:RNX589860 RXT589852:RXT589860 SHP589852:SHP589860 SRL589852:SRL589860 TBH589852:TBH589860 TLD589852:TLD589860 TUZ589852:TUZ589860 UEV589852:UEV589860 UOR589852:UOR589860 UYN589852:UYN589860 VIJ589852:VIJ589860 VSF589852:VSF589860 WCB589852:WCB589860 WLX589852:WLX589860 WVT589852:WVT589860 L655388:L655396 JH655388:JH655396 TD655388:TD655396 ACZ655388:ACZ655396 AMV655388:AMV655396 AWR655388:AWR655396 BGN655388:BGN655396 BQJ655388:BQJ655396 CAF655388:CAF655396 CKB655388:CKB655396 CTX655388:CTX655396 DDT655388:DDT655396 DNP655388:DNP655396 DXL655388:DXL655396 EHH655388:EHH655396 ERD655388:ERD655396 FAZ655388:FAZ655396 FKV655388:FKV655396 FUR655388:FUR655396 GEN655388:GEN655396 GOJ655388:GOJ655396 GYF655388:GYF655396 HIB655388:HIB655396 HRX655388:HRX655396 IBT655388:IBT655396 ILP655388:ILP655396 IVL655388:IVL655396 JFH655388:JFH655396 JPD655388:JPD655396 JYZ655388:JYZ655396 KIV655388:KIV655396 KSR655388:KSR655396 LCN655388:LCN655396 LMJ655388:LMJ655396 LWF655388:LWF655396 MGB655388:MGB655396 MPX655388:MPX655396 MZT655388:MZT655396 NJP655388:NJP655396 NTL655388:NTL655396 ODH655388:ODH655396 OND655388:OND655396 OWZ655388:OWZ655396 PGV655388:PGV655396 PQR655388:PQR655396 QAN655388:QAN655396 QKJ655388:QKJ655396 QUF655388:QUF655396 REB655388:REB655396 RNX655388:RNX655396 RXT655388:RXT655396 SHP655388:SHP655396 SRL655388:SRL655396 TBH655388:TBH655396 TLD655388:TLD655396 TUZ655388:TUZ655396 UEV655388:UEV655396 UOR655388:UOR655396 UYN655388:UYN655396 VIJ655388:VIJ655396 VSF655388:VSF655396 WCB655388:WCB655396 WLX655388:WLX655396 WVT655388:WVT655396 L720924:L720932 JH720924:JH720932 TD720924:TD720932 ACZ720924:ACZ720932 AMV720924:AMV720932 AWR720924:AWR720932 BGN720924:BGN720932 BQJ720924:BQJ720932 CAF720924:CAF720932 CKB720924:CKB720932 CTX720924:CTX720932 DDT720924:DDT720932 DNP720924:DNP720932 DXL720924:DXL720932 EHH720924:EHH720932 ERD720924:ERD720932 FAZ720924:FAZ720932 FKV720924:FKV720932 FUR720924:FUR720932 GEN720924:GEN720932 GOJ720924:GOJ720932 GYF720924:GYF720932 HIB720924:HIB720932 HRX720924:HRX720932 IBT720924:IBT720932 ILP720924:ILP720932 IVL720924:IVL720932 JFH720924:JFH720932 JPD720924:JPD720932 JYZ720924:JYZ720932 KIV720924:KIV720932 KSR720924:KSR720932 LCN720924:LCN720932 LMJ720924:LMJ720932 LWF720924:LWF720932 MGB720924:MGB720932 MPX720924:MPX720932 MZT720924:MZT720932 NJP720924:NJP720932 NTL720924:NTL720932 ODH720924:ODH720932 OND720924:OND720932 OWZ720924:OWZ720932 PGV720924:PGV720932 PQR720924:PQR720932 QAN720924:QAN720932 QKJ720924:QKJ720932 QUF720924:QUF720932 REB720924:REB720932 RNX720924:RNX720932 RXT720924:RXT720932 SHP720924:SHP720932 SRL720924:SRL720932 TBH720924:TBH720932 TLD720924:TLD720932 TUZ720924:TUZ720932 UEV720924:UEV720932 UOR720924:UOR720932 UYN720924:UYN720932 VIJ720924:VIJ720932 VSF720924:VSF720932 WCB720924:WCB720932 WLX720924:WLX720932 WVT720924:WVT720932 L786460:L786468 JH786460:JH786468 TD786460:TD786468 ACZ786460:ACZ786468 AMV786460:AMV786468 AWR786460:AWR786468 BGN786460:BGN786468 BQJ786460:BQJ786468 CAF786460:CAF786468 CKB786460:CKB786468 CTX786460:CTX786468 DDT786460:DDT786468 DNP786460:DNP786468 DXL786460:DXL786468 EHH786460:EHH786468 ERD786460:ERD786468 FAZ786460:FAZ786468 FKV786460:FKV786468 FUR786460:FUR786468 GEN786460:GEN786468 GOJ786460:GOJ786468 GYF786460:GYF786468 HIB786460:HIB786468 HRX786460:HRX786468 IBT786460:IBT786468 ILP786460:ILP786468 IVL786460:IVL786468 JFH786460:JFH786468 JPD786460:JPD786468 JYZ786460:JYZ786468 KIV786460:KIV786468 KSR786460:KSR786468 LCN786460:LCN786468 LMJ786460:LMJ786468 LWF786460:LWF786468 MGB786460:MGB786468 MPX786460:MPX786468 MZT786460:MZT786468 NJP786460:NJP786468 NTL786460:NTL786468 ODH786460:ODH786468 OND786460:OND786468 OWZ786460:OWZ786468 PGV786460:PGV786468 PQR786460:PQR786468 QAN786460:QAN786468 QKJ786460:QKJ786468 QUF786460:QUF786468 REB786460:REB786468 RNX786460:RNX786468 RXT786460:RXT786468 SHP786460:SHP786468 SRL786460:SRL786468 TBH786460:TBH786468 TLD786460:TLD786468 TUZ786460:TUZ786468 UEV786460:UEV786468 UOR786460:UOR786468 UYN786460:UYN786468 VIJ786460:VIJ786468 VSF786460:VSF786468 WCB786460:WCB786468 WLX786460:WLX786468 WVT786460:WVT786468 L851996:L852004 JH851996:JH852004 TD851996:TD852004 ACZ851996:ACZ852004 AMV851996:AMV852004 AWR851996:AWR852004 BGN851996:BGN852004 BQJ851996:BQJ852004 CAF851996:CAF852004 CKB851996:CKB852004 CTX851996:CTX852004 DDT851996:DDT852004 DNP851996:DNP852004 DXL851996:DXL852004 EHH851996:EHH852004 ERD851996:ERD852004 FAZ851996:FAZ852004 FKV851996:FKV852004 FUR851996:FUR852004 GEN851996:GEN852004 GOJ851996:GOJ852004 GYF851996:GYF852004 HIB851996:HIB852004 HRX851996:HRX852004 IBT851996:IBT852004 ILP851996:ILP852004 IVL851996:IVL852004 JFH851996:JFH852004 JPD851996:JPD852004 JYZ851996:JYZ852004 KIV851996:KIV852004 KSR851996:KSR852004 LCN851996:LCN852004 LMJ851996:LMJ852004 LWF851996:LWF852004 MGB851996:MGB852004 MPX851996:MPX852004 MZT851996:MZT852004 NJP851996:NJP852004 NTL851996:NTL852004 ODH851996:ODH852004 OND851996:OND852004 OWZ851996:OWZ852004 PGV851996:PGV852004 PQR851996:PQR852004 QAN851996:QAN852004 QKJ851996:QKJ852004 QUF851996:QUF852004 REB851996:REB852004 RNX851996:RNX852004 RXT851996:RXT852004 SHP851996:SHP852004 SRL851996:SRL852004 TBH851996:TBH852004 TLD851996:TLD852004 TUZ851996:TUZ852004 UEV851996:UEV852004 UOR851996:UOR852004 UYN851996:UYN852004 VIJ851996:VIJ852004 VSF851996:VSF852004 WCB851996:WCB852004 WLX851996:WLX852004 WVT851996:WVT852004 L917532:L917540 JH917532:JH917540 TD917532:TD917540 ACZ917532:ACZ917540 AMV917532:AMV917540 AWR917532:AWR917540 BGN917532:BGN917540 BQJ917532:BQJ917540 CAF917532:CAF917540 CKB917532:CKB917540 CTX917532:CTX917540 DDT917532:DDT917540 DNP917532:DNP917540 DXL917532:DXL917540 EHH917532:EHH917540 ERD917532:ERD917540 FAZ917532:FAZ917540 FKV917532:FKV917540 FUR917532:FUR917540 GEN917532:GEN917540 GOJ917532:GOJ917540 GYF917532:GYF917540 HIB917532:HIB917540 HRX917532:HRX917540 IBT917532:IBT917540 ILP917532:ILP917540 IVL917532:IVL917540 JFH917532:JFH917540 JPD917532:JPD917540 JYZ917532:JYZ917540 KIV917532:KIV917540 KSR917532:KSR917540 LCN917532:LCN917540 LMJ917532:LMJ917540 LWF917532:LWF917540 MGB917532:MGB917540 MPX917532:MPX917540 MZT917532:MZT917540 NJP917532:NJP917540 NTL917532:NTL917540 ODH917532:ODH917540 OND917532:OND917540 OWZ917532:OWZ917540 PGV917532:PGV917540 PQR917532:PQR917540 QAN917532:QAN917540 QKJ917532:QKJ917540 QUF917532:QUF917540 REB917532:REB917540 RNX917532:RNX917540 RXT917532:RXT917540 SHP917532:SHP917540 SRL917532:SRL917540 TBH917532:TBH917540 TLD917532:TLD917540 TUZ917532:TUZ917540 UEV917532:UEV917540 UOR917532:UOR917540 UYN917532:UYN917540 VIJ917532:VIJ917540 VSF917532:VSF917540 WCB917532:WCB917540 WLX917532:WLX917540 WVT917532:WVT917540 L983068:L983076 JH983068:JH983076 TD983068:TD983076 ACZ983068:ACZ983076 AMV983068:AMV983076 AWR983068:AWR983076 BGN983068:BGN983076 BQJ983068:BQJ983076 CAF983068:CAF983076 CKB983068:CKB983076 CTX983068:CTX983076 DDT983068:DDT983076 DNP983068:DNP983076 DXL983068:DXL983076 EHH983068:EHH983076 ERD983068:ERD983076 FAZ983068:FAZ983076 FKV983068:FKV983076 FUR983068:FUR983076 GEN983068:GEN983076 GOJ983068:GOJ983076 GYF983068:GYF983076 HIB983068:HIB983076 HRX983068:HRX983076 IBT983068:IBT983076 ILP983068:ILP983076 IVL983068:IVL983076 JFH983068:JFH983076 JPD983068:JPD983076 JYZ983068:JYZ983076 KIV983068:KIV983076 KSR983068:KSR983076 LCN983068:LCN983076 LMJ983068:LMJ983076 LWF983068:LWF983076 MGB983068:MGB983076 MPX983068:MPX983076 MZT983068:MZT983076 NJP983068:NJP983076 NTL983068:NTL983076 ODH983068:ODH983076 OND983068:OND983076 OWZ983068:OWZ983076 PGV983068:PGV983076 PQR983068:PQR983076 QAN983068:QAN983076 QKJ983068:QKJ983076 QUF983068:QUF983076 REB983068:REB983076 RNX983068:RNX983076 RXT983068:RXT983076 SHP983068:SHP983076 SRL983068:SRL983076 TBH983068:TBH983076 TLD983068:TLD983076 TUZ983068:TUZ983076 UEV983068:UEV983076 UOR983068:UOR983076 UYN983068:UYN983076 VIJ983068:VIJ983076 VSF983068:VSF983076 WCB983068:WCB983076 WLX983068:WLX983076 WVT983068:WVT983076 WWS983062:WWS983068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AA22:AA36 JW22:JW36 TS22:TS36 ADO22:ADO36 ANK22:ANK36 AXG22:AXG36 BHC22:BHC36 BQY22:BQY36 CAU22:CAU36 CKQ22:CKQ36 CUM22:CUM36 DEI22:DEI36 DOE22:DOE36 DYA22:DYA36 EHW22:EHW36 ERS22:ERS36 FBO22:FBO36 FLK22:FLK36 FVG22:FVG36 GFC22:GFC36 GOY22:GOY36 GYU22:GYU36 HIQ22:HIQ36 HSM22:HSM36 ICI22:ICI36 IME22:IME36 IWA22:IWA36 JFW22:JFW36 JPS22:JPS36 JZO22:JZO36 KJK22:KJK36 KTG22:KTG36 LDC22:LDC36 LMY22:LMY36 LWU22:LWU36 MGQ22:MGQ36 MQM22:MQM36 NAI22:NAI36 NKE22:NKE36 NUA22:NUA36 ODW22:ODW36 ONS22:ONS36 OXO22:OXO36 PHK22:PHK36 PRG22:PRG36 QBC22:QBC36 QKY22:QKY36 QUU22:QUU36 REQ22:REQ36 ROM22:ROM36 RYI22:RYI36 SIE22:SIE36 SSA22:SSA36 TBW22:TBW36 TLS22:TLS36 TVO22:TVO36 UFK22:UFK36 UPG22:UPG36 UZC22:UZC36 VIY22:VIY36 VSU22:VSU36 WCQ22:WCQ36 WMM22:WMM36 WWI22:WWI36 AA65558:AA65572 JW65558:JW65572 TS65558:TS65572 ADO65558:ADO65572 ANK65558:ANK65572 AXG65558:AXG65572 BHC65558:BHC65572 BQY65558:BQY65572 CAU65558:CAU65572 CKQ65558:CKQ65572 CUM65558:CUM65572 DEI65558:DEI65572 DOE65558:DOE65572 DYA65558:DYA65572 EHW65558:EHW65572 ERS65558:ERS65572 FBO65558:FBO65572 FLK65558:FLK65572 FVG65558:FVG65572 GFC65558:GFC65572 GOY65558:GOY65572 GYU65558:GYU65572 HIQ65558:HIQ65572 HSM65558:HSM65572 ICI65558:ICI65572 IME65558:IME65572 IWA65558:IWA65572 JFW65558:JFW65572 JPS65558:JPS65572 JZO65558:JZO65572 KJK65558:KJK65572 KTG65558:KTG65572 LDC65558:LDC65572 LMY65558:LMY65572 LWU65558:LWU65572 MGQ65558:MGQ65572 MQM65558:MQM65572 NAI65558:NAI65572 NKE65558:NKE65572 NUA65558:NUA65572 ODW65558:ODW65572 ONS65558:ONS65572 OXO65558:OXO65572 PHK65558:PHK65572 PRG65558:PRG65572 QBC65558:QBC65572 QKY65558:QKY65572 QUU65558:QUU65572 REQ65558:REQ65572 ROM65558:ROM65572 RYI65558:RYI65572 SIE65558:SIE65572 SSA65558:SSA65572 TBW65558:TBW65572 TLS65558:TLS65572 TVO65558:TVO65572 UFK65558:UFK65572 UPG65558:UPG65572 UZC65558:UZC65572 VIY65558:VIY65572 VSU65558:VSU65572 WCQ65558:WCQ65572 WMM65558:WMM65572 WWI65558:WWI65572 AA131094:AA131108 JW131094:JW131108 TS131094:TS131108 ADO131094:ADO131108 ANK131094:ANK131108 AXG131094:AXG131108 BHC131094:BHC131108 BQY131094:BQY131108 CAU131094:CAU131108 CKQ131094:CKQ131108 CUM131094:CUM131108 DEI131094:DEI131108 DOE131094:DOE131108 DYA131094:DYA131108 EHW131094:EHW131108 ERS131094:ERS131108 FBO131094:FBO131108 FLK131094:FLK131108 FVG131094:FVG131108 GFC131094:GFC131108 GOY131094:GOY131108 GYU131094:GYU131108 HIQ131094:HIQ131108 HSM131094:HSM131108 ICI131094:ICI131108 IME131094:IME131108 IWA131094:IWA131108 JFW131094:JFW131108 JPS131094:JPS131108 JZO131094:JZO131108 KJK131094:KJK131108 KTG131094:KTG131108 LDC131094:LDC131108 LMY131094:LMY131108 LWU131094:LWU131108 MGQ131094:MGQ131108 MQM131094:MQM131108 NAI131094:NAI131108 NKE131094:NKE131108 NUA131094:NUA131108 ODW131094:ODW131108 ONS131094:ONS131108 OXO131094:OXO131108 PHK131094:PHK131108 PRG131094:PRG131108 QBC131094:QBC131108 QKY131094:QKY131108 QUU131094:QUU131108 REQ131094:REQ131108 ROM131094:ROM131108 RYI131094:RYI131108 SIE131094:SIE131108 SSA131094:SSA131108 TBW131094:TBW131108 TLS131094:TLS131108 TVO131094:TVO131108 UFK131094:UFK131108 UPG131094:UPG131108 UZC131094:UZC131108 VIY131094:VIY131108 VSU131094:VSU131108 WCQ131094:WCQ131108 WMM131094:WMM131108 WWI131094:WWI131108 AA196630:AA196644 JW196630:JW196644 TS196630:TS196644 ADO196630:ADO196644 ANK196630:ANK196644 AXG196630:AXG196644 BHC196630:BHC196644 BQY196630:BQY196644 CAU196630:CAU196644 CKQ196630:CKQ196644 CUM196630:CUM196644 DEI196630:DEI196644 DOE196630:DOE196644 DYA196630:DYA196644 EHW196630:EHW196644 ERS196630:ERS196644 FBO196630:FBO196644 FLK196630:FLK196644 FVG196630:FVG196644 GFC196630:GFC196644 GOY196630:GOY196644 GYU196630:GYU196644 HIQ196630:HIQ196644 HSM196630:HSM196644 ICI196630:ICI196644 IME196630:IME196644 IWA196630:IWA196644 JFW196630:JFW196644 JPS196630:JPS196644 JZO196630:JZO196644 KJK196630:KJK196644 KTG196630:KTG196644 LDC196630:LDC196644 LMY196630:LMY196644 LWU196630:LWU196644 MGQ196630:MGQ196644 MQM196630:MQM196644 NAI196630:NAI196644 NKE196630:NKE196644 NUA196630:NUA196644 ODW196630:ODW196644 ONS196630:ONS196644 OXO196630:OXO196644 PHK196630:PHK196644 PRG196630:PRG196644 QBC196630:QBC196644 QKY196630:QKY196644 QUU196630:QUU196644 REQ196630:REQ196644 ROM196630:ROM196644 RYI196630:RYI196644 SIE196630:SIE196644 SSA196630:SSA196644 TBW196630:TBW196644 TLS196630:TLS196644 TVO196630:TVO196644 UFK196630:UFK196644 UPG196630:UPG196644 UZC196630:UZC196644 VIY196630:VIY196644 VSU196630:VSU196644 WCQ196630:WCQ196644 WMM196630:WMM196644 WWI196630:WWI196644 AA262166:AA262180 JW262166:JW262180 TS262166:TS262180 ADO262166:ADO262180 ANK262166:ANK262180 AXG262166:AXG262180 BHC262166:BHC262180 BQY262166:BQY262180 CAU262166:CAU262180 CKQ262166:CKQ262180 CUM262166:CUM262180 DEI262166:DEI262180 DOE262166:DOE262180 DYA262166:DYA262180 EHW262166:EHW262180 ERS262166:ERS262180 FBO262166:FBO262180 FLK262166:FLK262180 FVG262166:FVG262180 GFC262166:GFC262180 GOY262166:GOY262180 GYU262166:GYU262180 HIQ262166:HIQ262180 HSM262166:HSM262180 ICI262166:ICI262180 IME262166:IME262180 IWA262166:IWA262180 JFW262166:JFW262180 JPS262166:JPS262180 JZO262166:JZO262180 KJK262166:KJK262180 KTG262166:KTG262180 LDC262166:LDC262180 LMY262166:LMY262180 LWU262166:LWU262180 MGQ262166:MGQ262180 MQM262166:MQM262180 NAI262166:NAI262180 NKE262166:NKE262180 NUA262166:NUA262180 ODW262166:ODW262180 ONS262166:ONS262180 OXO262166:OXO262180 PHK262166:PHK262180 PRG262166:PRG262180 QBC262166:QBC262180 QKY262166:QKY262180 QUU262166:QUU262180 REQ262166:REQ262180 ROM262166:ROM262180 RYI262166:RYI262180 SIE262166:SIE262180 SSA262166:SSA262180 TBW262166:TBW262180 TLS262166:TLS262180 TVO262166:TVO262180 UFK262166:UFK262180 UPG262166:UPG262180 UZC262166:UZC262180 VIY262166:VIY262180 VSU262166:VSU262180 WCQ262166:WCQ262180 WMM262166:WMM262180 WWI262166:WWI262180 AA327702:AA327716 JW327702:JW327716 TS327702:TS327716 ADO327702:ADO327716 ANK327702:ANK327716 AXG327702:AXG327716 BHC327702:BHC327716 BQY327702:BQY327716 CAU327702:CAU327716 CKQ327702:CKQ327716 CUM327702:CUM327716 DEI327702:DEI327716 DOE327702:DOE327716 DYA327702:DYA327716 EHW327702:EHW327716 ERS327702:ERS327716 FBO327702:FBO327716 FLK327702:FLK327716 FVG327702:FVG327716 GFC327702:GFC327716 GOY327702:GOY327716 GYU327702:GYU327716 HIQ327702:HIQ327716 HSM327702:HSM327716 ICI327702:ICI327716 IME327702:IME327716 IWA327702:IWA327716 JFW327702:JFW327716 JPS327702:JPS327716 JZO327702:JZO327716 KJK327702:KJK327716 KTG327702:KTG327716 LDC327702:LDC327716 LMY327702:LMY327716 LWU327702:LWU327716 MGQ327702:MGQ327716 MQM327702:MQM327716 NAI327702:NAI327716 NKE327702:NKE327716 NUA327702:NUA327716 ODW327702:ODW327716 ONS327702:ONS327716 OXO327702:OXO327716 PHK327702:PHK327716 PRG327702:PRG327716 QBC327702:QBC327716 QKY327702:QKY327716 QUU327702:QUU327716 REQ327702:REQ327716 ROM327702:ROM327716 RYI327702:RYI327716 SIE327702:SIE327716 SSA327702:SSA327716 TBW327702:TBW327716 TLS327702:TLS327716 TVO327702:TVO327716 UFK327702:UFK327716 UPG327702:UPG327716 UZC327702:UZC327716 VIY327702:VIY327716 VSU327702:VSU327716 WCQ327702:WCQ327716 WMM327702:WMM327716 WWI327702:WWI327716 AA393238:AA393252 JW393238:JW393252 TS393238:TS393252 ADO393238:ADO393252 ANK393238:ANK393252 AXG393238:AXG393252 BHC393238:BHC393252 BQY393238:BQY393252 CAU393238:CAU393252 CKQ393238:CKQ393252 CUM393238:CUM393252 DEI393238:DEI393252 DOE393238:DOE393252 DYA393238:DYA393252 EHW393238:EHW393252 ERS393238:ERS393252 FBO393238:FBO393252 FLK393238:FLK393252 FVG393238:FVG393252 GFC393238:GFC393252 GOY393238:GOY393252 GYU393238:GYU393252 HIQ393238:HIQ393252 HSM393238:HSM393252 ICI393238:ICI393252 IME393238:IME393252 IWA393238:IWA393252 JFW393238:JFW393252 JPS393238:JPS393252 JZO393238:JZO393252 KJK393238:KJK393252 KTG393238:KTG393252 LDC393238:LDC393252 LMY393238:LMY393252 LWU393238:LWU393252 MGQ393238:MGQ393252 MQM393238:MQM393252 NAI393238:NAI393252 NKE393238:NKE393252 NUA393238:NUA393252 ODW393238:ODW393252 ONS393238:ONS393252 OXO393238:OXO393252 PHK393238:PHK393252 PRG393238:PRG393252 QBC393238:QBC393252 QKY393238:QKY393252 QUU393238:QUU393252 REQ393238:REQ393252 ROM393238:ROM393252 RYI393238:RYI393252 SIE393238:SIE393252 SSA393238:SSA393252 TBW393238:TBW393252 TLS393238:TLS393252 TVO393238:TVO393252 UFK393238:UFK393252 UPG393238:UPG393252 UZC393238:UZC393252 VIY393238:VIY393252 VSU393238:VSU393252 WCQ393238:WCQ393252 WMM393238:WMM393252 WWI393238:WWI393252 AA458774:AA458788 JW458774:JW458788 TS458774:TS458788 ADO458774:ADO458788 ANK458774:ANK458788 AXG458774:AXG458788 BHC458774:BHC458788 BQY458774:BQY458788 CAU458774:CAU458788 CKQ458774:CKQ458788 CUM458774:CUM458788 DEI458774:DEI458788 DOE458774:DOE458788 DYA458774:DYA458788 EHW458774:EHW458788 ERS458774:ERS458788 FBO458774:FBO458788 FLK458774:FLK458788 FVG458774:FVG458788 GFC458774:GFC458788 GOY458774:GOY458788 GYU458774:GYU458788 HIQ458774:HIQ458788 HSM458774:HSM458788 ICI458774:ICI458788 IME458774:IME458788 IWA458774:IWA458788 JFW458774:JFW458788 JPS458774:JPS458788 JZO458774:JZO458788 KJK458774:KJK458788 KTG458774:KTG458788 LDC458774:LDC458788 LMY458774:LMY458788 LWU458774:LWU458788 MGQ458774:MGQ458788 MQM458774:MQM458788 NAI458774:NAI458788 NKE458774:NKE458788 NUA458774:NUA458788 ODW458774:ODW458788 ONS458774:ONS458788 OXO458774:OXO458788 PHK458774:PHK458788 PRG458774:PRG458788 QBC458774:QBC458788 QKY458774:QKY458788 QUU458774:QUU458788 REQ458774:REQ458788 ROM458774:ROM458788 RYI458774:RYI458788 SIE458774:SIE458788 SSA458774:SSA458788 TBW458774:TBW458788 TLS458774:TLS458788 TVO458774:TVO458788 UFK458774:UFK458788 UPG458774:UPG458788 UZC458774:UZC458788 VIY458774:VIY458788 VSU458774:VSU458788 WCQ458774:WCQ458788 WMM458774:WMM458788 WWI458774:WWI458788 AA524310:AA524324 JW524310:JW524324 TS524310:TS524324 ADO524310:ADO524324 ANK524310:ANK524324 AXG524310:AXG524324 BHC524310:BHC524324 BQY524310:BQY524324 CAU524310:CAU524324 CKQ524310:CKQ524324 CUM524310:CUM524324 DEI524310:DEI524324 DOE524310:DOE524324 DYA524310:DYA524324 EHW524310:EHW524324 ERS524310:ERS524324 FBO524310:FBO524324 FLK524310:FLK524324 FVG524310:FVG524324 GFC524310:GFC524324 GOY524310:GOY524324 GYU524310:GYU524324 HIQ524310:HIQ524324 HSM524310:HSM524324 ICI524310:ICI524324 IME524310:IME524324 IWA524310:IWA524324 JFW524310:JFW524324 JPS524310:JPS524324 JZO524310:JZO524324 KJK524310:KJK524324 KTG524310:KTG524324 LDC524310:LDC524324 LMY524310:LMY524324 LWU524310:LWU524324 MGQ524310:MGQ524324 MQM524310:MQM524324 NAI524310:NAI524324 NKE524310:NKE524324 NUA524310:NUA524324 ODW524310:ODW524324 ONS524310:ONS524324 OXO524310:OXO524324 PHK524310:PHK524324 PRG524310:PRG524324 QBC524310:QBC524324 QKY524310:QKY524324 QUU524310:QUU524324 REQ524310:REQ524324 ROM524310:ROM524324 RYI524310:RYI524324 SIE524310:SIE524324 SSA524310:SSA524324 TBW524310:TBW524324 TLS524310:TLS524324 TVO524310:TVO524324 UFK524310:UFK524324 UPG524310:UPG524324 UZC524310:UZC524324 VIY524310:VIY524324 VSU524310:VSU524324 WCQ524310:WCQ524324 WMM524310:WMM524324 WWI524310:WWI524324 AA589846:AA589860 JW589846:JW589860 TS589846:TS589860 ADO589846:ADO589860 ANK589846:ANK589860 AXG589846:AXG589860 BHC589846:BHC589860 BQY589846:BQY589860 CAU589846:CAU589860 CKQ589846:CKQ589860 CUM589846:CUM589860 DEI589846:DEI589860 DOE589846:DOE589860 DYA589846:DYA589860 EHW589846:EHW589860 ERS589846:ERS589860 FBO589846:FBO589860 FLK589846:FLK589860 FVG589846:FVG589860 GFC589846:GFC589860 GOY589846:GOY589860 GYU589846:GYU589860 HIQ589846:HIQ589860 HSM589846:HSM589860 ICI589846:ICI589860 IME589846:IME589860 IWA589846:IWA589860 JFW589846:JFW589860 JPS589846:JPS589860 JZO589846:JZO589860 KJK589846:KJK589860 KTG589846:KTG589860 LDC589846:LDC589860 LMY589846:LMY589860 LWU589846:LWU589860 MGQ589846:MGQ589860 MQM589846:MQM589860 NAI589846:NAI589860 NKE589846:NKE589860 NUA589846:NUA589860 ODW589846:ODW589860 ONS589846:ONS589860 OXO589846:OXO589860 PHK589846:PHK589860 PRG589846:PRG589860 QBC589846:QBC589860 QKY589846:QKY589860 QUU589846:QUU589860 REQ589846:REQ589860 ROM589846:ROM589860 RYI589846:RYI589860 SIE589846:SIE589860 SSA589846:SSA589860 TBW589846:TBW589860 TLS589846:TLS589860 TVO589846:TVO589860 UFK589846:UFK589860 UPG589846:UPG589860 UZC589846:UZC589860 VIY589846:VIY589860 VSU589846:VSU589860 WCQ589846:WCQ589860 WMM589846:WMM589860 WWI589846:WWI589860 AA655382:AA655396 JW655382:JW655396 TS655382:TS655396 ADO655382:ADO655396 ANK655382:ANK655396 AXG655382:AXG655396 BHC655382:BHC655396 BQY655382:BQY655396 CAU655382:CAU655396 CKQ655382:CKQ655396 CUM655382:CUM655396 DEI655382:DEI655396 DOE655382:DOE655396 DYA655382:DYA655396 EHW655382:EHW655396 ERS655382:ERS655396 FBO655382:FBO655396 FLK655382:FLK655396 FVG655382:FVG655396 GFC655382:GFC655396 GOY655382:GOY655396 GYU655382:GYU655396 HIQ655382:HIQ655396 HSM655382:HSM655396 ICI655382:ICI655396 IME655382:IME655396 IWA655382:IWA655396 JFW655382:JFW655396 JPS655382:JPS655396 JZO655382:JZO655396 KJK655382:KJK655396 KTG655382:KTG655396 LDC655382:LDC655396 LMY655382:LMY655396 LWU655382:LWU655396 MGQ655382:MGQ655396 MQM655382:MQM655396 NAI655382:NAI655396 NKE655382:NKE655396 NUA655382:NUA655396 ODW655382:ODW655396 ONS655382:ONS655396 OXO655382:OXO655396 PHK655382:PHK655396 PRG655382:PRG655396 QBC655382:QBC655396 QKY655382:QKY655396 QUU655382:QUU655396 REQ655382:REQ655396 ROM655382:ROM655396 RYI655382:RYI655396 SIE655382:SIE655396 SSA655382:SSA655396 TBW655382:TBW655396 TLS655382:TLS655396 TVO655382:TVO655396 UFK655382:UFK655396 UPG655382:UPG655396 UZC655382:UZC655396 VIY655382:VIY655396 VSU655382:VSU655396 WCQ655382:WCQ655396 WMM655382:WMM655396 WWI655382:WWI655396 AA720918:AA720932 JW720918:JW720932 TS720918:TS720932 ADO720918:ADO720932 ANK720918:ANK720932 AXG720918:AXG720932 BHC720918:BHC720932 BQY720918:BQY720932 CAU720918:CAU720932 CKQ720918:CKQ720932 CUM720918:CUM720932 DEI720918:DEI720932 DOE720918:DOE720932 DYA720918:DYA720932 EHW720918:EHW720932 ERS720918:ERS720932 FBO720918:FBO720932 FLK720918:FLK720932 FVG720918:FVG720932 GFC720918:GFC720932 GOY720918:GOY720932 GYU720918:GYU720932 HIQ720918:HIQ720932 HSM720918:HSM720932 ICI720918:ICI720932 IME720918:IME720932 IWA720918:IWA720932 JFW720918:JFW720932 JPS720918:JPS720932 JZO720918:JZO720932 KJK720918:KJK720932 KTG720918:KTG720932 LDC720918:LDC720932 LMY720918:LMY720932 LWU720918:LWU720932 MGQ720918:MGQ720932 MQM720918:MQM720932 NAI720918:NAI720932 NKE720918:NKE720932 NUA720918:NUA720932 ODW720918:ODW720932 ONS720918:ONS720932 OXO720918:OXO720932 PHK720918:PHK720932 PRG720918:PRG720932 QBC720918:QBC720932 QKY720918:QKY720932 QUU720918:QUU720932 REQ720918:REQ720932 ROM720918:ROM720932 RYI720918:RYI720932 SIE720918:SIE720932 SSA720918:SSA720932 TBW720918:TBW720932 TLS720918:TLS720932 TVO720918:TVO720932 UFK720918:UFK720932 UPG720918:UPG720932 UZC720918:UZC720932 VIY720918:VIY720932 VSU720918:VSU720932 WCQ720918:WCQ720932 WMM720918:WMM720932 WWI720918:WWI720932 AA786454:AA786468 JW786454:JW786468 TS786454:TS786468 ADO786454:ADO786468 ANK786454:ANK786468 AXG786454:AXG786468 BHC786454:BHC786468 BQY786454:BQY786468 CAU786454:CAU786468 CKQ786454:CKQ786468 CUM786454:CUM786468 DEI786454:DEI786468 DOE786454:DOE786468 DYA786454:DYA786468 EHW786454:EHW786468 ERS786454:ERS786468 FBO786454:FBO786468 FLK786454:FLK786468 FVG786454:FVG786468 GFC786454:GFC786468 GOY786454:GOY786468 GYU786454:GYU786468 HIQ786454:HIQ786468 HSM786454:HSM786468 ICI786454:ICI786468 IME786454:IME786468 IWA786454:IWA786468 JFW786454:JFW786468 JPS786454:JPS786468 JZO786454:JZO786468 KJK786454:KJK786468 KTG786454:KTG786468 LDC786454:LDC786468 LMY786454:LMY786468 LWU786454:LWU786468 MGQ786454:MGQ786468 MQM786454:MQM786468 NAI786454:NAI786468 NKE786454:NKE786468 NUA786454:NUA786468 ODW786454:ODW786468 ONS786454:ONS786468 OXO786454:OXO786468 PHK786454:PHK786468 PRG786454:PRG786468 QBC786454:QBC786468 QKY786454:QKY786468 QUU786454:QUU786468 REQ786454:REQ786468 ROM786454:ROM786468 RYI786454:RYI786468 SIE786454:SIE786468 SSA786454:SSA786468 TBW786454:TBW786468 TLS786454:TLS786468 TVO786454:TVO786468 UFK786454:UFK786468 UPG786454:UPG786468 UZC786454:UZC786468 VIY786454:VIY786468 VSU786454:VSU786468 WCQ786454:WCQ786468 WMM786454:WMM786468 WWI786454:WWI786468 AA851990:AA852004 JW851990:JW852004 TS851990:TS852004 ADO851990:ADO852004 ANK851990:ANK852004 AXG851990:AXG852004 BHC851990:BHC852004 BQY851990:BQY852004 CAU851990:CAU852004 CKQ851990:CKQ852004 CUM851990:CUM852004 DEI851990:DEI852004 DOE851990:DOE852004 DYA851990:DYA852004 EHW851990:EHW852004 ERS851990:ERS852004 FBO851990:FBO852004 FLK851990:FLK852004 FVG851990:FVG852004 GFC851990:GFC852004 GOY851990:GOY852004 GYU851990:GYU852004 HIQ851990:HIQ852004 HSM851990:HSM852004 ICI851990:ICI852004 IME851990:IME852004 IWA851990:IWA852004 JFW851990:JFW852004 JPS851990:JPS852004 JZO851990:JZO852004 KJK851990:KJK852004 KTG851990:KTG852004 LDC851990:LDC852004 LMY851990:LMY852004 LWU851990:LWU852004 MGQ851990:MGQ852004 MQM851990:MQM852004 NAI851990:NAI852004 NKE851990:NKE852004 NUA851990:NUA852004 ODW851990:ODW852004 ONS851990:ONS852004 OXO851990:OXO852004 PHK851990:PHK852004 PRG851990:PRG852004 QBC851990:QBC852004 QKY851990:QKY852004 QUU851990:QUU852004 REQ851990:REQ852004 ROM851990:ROM852004 RYI851990:RYI852004 SIE851990:SIE852004 SSA851990:SSA852004 TBW851990:TBW852004 TLS851990:TLS852004 TVO851990:TVO852004 UFK851990:UFK852004 UPG851990:UPG852004 UZC851990:UZC852004 VIY851990:VIY852004 VSU851990:VSU852004 WCQ851990:WCQ852004 WMM851990:WMM852004 WWI851990:WWI852004 AA917526:AA917540 JW917526:JW917540 TS917526:TS917540 ADO917526:ADO917540 ANK917526:ANK917540 AXG917526:AXG917540 BHC917526:BHC917540 BQY917526:BQY917540 CAU917526:CAU917540 CKQ917526:CKQ917540 CUM917526:CUM917540 DEI917526:DEI917540 DOE917526:DOE917540 DYA917526:DYA917540 EHW917526:EHW917540 ERS917526:ERS917540 FBO917526:FBO917540 FLK917526:FLK917540 FVG917526:FVG917540 GFC917526:GFC917540 GOY917526:GOY917540 GYU917526:GYU917540 HIQ917526:HIQ917540 HSM917526:HSM917540 ICI917526:ICI917540 IME917526:IME917540 IWA917526:IWA917540 JFW917526:JFW917540 JPS917526:JPS917540 JZO917526:JZO917540 KJK917526:KJK917540 KTG917526:KTG917540 LDC917526:LDC917540 LMY917526:LMY917540 LWU917526:LWU917540 MGQ917526:MGQ917540 MQM917526:MQM917540 NAI917526:NAI917540 NKE917526:NKE917540 NUA917526:NUA917540 ODW917526:ODW917540 ONS917526:ONS917540 OXO917526:OXO917540 PHK917526:PHK917540 PRG917526:PRG917540 QBC917526:QBC917540 QKY917526:QKY917540 QUU917526:QUU917540 REQ917526:REQ917540 ROM917526:ROM917540 RYI917526:RYI917540 SIE917526:SIE917540 SSA917526:SSA917540 TBW917526:TBW917540 TLS917526:TLS917540 TVO917526:TVO917540 UFK917526:UFK917540 UPG917526:UPG917540 UZC917526:UZC917540 VIY917526:VIY917540 VSU917526:VSU917540 WCQ917526:WCQ917540 WMM917526:WMM917540 WWI917526:WWI917540 AA983062:AA983076 JW983062:JW983076 TS983062:TS983076 ADO983062:ADO983076 ANK983062:ANK983076 AXG983062:AXG983076 BHC983062:BHC983076 BQY983062:BQY983076 CAU983062:CAU983076 CKQ983062:CKQ983076 CUM983062:CUM983076 DEI983062:DEI983076 DOE983062:DOE983076 DYA983062:DYA983076 EHW983062:EHW983076 ERS983062:ERS983076 FBO983062:FBO983076 FLK983062:FLK983076 FVG983062:FVG983076 GFC983062:GFC983076 GOY983062:GOY983076 GYU983062:GYU983076 HIQ983062:HIQ983076 HSM983062:HSM983076 ICI983062:ICI983076 IME983062:IME983076 IWA983062:IWA983076 JFW983062:JFW983076 JPS983062:JPS983076 JZO983062:JZO983076 KJK983062:KJK983076 KTG983062:KTG983076 LDC983062:LDC983076 LMY983062:LMY983076 LWU983062:LWU983076 MGQ983062:MGQ983076 MQM983062:MQM983076 NAI983062:NAI983076 NKE983062:NKE983076 NUA983062:NUA983076 ODW983062:ODW983076 ONS983062:ONS983076 OXO983062:OXO983076 PHK983062:PHK983076 PRG983062:PRG983076 QBC983062:QBC983076 QKY983062:QKY983076 QUU983062:QUU983076 REQ983062:REQ983076 ROM983062:ROM983076 RYI983062:RYI983076 SIE983062:SIE983076 SSA983062:SSA983076 TBW983062:TBW983076 TLS983062:TLS983076 TVO983062:TVO983076 UFK983062:UFK983076 UPG983062:UPG983076 UZC983062:UZC983076 VIY983062:VIY983076 VSU983062:VSU983076 WCQ983062:WCQ983076 WMM983062:WMM983076 WWI983062:WWI983076 Y15:Y18 JU15:JU18 TQ15:TQ18 ADM15:ADM18 ANI15:ANI18 AXE15:AXE18 BHA15:BHA18 BQW15:BQW18 CAS15:CAS18 CKO15:CKO18 CUK15:CUK18 DEG15:DEG18 DOC15:DOC18 DXY15:DXY18 EHU15:EHU18 ERQ15:ERQ18 FBM15:FBM18 FLI15:FLI18 FVE15:FVE18 GFA15:GFA18 GOW15:GOW18 GYS15:GYS18 HIO15:HIO18 HSK15:HSK18 ICG15:ICG18 IMC15:IMC18 IVY15:IVY18 JFU15:JFU18 JPQ15:JPQ18 JZM15:JZM18 KJI15:KJI18 KTE15:KTE18 LDA15:LDA18 LMW15:LMW18 LWS15:LWS18 MGO15:MGO18 MQK15:MQK18 NAG15:NAG18 NKC15:NKC18 NTY15:NTY18 ODU15:ODU18 ONQ15:ONQ18 OXM15:OXM18 PHI15:PHI18 PRE15:PRE18 QBA15:QBA18 QKW15:QKW18 QUS15:QUS18 REO15:REO18 ROK15:ROK18 RYG15:RYG18 SIC15:SIC18 SRY15:SRY18 TBU15:TBU18 TLQ15:TLQ18 TVM15:TVM18 UFI15:UFI18 UPE15:UPE18 UZA15:UZA18 VIW15:VIW18 VSS15:VSS18 WCO15:WCO18 WMK15:WMK18 WWG15:WWG18 Y65551:Y65554 JU65551:JU65554 TQ65551:TQ65554 ADM65551:ADM65554 ANI65551:ANI65554 AXE65551:AXE65554 BHA65551:BHA65554 BQW65551:BQW65554 CAS65551:CAS65554 CKO65551:CKO65554 CUK65551:CUK65554 DEG65551:DEG65554 DOC65551:DOC65554 DXY65551:DXY65554 EHU65551:EHU65554 ERQ65551:ERQ65554 FBM65551:FBM65554 FLI65551:FLI65554 FVE65551:FVE65554 GFA65551:GFA65554 GOW65551:GOW65554 GYS65551:GYS65554 HIO65551:HIO65554 HSK65551:HSK65554 ICG65551:ICG65554 IMC65551:IMC65554 IVY65551:IVY65554 JFU65551:JFU65554 JPQ65551:JPQ65554 JZM65551:JZM65554 KJI65551:KJI65554 KTE65551:KTE65554 LDA65551:LDA65554 LMW65551:LMW65554 LWS65551:LWS65554 MGO65551:MGO65554 MQK65551:MQK65554 NAG65551:NAG65554 NKC65551:NKC65554 NTY65551:NTY65554 ODU65551:ODU65554 ONQ65551:ONQ65554 OXM65551:OXM65554 PHI65551:PHI65554 PRE65551:PRE65554 QBA65551:QBA65554 QKW65551:QKW65554 QUS65551:QUS65554 REO65551:REO65554 ROK65551:ROK65554 RYG65551:RYG65554 SIC65551:SIC65554 SRY65551:SRY65554 TBU65551:TBU65554 TLQ65551:TLQ65554 TVM65551:TVM65554 UFI65551:UFI65554 UPE65551:UPE65554 UZA65551:UZA65554 VIW65551:VIW65554 VSS65551:VSS65554 WCO65551:WCO65554 WMK65551:WMK65554 WWG65551:WWG65554 Y131087:Y131090 JU131087:JU131090 TQ131087:TQ131090 ADM131087:ADM131090 ANI131087:ANI131090 AXE131087:AXE131090 BHA131087:BHA131090 BQW131087:BQW131090 CAS131087:CAS131090 CKO131087:CKO131090 CUK131087:CUK131090 DEG131087:DEG131090 DOC131087:DOC131090 DXY131087:DXY131090 EHU131087:EHU131090 ERQ131087:ERQ131090 FBM131087:FBM131090 FLI131087:FLI131090 FVE131087:FVE131090 GFA131087:GFA131090 GOW131087:GOW131090 GYS131087:GYS131090 HIO131087:HIO131090 HSK131087:HSK131090 ICG131087:ICG131090 IMC131087:IMC131090 IVY131087:IVY131090 JFU131087:JFU131090 JPQ131087:JPQ131090 JZM131087:JZM131090 KJI131087:KJI131090 KTE131087:KTE131090 LDA131087:LDA131090 LMW131087:LMW131090 LWS131087:LWS131090 MGO131087:MGO131090 MQK131087:MQK131090 NAG131087:NAG131090 NKC131087:NKC131090 NTY131087:NTY131090 ODU131087:ODU131090 ONQ131087:ONQ131090 OXM131087:OXM131090 PHI131087:PHI131090 PRE131087:PRE131090 QBA131087:QBA131090 QKW131087:QKW131090 QUS131087:QUS131090 REO131087:REO131090 ROK131087:ROK131090 RYG131087:RYG131090 SIC131087:SIC131090 SRY131087:SRY131090 TBU131087:TBU131090 TLQ131087:TLQ131090 TVM131087:TVM131090 UFI131087:UFI131090 UPE131087:UPE131090 UZA131087:UZA131090 VIW131087:VIW131090 VSS131087:VSS131090 WCO131087:WCO131090 WMK131087:WMK131090 WWG131087:WWG131090 Y196623:Y196626 JU196623:JU196626 TQ196623:TQ196626 ADM196623:ADM196626 ANI196623:ANI196626 AXE196623:AXE196626 BHA196623:BHA196626 BQW196623:BQW196626 CAS196623:CAS196626 CKO196623:CKO196626 CUK196623:CUK196626 DEG196623:DEG196626 DOC196623:DOC196626 DXY196623:DXY196626 EHU196623:EHU196626 ERQ196623:ERQ196626 FBM196623:FBM196626 FLI196623:FLI196626 FVE196623:FVE196626 GFA196623:GFA196626 GOW196623:GOW196626 GYS196623:GYS196626 HIO196623:HIO196626 HSK196623:HSK196626 ICG196623:ICG196626 IMC196623:IMC196626 IVY196623:IVY196626 JFU196623:JFU196626 JPQ196623:JPQ196626 JZM196623:JZM196626 KJI196623:KJI196626 KTE196623:KTE196626 LDA196623:LDA196626 LMW196623:LMW196626 LWS196623:LWS196626 MGO196623:MGO196626 MQK196623:MQK196626 NAG196623:NAG196626 NKC196623:NKC196626 NTY196623:NTY196626 ODU196623:ODU196626 ONQ196623:ONQ196626 OXM196623:OXM196626 PHI196623:PHI196626 PRE196623:PRE196626 QBA196623:QBA196626 QKW196623:QKW196626 QUS196623:QUS196626 REO196623:REO196626 ROK196623:ROK196626 RYG196623:RYG196626 SIC196623:SIC196626 SRY196623:SRY196626 TBU196623:TBU196626 TLQ196623:TLQ196626 TVM196623:TVM196626 UFI196623:UFI196626 UPE196623:UPE196626 UZA196623:UZA196626 VIW196623:VIW196626 VSS196623:VSS196626 WCO196623:WCO196626 WMK196623:WMK196626 WWG196623:WWG196626 Y262159:Y262162 JU262159:JU262162 TQ262159:TQ262162 ADM262159:ADM262162 ANI262159:ANI262162 AXE262159:AXE262162 BHA262159:BHA262162 BQW262159:BQW262162 CAS262159:CAS262162 CKO262159:CKO262162 CUK262159:CUK262162 DEG262159:DEG262162 DOC262159:DOC262162 DXY262159:DXY262162 EHU262159:EHU262162 ERQ262159:ERQ262162 FBM262159:FBM262162 FLI262159:FLI262162 FVE262159:FVE262162 GFA262159:GFA262162 GOW262159:GOW262162 GYS262159:GYS262162 HIO262159:HIO262162 HSK262159:HSK262162 ICG262159:ICG262162 IMC262159:IMC262162 IVY262159:IVY262162 JFU262159:JFU262162 JPQ262159:JPQ262162 JZM262159:JZM262162 KJI262159:KJI262162 KTE262159:KTE262162 LDA262159:LDA262162 LMW262159:LMW262162 LWS262159:LWS262162 MGO262159:MGO262162 MQK262159:MQK262162 NAG262159:NAG262162 NKC262159:NKC262162 NTY262159:NTY262162 ODU262159:ODU262162 ONQ262159:ONQ262162 OXM262159:OXM262162 PHI262159:PHI262162 PRE262159:PRE262162 QBA262159:QBA262162 QKW262159:QKW262162 QUS262159:QUS262162 REO262159:REO262162 ROK262159:ROK262162 RYG262159:RYG262162 SIC262159:SIC262162 SRY262159:SRY262162 TBU262159:TBU262162 TLQ262159:TLQ262162 TVM262159:TVM262162 UFI262159:UFI262162 UPE262159:UPE262162 UZA262159:UZA262162 VIW262159:VIW262162 VSS262159:VSS262162 WCO262159:WCO262162 WMK262159:WMK262162 WWG262159:WWG262162 Y327695:Y327698 JU327695:JU327698 TQ327695:TQ327698 ADM327695:ADM327698 ANI327695:ANI327698 AXE327695:AXE327698 BHA327695:BHA327698 BQW327695:BQW327698 CAS327695:CAS327698 CKO327695:CKO327698 CUK327695:CUK327698 DEG327695:DEG327698 DOC327695:DOC327698 DXY327695:DXY327698 EHU327695:EHU327698 ERQ327695:ERQ327698 FBM327695:FBM327698 FLI327695:FLI327698 FVE327695:FVE327698 GFA327695:GFA327698 GOW327695:GOW327698 GYS327695:GYS327698 HIO327695:HIO327698 HSK327695:HSK327698 ICG327695:ICG327698 IMC327695:IMC327698 IVY327695:IVY327698 JFU327695:JFU327698 JPQ327695:JPQ327698 JZM327695:JZM327698 KJI327695:KJI327698 KTE327695:KTE327698 LDA327695:LDA327698 LMW327695:LMW327698 LWS327695:LWS327698 MGO327695:MGO327698 MQK327695:MQK327698 NAG327695:NAG327698 NKC327695:NKC327698 NTY327695:NTY327698 ODU327695:ODU327698 ONQ327695:ONQ327698 OXM327695:OXM327698 PHI327695:PHI327698 PRE327695:PRE327698 QBA327695:QBA327698 QKW327695:QKW327698 QUS327695:QUS327698 REO327695:REO327698 ROK327695:ROK327698 RYG327695:RYG327698 SIC327695:SIC327698 SRY327695:SRY327698 TBU327695:TBU327698 TLQ327695:TLQ327698 TVM327695:TVM327698 UFI327695:UFI327698 UPE327695:UPE327698 UZA327695:UZA327698 VIW327695:VIW327698 VSS327695:VSS327698 WCO327695:WCO327698 WMK327695:WMK327698 WWG327695:WWG327698 Y393231:Y393234 JU393231:JU393234 TQ393231:TQ393234 ADM393231:ADM393234 ANI393231:ANI393234 AXE393231:AXE393234 BHA393231:BHA393234 BQW393231:BQW393234 CAS393231:CAS393234 CKO393231:CKO393234 CUK393231:CUK393234 DEG393231:DEG393234 DOC393231:DOC393234 DXY393231:DXY393234 EHU393231:EHU393234 ERQ393231:ERQ393234 FBM393231:FBM393234 FLI393231:FLI393234 FVE393231:FVE393234 GFA393231:GFA393234 GOW393231:GOW393234 GYS393231:GYS393234 HIO393231:HIO393234 HSK393231:HSK393234 ICG393231:ICG393234 IMC393231:IMC393234 IVY393231:IVY393234 JFU393231:JFU393234 JPQ393231:JPQ393234 JZM393231:JZM393234 KJI393231:KJI393234 KTE393231:KTE393234 LDA393231:LDA393234 LMW393231:LMW393234 LWS393231:LWS393234 MGO393231:MGO393234 MQK393231:MQK393234 NAG393231:NAG393234 NKC393231:NKC393234 NTY393231:NTY393234 ODU393231:ODU393234 ONQ393231:ONQ393234 OXM393231:OXM393234 PHI393231:PHI393234 PRE393231:PRE393234 QBA393231:QBA393234 QKW393231:QKW393234 QUS393231:QUS393234 REO393231:REO393234 ROK393231:ROK393234 RYG393231:RYG393234 SIC393231:SIC393234 SRY393231:SRY393234 TBU393231:TBU393234 TLQ393231:TLQ393234 TVM393231:TVM393234 UFI393231:UFI393234 UPE393231:UPE393234 UZA393231:UZA393234 VIW393231:VIW393234 VSS393231:VSS393234 WCO393231:WCO393234 WMK393231:WMK393234 WWG393231:WWG393234 Y458767:Y458770 JU458767:JU458770 TQ458767:TQ458770 ADM458767:ADM458770 ANI458767:ANI458770 AXE458767:AXE458770 BHA458767:BHA458770 BQW458767:BQW458770 CAS458767:CAS458770 CKO458767:CKO458770 CUK458767:CUK458770 DEG458767:DEG458770 DOC458767:DOC458770 DXY458767:DXY458770 EHU458767:EHU458770 ERQ458767:ERQ458770 FBM458767:FBM458770 FLI458767:FLI458770 FVE458767:FVE458770 GFA458767:GFA458770 GOW458767:GOW458770 GYS458767:GYS458770 HIO458767:HIO458770 HSK458767:HSK458770 ICG458767:ICG458770 IMC458767:IMC458770 IVY458767:IVY458770 JFU458767:JFU458770 JPQ458767:JPQ458770 JZM458767:JZM458770 KJI458767:KJI458770 KTE458767:KTE458770 LDA458767:LDA458770 LMW458767:LMW458770 LWS458767:LWS458770 MGO458767:MGO458770 MQK458767:MQK458770 NAG458767:NAG458770 NKC458767:NKC458770 NTY458767:NTY458770 ODU458767:ODU458770 ONQ458767:ONQ458770 OXM458767:OXM458770 PHI458767:PHI458770 PRE458767:PRE458770 QBA458767:QBA458770 QKW458767:QKW458770 QUS458767:QUS458770 REO458767:REO458770 ROK458767:ROK458770 RYG458767:RYG458770 SIC458767:SIC458770 SRY458767:SRY458770 TBU458767:TBU458770 TLQ458767:TLQ458770 TVM458767:TVM458770 UFI458767:UFI458770 UPE458767:UPE458770 UZA458767:UZA458770 VIW458767:VIW458770 VSS458767:VSS458770 WCO458767:WCO458770 WMK458767:WMK458770 WWG458767:WWG458770 Y524303:Y524306 JU524303:JU524306 TQ524303:TQ524306 ADM524303:ADM524306 ANI524303:ANI524306 AXE524303:AXE524306 BHA524303:BHA524306 BQW524303:BQW524306 CAS524303:CAS524306 CKO524303:CKO524306 CUK524303:CUK524306 DEG524303:DEG524306 DOC524303:DOC524306 DXY524303:DXY524306 EHU524303:EHU524306 ERQ524303:ERQ524306 FBM524303:FBM524306 FLI524303:FLI524306 FVE524303:FVE524306 GFA524303:GFA524306 GOW524303:GOW524306 GYS524303:GYS524306 HIO524303:HIO524306 HSK524303:HSK524306 ICG524303:ICG524306 IMC524303:IMC524306 IVY524303:IVY524306 JFU524303:JFU524306 JPQ524303:JPQ524306 JZM524303:JZM524306 KJI524303:KJI524306 KTE524303:KTE524306 LDA524303:LDA524306 LMW524303:LMW524306 LWS524303:LWS524306 MGO524303:MGO524306 MQK524303:MQK524306 NAG524303:NAG524306 NKC524303:NKC524306 NTY524303:NTY524306 ODU524303:ODU524306 ONQ524303:ONQ524306 OXM524303:OXM524306 PHI524303:PHI524306 PRE524303:PRE524306 QBA524303:QBA524306 QKW524303:QKW524306 QUS524303:QUS524306 REO524303:REO524306 ROK524303:ROK524306 RYG524303:RYG524306 SIC524303:SIC524306 SRY524303:SRY524306 TBU524303:TBU524306 TLQ524303:TLQ524306 TVM524303:TVM524306 UFI524303:UFI524306 UPE524303:UPE524306 UZA524303:UZA524306 VIW524303:VIW524306 VSS524303:VSS524306 WCO524303:WCO524306 WMK524303:WMK524306 WWG524303:WWG524306 Y589839:Y589842 JU589839:JU589842 TQ589839:TQ589842 ADM589839:ADM589842 ANI589839:ANI589842 AXE589839:AXE589842 BHA589839:BHA589842 BQW589839:BQW589842 CAS589839:CAS589842 CKO589839:CKO589842 CUK589839:CUK589842 DEG589839:DEG589842 DOC589839:DOC589842 DXY589839:DXY589842 EHU589839:EHU589842 ERQ589839:ERQ589842 FBM589839:FBM589842 FLI589839:FLI589842 FVE589839:FVE589842 GFA589839:GFA589842 GOW589839:GOW589842 GYS589839:GYS589842 HIO589839:HIO589842 HSK589839:HSK589842 ICG589839:ICG589842 IMC589839:IMC589842 IVY589839:IVY589842 JFU589839:JFU589842 JPQ589839:JPQ589842 JZM589839:JZM589842 KJI589839:KJI589842 KTE589839:KTE589842 LDA589839:LDA589842 LMW589839:LMW589842 LWS589839:LWS589842 MGO589839:MGO589842 MQK589839:MQK589842 NAG589839:NAG589842 NKC589839:NKC589842 NTY589839:NTY589842 ODU589839:ODU589842 ONQ589839:ONQ589842 OXM589839:OXM589842 PHI589839:PHI589842 PRE589839:PRE589842 QBA589839:QBA589842 QKW589839:QKW589842 QUS589839:QUS589842 REO589839:REO589842 ROK589839:ROK589842 RYG589839:RYG589842 SIC589839:SIC589842 SRY589839:SRY589842 TBU589839:TBU589842 TLQ589839:TLQ589842 TVM589839:TVM589842 UFI589839:UFI589842 UPE589839:UPE589842 UZA589839:UZA589842 VIW589839:VIW589842 VSS589839:VSS589842 WCO589839:WCO589842 WMK589839:WMK589842 WWG589839:WWG589842 Y655375:Y655378 JU655375:JU655378 TQ655375:TQ655378 ADM655375:ADM655378 ANI655375:ANI655378 AXE655375:AXE655378 BHA655375:BHA655378 BQW655375:BQW655378 CAS655375:CAS655378 CKO655375:CKO655378 CUK655375:CUK655378 DEG655375:DEG655378 DOC655375:DOC655378 DXY655375:DXY655378 EHU655375:EHU655378 ERQ655375:ERQ655378 FBM655375:FBM655378 FLI655375:FLI655378 FVE655375:FVE655378 GFA655375:GFA655378 GOW655375:GOW655378 GYS655375:GYS655378 HIO655375:HIO655378 HSK655375:HSK655378 ICG655375:ICG655378 IMC655375:IMC655378 IVY655375:IVY655378 JFU655375:JFU655378 JPQ655375:JPQ655378 JZM655375:JZM655378 KJI655375:KJI655378 KTE655375:KTE655378 LDA655375:LDA655378 LMW655375:LMW655378 LWS655375:LWS655378 MGO655375:MGO655378 MQK655375:MQK655378 NAG655375:NAG655378 NKC655375:NKC655378 NTY655375:NTY655378 ODU655375:ODU655378 ONQ655375:ONQ655378 OXM655375:OXM655378 PHI655375:PHI655378 PRE655375:PRE655378 QBA655375:QBA655378 QKW655375:QKW655378 QUS655375:QUS655378 REO655375:REO655378 ROK655375:ROK655378 RYG655375:RYG655378 SIC655375:SIC655378 SRY655375:SRY655378 TBU655375:TBU655378 TLQ655375:TLQ655378 TVM655375:TVM655378 UFI655375:UFI655378 UPE655375:UPE655378 UZA655375:UZA655378 VIW655375:VIW655378 VSS655375:VSS655378 WCO655375:WCO655378 WMK655375:WMK655378 WWG655375:WWG655378 Y720911:Y720914 JU720911:JU720914 TQ720911:TQ720914 ADM720911:ADM720914 ANI720911:ANI720914 AXE720911:AXE720914 BHA720911:BHA720914 BQW720911:BQW720914 CAS720911:CAS720914 CKO720911:CKO720914 CUK720911:CUK720914 DEG720911:DEG720914 DOC720911:DOC720914 DXY720911:DXY720914 EHU720911:EHU720914 ERQ720911:ERQ720914 FBM720911:FBM720914 FLI720911:FLI720914 FVE720911:FVE720914 GFA720911:GFA720914 GOW720911:GOW720914 GYS720911:GYS720914 HIO720911:HIO720914 HSK720911:HSK720914 ICG720911:ICG720914 IMC720911:IMC720914 IVY720911:IVY720914 JFU720911:JFU720914 JPQ720911:JPQ720914 JZM720911:JZM720914 KJI720911:KJI720914 KTE720911:KTE720914 LDA720911:LDA720914 LMW720911:LMW720914 LWS720911:LWS720914 MGO720911:MGO720914 MQK720911:MQK720914 NAG720911:NAG720914 NKC720911:NKC720914 NTY720911:NTY720914 ODU720911:ODU720914 ONQ720911:ONQ720914 OXM720911:OXM720914 PHI720911:PHI720914 PRE720911:PRE720914 QBA720911:QBA720914 QKW720911:QKW720914 QUS720911:QUS720914 REO720911:REO720914 ROK720911:ROK720914 RYG720911:RYG720914 SIC720911:SIC720914 SRY720911:SRY720914 TBU720911:TBU720914 TLQ720911:TLQ720914 TVM720911:TVM720914 UFI720911:UFI720914 UPE720911:UPE720914 UZA720911:UZA720914 VIW720911:VIW720914 VSS720911:VSS720914 WCO720911:WCO720914 WMK720911:WMK720914 WWG720911:WWG720914 Y786447:Y786450 JU786447:JU786450 TQ786447:TQ786450 ADM786447:ADM786450 ANI786447:ANI786450 AXE786447:AXE786450 BHA786447:BHA786450 BQW786447:BQW786450 CAS786447:CAS786450 CKO786447:CKO786450 CUK786447:CUK786450 DEG786447:DEG786450 DOC786447:DOC786450 DXY786447:DXY786450 EHU786447:EHU786450 ERQ786447:ERQ786450 FBM786447:FBM786450 FLI786447:FLI786450 FVE786447:FVE786450 GFA786447:GFA786450 GOW786447:GOW786450 GYS786447:GYS786450 HIO786447:HIO786450 HSK786447:HSK786450 ICG786447:ICG786450 IMC786447:IMC786450 IVY786447:IVY786450 JFU786447:JFU786450 JPQ786447:JPQ786450 JZM786447:JZM786450 KJI786447:KJI786450 KTE786447:KTE786450 LDA786447:LDA786450 LMW786447:LMW786450 LWS786447:LWS786450 MGO786447:MGO786450 MQK786447:MQK786450 NAG786447:NAG786450 NKC786447:NKC786450 NTY786447:NTY786450 ODU786447:ODU786450 ONQ786447:ONQ786450 OXM786447:OXM786450 PHI786447:PHI786450 PRE786447:PRE786450 QBA786447:QBA786450 QKW786447:QKW786450 QUS786447:QUS786450 REO786447:REO786450 ROK786447:ROK786450 RYG786447:RYG786450 SIC786447:SIC786450 SRY786447:SRY786450 TBU786447:TBU786450 TLQ786447:TLQ786450 TVM786447:TVM786450 UFI786447:UFI786450 UPE786447:UPE786450 UZA786447:UZA786450 VIW786447:VIW786450 VSS786447:VSS786450 WCO786447:WCO786450 WMK786447:WMK786450 WWG786447:WWG786450 Y851983:Y851986 JU851983:JU851986 TQ851983:TQ851986 ADM851983:ADM851986 ANI851983:ANI851986 AXE851983:AXE851986 BHA851983:BHA851986 BQW851983:BQW851986 CAS851983:CAS851986 CKO851983:CKO851986 CUK851983:CUK851986 DEG851983:DEG851986 DOC851983:DOC851986 DXY851983:DXY851986 EHU851983:EHU851986 ERQ851983:ERQ851986 FBM851983:FBM851986 FLI851983:FLI851986 FVE851983:FVE851986 GFA851983:GFA851986 GOW851983:GOW851986 GYS851983:GYS851986 HIO851983:HIO851986 HSK851983:HSK851986 ICG851983:ICG851986 IMC851983:IMC851986 IVY851983:IVY851986 JFU851983:JFU851986 JPQ851983:JPQ851986 JZM851983:JZM851986 KJI851983:KJI851986 KTE851983:KTE851986 LDA851983:LDA851986 LMW851983:LMW851986 LWS851983:LWS851986 MGO851983:MGO851986 MQK851983:MQK851986 NAG851983:NAG851986 NKC851983:NKC851986 NTY851983:NTY851986 ODU851983:ODU851986 ONQ851983:ONQ851986 OXM851983:OXM851986 PHI851983:PHI851986 PRE851983:PRE851986 QBA851983:QBA851986 QKW851983:QKW851986 QUS851983:QUS851986 REO851983:REO851986 ROK851983:ROK851986 RYG851983:RYG851986 SIC851983:SIC851986 SRY851983:SRY851986 TBU851983:TBU851986 TLQ851983:TLQ851986 TVM851983:TVM851986 UFI851983:UFI851986 UPE851983:UPE851986 UZA851983:UZA851986 VIW851983:VIW851986 VSS851983:VSS851986 WCO851983:WCO851986 WMK851983:WMK851986 WWG851983:WWG851986 Y917519:Y917522 JU917519:JU917522 TQ917519:TQ917522 ADM917519:ADM917522 ANI917519:ANI917522 AXE917519:AXE917522 BHA917519:BHA917522 BQW917519:BQW917522 CAS917519:CAS917522 CKO917519:CKO917522 CUK917519:CUK917522 DEG917519:DEG917522 DOC917519:DOC917522 DXY917519:DXY917522 EHU917519:EHU917522 ERQ917519:ERQ917522 FBM917519:FBM917522 FLI917519:FLI917522 FVE917519:FVE917522 GFA917519:GFA917522 GOW917519:GOW917522 GYS917519:GYS917522 HIO917519:HIO917522 HSK917519:HSK917522 ICG917519:ICG917522 IMC917519:IMC917522 IVY917519:IVY917522 JFU917519:JFU917522 JPQ917519:JPQ917522 JZM917519:JZM917522 KJI917519:KJI917522 KTE917519:KTE917522 LDA917519:LDA917522 LMW917519:LMW917522 LWS917519:LWS917522 MGO917519:MGO917522 MQK917519:MQK917522 NAG917519:NAG917522 NKC917519:NKC917522 NTY917519:NTY917522 ODU917519:ODU917522 ONQ917519:ONQ917522 OXM917519:OXM917522 PHI917519:PHI917522 PRE917519:PRE917522 QBA917519:QBA917522 QKW917519:QKW917522 QUS917519:QUS917522 REO917519:REO917522 ROK917519:ROK917522 RYG917519:RYG917522 SIC917519:SIC917522 SRY917519:SRY917522 TBU917519:TBU917522 TLQ917519:TLQ917522 TVM917519:TVM917522 UFI917519:UFI917522 UPE917519:UPE917522 UZA917519:UZA917522 VIW917519:VIW917522 VSS917519:VSS917522 WCO917519:WCO917522 WMK917519:WMK917522 WWG917519:WWG917522 Y983055:Y983058 JU983055:JU983058 TQ983055:TQ983058 ADM983055:ADM983058 ANI983055:ANI983058 AXE983055:AXE983058 BHA983055:BHA983058 BQW983055:BQW983058 CAS983055:CAS983058 CKO983055:CKO983058 CUK983055:CUK983058 DEG983055:DEG983058 DOC983055:DOC983058 DXY983055:DXY983058 EHU983055:EHU983058 ERQ983055:ERQ983058 FBM983055:FBM983058 FLI983055:FLI983058 FVE983055:FVE983058 GFA983055:GFA983058 GOW983055:GOW983058 GYS983055:GYS983058 HIO983055:HIO983058 HSK983055:HSK983058 ICG983055:ICG983058 IMC983055:IMC983058 IVY983055:IVY983058 JFU983055:JFU983058 JPQ983055:JPQ983058 JZM983055:JZM983058 KJI983055:KJI983058 KTE983055:KTE983058 LDA983055:LDA983058 LMW983055:LMW983058 LWS983055:LWS983058 MGO983055:MGO983058 MQK983055:MQK983058 NAG983055:NAG983058 NKC983055:NKC983058 NTY983055:NTY983058 ODU983055:ODU983058 ONQ983055:ONQ983058 OXM983055:OXM983058 PHI983055:PHI983058 PRE983055:PRE983058 QBA983055:QBA983058 QKW983055:QKW983058 QUS983055:QUS983058 REO983055:REO983058 ROK983055:ROK983058 RYG983055:RYG983058 SIC983055:SIC983058 SRY983055:SRY983058 TBU983055:TBU983058 TLQ983055:TLQ983058 TVM983055:TVM983058 UFI983055:UFI983058 UPE983055:UPE983058 UZA983055:UZA983058 VIW983055:VIW983058 VSS983055:VSS983058 WCO983055:WCO983058 WMK983055:WMK983058 WWG983055:WWG983058 AK30:AK35 KG30:KG35 UC30:UC35 ADY30:ADY35 ANU30:ANU35 AXQ30:AXQ35 BHM30:BHM35 BRI30:BRI35 CBE30:CBE35 CLA30:CLA35 CUW30:CUW35 DES30:DES35 DOO30:DOO35 DYK30:DYK35 EIG30:EIG35 ESC30:ESC35 FBY30:FBY35 FLU30:FLU35 FVQ30:FVQ35 GFM30:GFM35 GPI30:GPI35 GZE30:GZE35 HJA30:HJA35 HSW30:HSW35 ICS30:ICS35 IMO30:IMO35 IWK30:IWK35 JGG30:JGG35 JQC30:JQC35 JZY30:JZY35 KJU30:KJU35 KTQ30:KTQ35 LDM30:LDM35 LNI30:LNI35 LXE30:LXE35 MHA30:MHA35 MQW30:MQW35 NAS30:NAS35 NKO30:NKO35 NUK30:NUK35 OEG30:OEG35 OOC30:OOC35 OXY30:OXY35 PHU30:PHU35 PRQ30:PRQ35 QBM30:QBM35 QLI30:QLI35 QVE30:QVE35 RFA30:RFA35 ROW30:ROW35 RYS30:RYS35 SIO30:SIO35 SSK30:SSK35 TCG30:TCG35 TMC30:TMC35 TVY30:TVY35 UFU30:UFU35 UPQ30:UPQ35 UZM30:UZM35 VJI30:VJI35 VTE30:VTE35 WDA30:WDA35 WMW30:WMW35 WWS30:WWS35 AK65566:AK65571 KG65566:KG65571 UC65566:UC65571 ADY65566:ADY65571 ANU65566:ANU65571 AXQ65566:AXQ65571 BHM65566:BHM65571 BRI65566:BRI65571 CBE65566:CBE65571 CLA65566:CLA65571 CUW65566:CUW65571 DES65566:DES65571 DOO65566:DOO65571 DYK65566:DYK65571 EIG65566:EIG65571 ESC65566:ESC65571 FBY65566:FBY65571 FLU65566:FLU65571 FVQ65566:FVQ65571 GFM65566:GFM65571 GPI65566:GPI65571 GZE65566:GZE65571 HJA65566:HJA65571 HSW65566:HSW65571 ICS65566:ICS65571 IMO65566:IMO65571 IWK65566:IWK65571 JGG65566:JGG65571 JQC65566:JQC65571 JZY65566:JZY65571 KJU65566:KJU65571 KTQ65566:KTQ65571 LDM65566:LDM65571 LNI65566:LNI65571 LXE65566:LXE65571 MHA65566:MHA65571 MQW65566:MQW65571 NAS65566:NAS65571 NKO65566:NKO65571 NUK65566:NUK65571 OEG65566:OEG65571 OOC65566:OOC65571 OXY65566:OXY65571 PHU65566:PHU65571 PRQ65566:PRQ65571 QBM65566:QBM65571 QLI65566:QLI65571 QVE65566:QVE65571 RFA65566:RFA65571 ROW65566:ROW65571 RYS65566:RYS65571 SIO65566:SIO65571 SSK65566:SSK65571 TCG65566:TCG65571 TMC65566:TMC65571 TVY65566:TVY65571 UFU65566:UFU65571 UPQ65566:UPQ65571 UZM65566:UZM65571 VJI65566:VJI65571 VTE65566:VTE65571 WDA65566:WDA65571 WMW65566:WMW65571 WWS65566:WWS65571 AK131102:AK131107 KG131102:KG131107 UC131102:UC131107 ADY131102:ADY131107 ANU131102:ANU131107 AXQ131102:AXQ131107 BHM131102:BHM131107 BRI131102:BRI131107 CBE131102:CBE131107 CLA131102:CLA131107 CUW131102:CUW131107 DES131102:DES131107 DOO131102:DOO131107 DYK131102:DYK131107 EIG131102:EIG131107 ESC131102:ESC131107 FBY131102:FBY131107 FLU131102:FLU131107 FVQ131102:FVQ131107 GFM131102:GFM131107 GPI131102:GPI131107 GZE131102:GZE131107 HJA131102:HJA131107 HSW131102:HSW131107 ICS131102:ICS131107 IMO131102:IMO131107 IWK131102:IWK131107 JGG131102:JGG131107 JQC131102:JQC131107 JZY131102:JZY131107 KJU131102:KJU131107 KTQ131102:KTQ131107 LDM131102:LDM131107 LNI131102:LNI131107 LXE131102:LXE131107 MHA131102:MHA131107 MQW131102:MQW131107 NAS131102:NAS131107 NKO131102:NKO131107 NUK131102:NUK131107 OEG131102:OEG131107 OOC131102:OOC131107 OXY131102:OXY131107 PHU131102:PHU131107 PRQ131102:PRQ131107 QBM131102:QBM131107 QLI131102:QLI131107 QVE131102:QVE131107 RFA131102:RFA131107 ROW131102:ROW131107 RYS131102:RYS131107 SIO131102:SIO131107 SSK131102:SSK131107 TCG131102:TCG131107 TMC131102:TMC131107 TVY131102:TVY131107 UFU131102:UFU131107 UPQ131102:UPQ131107 UZM131102:UZM131107 VJI131102:VJI131107 VTE131102:VTE131107 WDA131102:WDA131107 WMW131102:WMW131107 WWS131102:WWS131107 AK196638:AK196643 KG196638:KG196643 UC196638:UC196643 ADY196638:ADY196643 ANU196638:ANU196643 AXQ196638:AXQ196643 BHM196638:BHM196643 BRI196638:BRI196643 CBE196638:CBE196643 CLA196638:CLA196643 CUW196638:CUW196643 DES196638:DES196643 DOO196638:DOO196643 DYK196638:DYK196643 EIG196638:EIG196643 ESC196638:ESC196643 FBY196638:FBY196643 FLU196638:FLU196643 FVQ196638:FVQ196643 GFM196638:GFM196643 GPI196638:GPI196643 GZE196638:GZE196643 HJA196638:HJA196643 HSW196638:HSW196643 ICS196638:ICS196643 IMO196638:IMO196643 IWK196638:IWK196643 JGG196638:JGG196643 JQC196638:JQC196643 JZY196638:JZY196643 KJU196638:KJU196643 KTQ196638:KTQ196643 LDM196638:LDM196643 LNI196638:LNI196643 LXE196638:LXE196643 MHA196638:MHA196643 MQW196638:MQW196643 NAS196638:NAS196643 NKO196638:NKO196643 NUK196638:NUK196643 OEG196638:OEG196643 OOC196638:OOC196643 OXY196638:OXY196643 PHU196638:PHU196643 PRQ196638:PRQ196643 QBM196638:QBM196643 QLI196638:QLI196643 QVE196638:QVE196643 RFA196638:RFA196643 ROW196638:ROW196643 RYS196638:RYS196643 SIO196638:SIO196643 SSK196638:SSK196643 TCG196638:TCG196643 TMC196638:TMC196643 TVY196638:TVY196643 UFU196638:UFU196643 UPQ196638:UPQ196643 UZM196638:UZM196643 VJI196638:VJI196643 VTE196638:VTE196643 WDA196638:WDA196643 WMW196638:WMW196643 WWS196638:WWS196643 AK262174:AK262179 KG262174:KG262179 UC262174:UC262179 ADY262174:ADY262179 ANU262174:ANU262179 AXQ262174:AXQ262179 BHM262174:BHM262179 BRI262174:BRI262179 CBE262174:CBE262179 CLA262174:CLA262179 CUW262174:CUW262179 DES262174:DES262179 DOO262174:DOO262179 DYK262174:DYK262179 EIG262174:EIG262179 ESC262174:ESC262179 FBY262174:FBY262179 FLU262174:FLU262179 FVQ262174:FVQ262179 GFM262174:GFM262179 GPI262174:GPI262179 GZE262174:GZE262179 HJA262174:HJA262179 HSW262174:HSW262179 ICS262174:ICS262179 IMO262174:IMO262179 IWK262174:IWK262179 JGG262174:JGG262179 JQC262174:JQC262179 JZY262174:JZY262179 KJU262174:KJU262179 KTQ262174:KTQ262179 LDM262174:LDM262179 LNI262174:LNI262179 LXE262174:LXE262179 MHA262174:MHA262179 MQW262174:MQW262179 NAS262174:NAS262179 NKO262174:NKO262179 NUK262174:NUK262179 OEG262174:OEG262179 OOC262174:OOC262179 OXY262174:OXY262179 PHU262174:PHU262179 PRQ262174:PRQ262179 QBM262174:QBM262179 QLI262174:QLI262179 QVE262174:QVE262179 RFA262174:RFA262179 ROW262174:ROW262179 RYS262174:RYS262179 SIO262174:SIO262179 SSK262174:SSK262179 TCG262174:TCG262179 TMC262174:TMC262179 TVY262174:TVY262179 UFU262174:UFU262179 UPQ262174:UPQ262179 UZM262174:UZM262179 VJI262174:VJI262179 VTE262174:VTE262179 WDA262174:WDA262179 WMW262174:WMW262179 WWS262174:WWS262179 AK327710:AK327715 KG327710:KG327715 UC327710:UC327715 ADY327710:ADY327715 ANU327710:ANU327715 AXQ327710:AXQ327715 BHM327710:BHM327715 BRI327710:BRI327715 CBE327710:CBE327715 CLA327710:CLA327715 CUW327710:CUW327715 DES327710:DES327715 DOO327710:DOO327715 DYK327710:DYK327715 EIG327710:EIG327715 ESC327710:ESC327715 FBY327710:FBY327715 FLU327710:FLU327715 FVQ327710:FVQ327715 GFM327710:GFM327715 GPI327710:GPI327715 GZE327710:GZE327715 HJA327710:HJA327715 HSW327710:HSW327715 ICS327710:ICS327715 IMO327710:IMO327715 IWK327710:IWK327715 JGG327710:JGG327715 JQC327710:JQC327715 JZY327710:JZY327715 KJU327710:KJU327715 KTQ327710:KTQ327715 LDM327710:LDM327715 LNI327710:LNI327715 LXE327710:LXE327715 MHA327710:MHA327715 MQW327710:MQW327715 NAS327710:NAS327715 NKO327710:NKO327715 NUK327710:NUK327715 OEG327710:OEG327715 OOC327710:OOC327715 OXY327710:OXY327715 PHU327710:PHU327715 PRQ327710:PRQ327715 QBM327710:QBM327715 QLI327710:QLI327715 QVE327710:QVE327715 RFA327710:RFA327715 ROW327710:ROW327715 RYS327710:RYS327715 SIO327710:SIO327715 SSK327710:SSK327715 TCG327710:TCG327715 TMC327710:TMC327715 TVY327710:TVY327715 UFU327710:UFU327715 UPQ327710:UPQ327715 UZM327710:UZM327715 VJI327710:VJI327715 VTE327710:VTE327715 WDA327710:WDA327715 WMW327710:WMW327715 WWS327710:WWS327715 AK393246:AK393251 KG393246:KG393251 UC393246:UC393251 ADY393246:ADY393251 ANU393246:ANU393251 AXQ393246:AXQ393251 BHM393246:BHM393251 BRI393246:BRI393251 CBE393246:CBE393251 CLA393246:CLA393251 CUW393246:CUW393251 DES393246:DES393251 DOO393246:DOO393251 DYK393246:DYK393251 EIG393246:EIG393251 ESC393246:ESC393251 FBY393246:FBY393251 FLU393246:FLU393251 FVQ393246:FVQ393251 GFM393246:GFM393251 GPI393246:GPI393251 GZE393246:GZE393251 HJA393246:HJA393251 HSW393246:HSW393251 ICS393246:ICS393251 IMO393246:IMO393251 IWK393246:IWK393251 JGG393246:JGG393251 JQC393246:JQC393251 JZY393246:JZY393251 KJU393246:KJU393251 KTQ393246:KTQ393251 LDM393246:LDM393251 LNI393246:LNI393251 LXE393246:LXE393251 MHA393246:MHA393251 MQW393246:MQW393251 NAS393246:NAS393251 NKO393246:NKO393251 NUK393246:NUK393251 OEG393246:OEG393251 OOC393246:OOC393251 OXY393246:OXY393251 PHU393246:PHU393251 PRQ393246:PRQ393251 QBM393246:QBM393251 QLI393246:QLI393251 QVE393246:QVE393251 RFA393246:RFA393251 ROW393246:ROW393251 RYS393246:RYS393251 SIO393246:SIO393251 SSK393246:SSK393251 TCG393246:TCG393251 TMC393246:TMC393251 TVY393246:TVY393251 UFU393246:UFU393251 UPQ393246:UPQ393251 UZM393246:UZM393251 VJI393246:VJI393251 VTE393246:VTE393251 WDA393246:WDA393251 WMW393246:WMW393251 WWS393246:WWS393251 AK458782:AK458787 KG458782:KG458787 UC458782:UC458787 ADY458782:ADY458787 ANU458782:ANU458787 AXQ458782:AXQ458787 BHM458782:BHM458787 BRI458782:BRI458787 CBE458782:CBE458787 CLA458782:CLA458787 CUW458782:CUW458787 DES458782:DES458787 DOO458782:DOO458787 DYK458782:DYK458787 EIG458782:EIG458787 ESC458782:ESC458787 FBY458782:FBY458787 FLU458782:FLU458787 FVQ458782:FVQ458787 GFM458782:GFM458787 GPI458782:GPI458787 GZE458782:GZE458787 HJA458782:HJA458787 HSW458782:HSW458787 ICS458782:ICS458787 IMO458782:IMO458787 IWK458782:IWK458787 JGG458782:JGG458787 JQC458782:JQC458787 JZY458782:JZY458787 KJU458782:KJU458787 KTQ458782:KTQ458787 LDM458782:LDM458787 LNI458782:LNI458787 LXE458782:LXE458787 MHA458782:MHA458787 MQW458782:MQW458787 NAS458782:NAS458787 NKO458782:NKO458787 NUK458782:NUK458787 OEG458782:OEG458787 OOC458782:OOC458787 OXY458782:OXY458787 PHU458782:PHU458787 PRQ458782:PRQ458787 QBM458782:QBM458787 QLI458782:QLI458787 QVE458782:QVE458787 RFA458782:RFA458787 ROW458782:ROW458787 RYS458782:RYS458787 SIO458782:SIO458787 SSK458782:SSK458787 TCG458782:TCG458787 TMC458782:TMC458787 TVY458782:TVY458787 UFU458782:UFU458787 UPQ458782:UPQ458787 UZM458782:UZM458787 VJI458782:VJI458787 VTE458782:VTE458787 WDA458782:WDA458787 WMW458782:WMW458787 WWS458782:WWS458787 AK524318:AK524323 KG524318:KG524323 UC524318:UC524323 ADY524318:ADY524323 ANU524318:ANU524323 AXQ524318:AXQ524323 BHM524318:BHM524323 BRI524318:BRI524323 CBE524318:CBE524323 CLA524318:CLA524323 CUW524318:CUW524323 DES524318:DES524323 DOO524318:DOO524323 DYK524318:DYK524323 EIG524318:EIG524323 ESC524318:ESC524323 FBY524318:FBY524323 FLU524318:FLU524323 FVQ524318:FVQ524323 GFM524318:GFM524323 GPI524318:GPI524323 GZE524318:GZE524323 HJA524318:HJA524323 HSW524318:HSW524323 ICS524318:ICS524323 IMO524318:IMO524323 IWK524318:IWK524323 JGG524318:JGG524323 JQC524318:JQC524323 JZY524318:JZY524323 KJU524318:KJU524323 KTQ524318:KTQ524323 LDM524318:LDM524323 LNI524318:LNI524323 LXE524318:LXE524323 MHA524318:MHA524323 MQW524318:MQW524323 NAS524318:NAS524323 NKO524318:NKO524323 NUK524318:NUK524323 OEG524318:OEG524323 OOC524318:OOC524323 OXY524318:OXY524323 PHU524318:PHU524323 PRQ524318:PRQ524323 QBM524318:QBM524323 QLI524318:QLI524323 QVE524318:QVE524323 RFA524318:RFA524323 ROW524318:ROW524323 RYS524318:RYS524323 SIO524318:SIO524323 SSK524318:SSK524323 TCG524318:TCG524323 TMC524318:TMC524323 TVY524318:TVY524323 UFU524318:UFU524323 UPQ524318:UPQ524323 UZM524318:UZM524323 VJI524318:VJI524323 VTE524318:VTE524323 WDA524318:WDA524323 WMW524318:WMW524323 WWS524318:WWS524323 AK589854:AK589859 KG589854:KG589859 UC589854:UC589859 ADY589854:ADY589859 ANU589854:ANU589859 AXQ589854:AXQ589859 BHM589854:BHM589859 BRI589854:BRI589859 CBE589854:CBE589859 CLA589854:CLA589859 CUW589854:CUW589859 DES589854:DES589859 DOO589854:DOO589859 DYK589854:DYK589859 EIG589854:EIG589859 ESC589854:ESC589859 FBY589854:FBY589859 FLU589854:FLU589859 FVQ589854:FVQ589859 GFM589854:GFM589859 GPI589854:GPI589859 GZE589854:GZE589859 HJA589854:HJA589859 HSW589854:HSW589859 ICS589854:ICS589859 IMO589854:IMO589859 IWK589854:IWK589859 JGG589854:JGG589859 JQC589854:JQC589859 JZY589854:JZY589859 KJU589854:KJU589859 KTQ589854:KTQ589859 LDM589854:LDM589859 LNI589854:LNI589859 LXE589854:LXE589859 MHA589854:MHA589859 MQW589854:MQW589859 NAS589854:NAS589859 NKO589854:NKO589859 NUK589854:NUK589859 OEG589854:OEG589859 OOC589854:OOC589859 OXY589854:OXY589859 PHU589854:PHU589859 PRQ589854:PRQ589859 QBM589854:QBM589859 QLI589854:QLI589859 QVE589854:QVE589859 RFA589854:RFA589859 ROW589854:ROW589859 RYS589854:RYS589859 SIO589854:SIO589859 SSK589854:SSK589859 TCG589854:TCG589859 TMC589854:TMC589859 TVY589854:TVY589859 UFU589854:UFU589859 UPQ589854:UPQ589859 UZM589854:UZM589859 VJI589854:VJI589859 VTE589854:VTE589859 WDA589854:WDA589859 WMW589854:WMW589859 WWS589854:WWS589859 AK655390:AK655395 KG655390:KG655395 UC655390:UC655395 ADY655390:ADY655395 ANU655390:ANU655395 AXQ655390:AXQ655395 BHM655390:BHM655395 BRI655390:BRI655395 CBE655390:CBE655395 CLA655390:CLA655395 CUW655390:CUW655395 DES655390:DES655395 DOO655390:DOO655395 DYK655390:DYK655395 EIG655390:EIG655395 ESC655390:ESC655395 FBY655390:FBY655395 FLU655390:FLU655395 FVQ655390:FVQ655395 GFM655390:GFM655395 GPI655390:GPI655395 GZE655390:GZE655395 HJA655390:HJA655395 HSW655390:HSW655395 ICS655390:ICS655395 IMO655390:IMO655395 IWK655390:IWK655395 JGG655390:JGG655395 JQC655390:JQC655395 JZY655390:JZY655395 KJU655390:KJU655395 KTQ655390:KTQ655395 LDM655390:LDM655395 LNI655390:LNI655395 LXE655390:LXE655395 MHA655390:MHA655395 MQW655390:MQW655395 NAS655390:NAS655395 NKO655390:NKO655395 NUK655390:NUK655395 OEG655390:OEG655395 OOC655390:OOC655395 OXY655390:OXY655395 PHU655390:PHU655395 PRQ655390:PRQ655395 QBM655390:QBM655395 QLI655390:QLI655395 QVE655390:QVE655395 RFA655390:RFA655395 ROW655390:ROW655395 RYS655390:RYS655395 SIO655390:SIO655395 SSK655390:SSK655395 TCG655390:TCG655395 TMC655390:TMC655395 TVY655390:TVY655395 UFU655390:UFU655395 UPQ655390:UPQ655395 UZM655390:UZM655395 VJI655390:VJI655395 VTE655390:VTE655395 WDA655390:WDA655395 WMW655390:WMW655395 WWS655390:WWS655395 AK720926:AK720931 KG720926:KG720931 UC720926:UC720931 ADY720926:ADY720931 ANU720926:ANU720931 AXQ720926:AXQ720931 BHM720926:BHM720931 BRI720926:BRI720931 CBE720926:CBE720931 CLA720926:CLA720931 CUW720926:CUW720931 DES720926:DES720931 DOO720926:DOO720931 DYK720926:DYK720931 EIG720926:EIG720931 ESC720926:ESC720931 FBY720926:FBY720931 FLU720926:FLU720931 FVQ720926:FVQ720931 GFM720926:GFM720931 GPI720926:GPI720931 GZE720926:GZE720931 HJA720926:HJA720931 HSW720926:HSW720931 ICS720926:ICS720931 IMO720926:IMO720931 IWK720926:IWK720931 JGG720926:JGG720931 JQC720926:JQC720931 JZY720926:JZY720931 KJU720926:KJU720931 KTQ720926:KTQ720931 LDM720926:LDM720931 LNI720926:LNI720931 LXE720926:LXE720931 MHA720926:MHA720931 MQW720926:MQW720931 NAS720926:NAS720931 NKO720926:NKO720931 NUK720926:NUK720931 OEG720926:OEG720931 OOC720926:OOC720931 OXY720926:OXY720931 PHU720926:PHU720931 PRQ720926:PRQ720931 QBM720926:QBM720931 QLI720926:QLI720931 QVE720926:QVE720931 RFA720926:RFA720931 ROW720926:ROW720931 RYS720926:RYS720931 SIO720926:SIO720931 SSK720926:SSK720931 TCG720926:TCG720931 TMC720926:TMC720931 TVY720926:TVY720931 UFU720926:UFU720931 UPQ720926:UPQ720931 UZM720926:UZM720931 VJI720926:VJI720931 VTE720926:VTE720931 WDA720926:WDA720931 WMW720926:WMW720931 WWS720926:WWS720931 AK786462:AK786467 KG786462:KG786467 UC786462:UC786467 ADY786462:ADY786467 ANU786462:ANU786467 AXQ786462:AXQ786467 BHM786462:BHM786467 BRI786462:BRI786467 CBE786462:CBE786467 CLA786462:CLA786467 CUW786462:CUW786467 DES786462:DES786467 DOO786462:DOO786467 DYK786462:DYK786467 EIG786462:EIG786467 ESC786462:ESC786467 FBY786462:FBY786467 FLU786462:FLU786467 FVQ786462:FVQ786467 GFM786462:GFM786467 GPI786462:GPI786467 GZE786462:GZE786467 HJA786462:HJA786467 HSW786462:HSW786467 ICS786462:ICS786467 IMO786462:IMO786467 IWK786462:IWK786467 JGG786462:JGG786467 JQC786462:JQC786467 JZY786462:JZY786467 KJU786462:KJU786467 KTQ786462:KTQ786467 LDM786462:LDM786467 LNI786462:LNI786467 LXE786462:LXE786467 MHA786462:MHA786467 MQW786462:MQW786467 NAS786462:NAS786467 NKO786462:NKO786467 NUK786462:NUK786467 OEG786462:OEG786467 OOC786462:OOC786467 OXY786462:OXY786467 PHU786462:PHU786467 PRQ786462:PRQ786467 QBM786462:QBM786467 QLI786462:QLI786467 QVE786462:QVE786467 RFA786462:RFA786467 ROW786462:ROW786467 RYS786462:RYS786467 SIO786462:SIO786467 SSK786462:SSK786467 TCG786462:TCG786467 TMC786462:TMC786467 TVY786462:TVY786467 UFU786462:UFU786467 UPQ786462:UPQ786467 UZM786462:UZM786467 VJI786462:VJI786467 VTE786462:VTE786467 WDA786462:WDA786467 WMW786462:WMW786467 WWS786462:WWS786467 AK851998:AK852003 KG851998:KG852003 UC851998:UC852003 ADY851998:ADY852003 ANU851998:ANU852003 AXQ851998:AXQ852003 BHM851998:BHM852003 BRI851998:BRI852003 CBE851998:CBE852003 CLA851998:CLA852003 CUW851998:CUW852003 DES851998:DES852003 DOO851998:DOO852003 DYK851998:DYK852003 EIG851998:EIG852003 ESC851998:ESC852003 FBY851998:FBY852003 FLU851998:FLU852003 FVQ851998:FVQ852003 GFM851998:GFM852003 GPI851998:GPI852003 GZE851998:GZE852003 HJA851998:HJA852003 HSW851998:HSW852003 ICS851998:ICS852003 IMO851998:IMO852003 IWK851998:IWK852003 JGG851998:JGG852003 JQC851998:JQC852003 JZY851998:JZY852003 KJU851998:KJU852003 KTQ851998:KTQ852003 LDM851998:LDM852003 LNI851998:LNI852003 LXE851998:LXE852003 MHA851998:MHA852003 MQW851998:MQW852003 NAS851998:NAS852003 NKO851998:NKO852003 NUK851998:NUK852003 OEG851998:OEG852003 OOC851998:OOC852003 OXY851998:OXY852003 PHU851998:PHU852003 PRQ851998:PRQ852003 QBM851998:QBM852003 QLI851998:QLI852003 QVE851998:QVE852003 RFA851998:RFA852003 ROW851998:ROW852003 RYS851998:RYS852003 SIO851998:SIO852003 SSK851998:SSK852003 TCG851998:TCG852003 TMC851998:TMC852003 TVY851998:TVY852003 UFU851998:UFU852003 UPQ851998:UPQ852003 UZM851998:UZM852003 VJI851998:VJI852003 VTE851998:VTE852003 WDA851998:WDA852003 WMW851998:WMW852003 WWS851998:WWS852003 AK917534:AK917539 KG917534:KG917539 UC917534:UC917539 ADY917534:ADY917539 ANU917534:ANU917539 AXQ917534:AXQ917539 BHM917534:BHM917539 BRI917534:BRI917539 CBE917534:CBE917539 CLA917534:CLA917539 CUW917534:CUW917539 DES917534:DES917539 DOO917534:DOO917539 DYK917534:DYK917539 EIG917534:EIG917539 ESC917534:ESC917539 FBY917534:FBY917539 FLU917534:FLU917539 FVQ917534:FVQ917539 GFM917534:GFM917539 GPI917534:GPI917539 GZE917534:GZE917539 HJA917534:HJA917539 HSW917534:HSW917539 ICS917534:ICS917539 IMO917534:IMO917539 IWK917534:IWK917539 JGG917534:JGG917539 JQC917534:JQC917539 JZY917534:JZY917539 KJU917534:KJU917539 KTQ917534:KTQ917539 LDM917534:LDM917539 LNI917534:LNI917539 LXE917534:LXE917539 MHA917534:MHA917539 MQW917534:MQW917539 NAS917534:NAS917539 NKO917534:NKO917539 NUK917534:NUK917539 OEG917534:OEG917539 OOC917534:OOC917539 OXY917534:OXY917539 PHU917534:PHU917539 PRQ917534:PRQ917539 QBM917534:QBM917539 QLI917534:QLI917539 QVE917534:QVE917539 RFA917534:RFA917539 ROW917534:ROW917539 RYS917534:RYS917539 SIO917534:SIO917539 SSK917534:SSK917539 TCG917534:TCG917539 TMC917534:TMC917539 TVY917534:TVY917539 UFU917534:UFU917539 UPQ917534:UPQ917539 UZM917534:UZM917539 VJI917534:VJI917539 VTE917534:VTE917539 WDA917534:WDA917539 WMW917534:WMW917539 WWS917534:WWS917539 AK983070:AK983075 KG983070:KG983075 UC983070:UC983075 ADY983070:ADY983075 ANU983070:ANU983075 AXQ983070:AXQ983075 BHM983070:BHM983075 BRI983070:BRI983075 CBE983070:CBE983075 CLA983070:CLA983075 CUW983070:CUW983075 DES983070:DES983075 DOO983070:DOO983075 DYK983070:DYK983075 EIG983070:EIG983075 ESC983070:ESC983075 FBY983070:FBY983075 FLU983070:FLU983075 FVQ983070:FVQ983075 GFM983070:GFM983075 GPI983070:GPI983075 GZE983070:GZE983075 HJA983070:HJA983075 HSW983070:HSW983075 ICS983070:ICS983075 IMO983070:IMO983075 IWK983070:IWK983075 JGG983070:JGG983075 JQC983070:JQC983075 JZY983070:JZY983075 KJU983070:KJU983075 KTQ983070:KTQ983075 LDM983070:LDM983075 LNI983070:LNI983075 LXE983070:LXE983075 MHA983070:MHA983075 MQW983070:MQW983075 NAS983070:NAS983075 NKO983070:NKO983075 NUK983070:NUK983075 OEG983070:OEG983075 OOC983070:OOC983075 OXY983070:OXY983075 PHU983070:PHU983075 PRQ983070:PRQ983075 QBM983070:QBM983075 QLI983070:QLI983075 QVE983070:QVE983075 RFA983070:RFA983075 ROW983070:ROW983075 RYS983070:RYS983075 SIO983070:SIO983075 SSK983070:SSK983075 TCG983070:TCG983075 TMC983070:TMC983075 TVY983070:TVY983075 UFU983070:UFU983075 UPQ983070:UPQ983075 UZM983070:UZM983075 VJI983070:VJI983075 VTE983070:VTE983075 WDA983070:WDA983075 WMW983070:WMW983075 WWS983070:WWS983075 AK22:AK28 KG22:KG28 UC22:UC28 ADY22:ADY28 ANU22:ANU28 AXQ22:AXQ28 BHM22:BHM28 BRI22:BRI28 CBE22:CBE28 CLA22:CLA28 CUW22:CUW28 DES22:DES28 DOO22:DOO28 DYK22:DYK28 EIG22:EIG28 ESC22:ESC28 FBY22:FBY28 FLU22:FLU28 FVQ22:FVQ28 GFM22:GFM28 GPI22:GPI28 GZE22:GZE28 HJA22:HJA28 HSW22:HSW28 ICS22:ICS28 IMO22:IMO28 IWK22:IWK28 JGG22:JGG28 JQC22:JQC28 JZY22:JZY28 KJU22:KJU28 KTQ22:KTQ28 LDM22:LDM28 LNI22:LNI28 LXE22:LXE28 MHA22:MHA28 MQW22:MQW28 NAS22:NAS28 NKO22:NKO28 NUK22:NUK28 OEG22:OEG28 OOC22:OOC28 OXY22:OXY28 PHU22:PHU28 PRQ22:PRQ28 QBM22:QBM28 QLI22:QLI28 QVE22:QVE28 RFA22:RFA28 ROW22:ROW28 RYS22:RYS28 SIO22:SIO28 SSK22:SSK28 TCG22:TCG28 TMC22:TMC28 TVY22:TVY28 UFU22:UFU28 UPQ22:UPQ28 UZM22:UZM28 VJI22:VJI28 VTE22:VTE28 WDA22:WDA28 WMW22:WMW28 WWS22:WWS28 AK65558:AK65564 KG65558:KG65564 UC65558:UC65564 ADY65558:ADY65564 ANU65558:ANU65564 AXQ65558:AXQ65564 BHM65558:BHM65564 BRI65558:BRI65564 CBE65558:CBE65564 CLA65558:CLA65564 CUW65558:CUW65564 DES65558:DES65564 DOO65558:DOO65564 DYK65558:DYK65564 EIG65558:EIG65564 ESC65558:ESC65564 FBY65558:FBY65564 FLU65558:FLU65564 FVQ65558:FVQ65564 GFM65558:GFM65564 GPI65558:GPI65564 GZE65558:GZE65564 HJA65558:HJA65564 HSW65558:HSW65564 ICS65558:ICS65564 IMO65558:IMO65564 IWK65558:IWK65564 JGG65558:JGG65564 JQC65558:JQC65564 JZY65558:JZY65564 KJU65558:KJU65564 KTQ65558:KTQ65564 LDM65558:LDM65564 LNI65558:LNI65564 LXE65558:LXE65564 MHA65558:MHA65564 MQW65558:MQW65564 NAS65558:NAS65564 NKO65558:NKO65564 NUK65558:NUK65564 OEG65558:OEG65564 OOC65558:OOC65564 OXY65558:OXY65564 PHU65558:PHU65564 PRQ65558:PRQ65564 QBM65558:QBM65564 QLI65558:QLI65564 QVE65558:QVE65564 RFA65558:RFA65564 ROW65558:ROW65564 RYS65558:RYS65564 SIO65558:SIO65564 SSK65558:SSK65564 TCG65558:TCG65564 TMC65558:TMC65564 TVY65558:TVY65564 UFU65558:UFU65564 UPQ65558:UPQ65564 UZM65558:UZM65564 VJI65558:VJI65564 VTE65558:VTE65564 WDA65558:WDA65564 WMW65558:WMW65564 WWS65558:WWS65564 AK131094:AK131100 KG131094:KG131100 UC131094:UC131100 ADY131094:ADY131100 ANU131094:ANU131100 AXQ131094:AXQ131100 BHM131094:BHM131100 BRI131094:BRI131100 CBE131094:CBE131100 CLA131094:CLA131100 CUW131094:CUW131100 DES131094:DES131100 DOO131094:DOO131100 DYK131094:DYK131100 EIG131094:EIG131100 ESC131094:ESC131100 FBY131094:FBY131100 FLU131094:FLU131100 FVQ131094:FVQ131100 GFM131094:GFM131100 GPI131094:GPI131100 GZE131094:GZE131100 HJA131094:HJA131100 HSW131094:HSW131100 ICS131094:ICS131100 IMO131094:IMO131100 IWK131094:IWK131100 JGG131094:JGG131100 JQC131094:JQC131100 JZY131094:JZY131100 KJU131094:KJU131100 KTQ131094:KTQ131100 LDM131094:LDM131100 LNI131094:LNI131100 LXE131094:LXE131100 MHA131094:MHA131100 MQW131094:MQW131100 NAS131094:NAS131100 NKO131094:NKO131100 NUK131094:NUK131100 OEG131094:OEG131100 OOC131094:OOC131100 OXY131094:OXY131100 PHU131094:PHU131100 PRQ131094:PRQ131100 QBM131094:QBM131100 QLI131094:QLI131100 QVE131094:QVE131100 RFA131094:RFA131100 ROW131094:ROW131100 RYS131094:RYS131100 SIO131094:SIO131100 SSK131094:SSK131100 TCG131094:TCG131100 TMC131094:TMC131100 TVY131094:TVY131100 UFU131094:UFU131100 UPQ131094:UPQ131100 UZM131094:UZM131100 VJI131094:VJI131100 VTE131094:VTE131100 WDA131094:WDA131100 WMW131094:WMW131100 WWS131094:WWS131100 AK196630:AK196636 KG196630:KG196636 UC196630:UC196636 ADY196630:ADY196636 ANU196630:ANU196636 AXQ196630:AXQ196636 BHM196630:BHM196636 BRI196630:BRI196636 CBE196630:CBE196636 CLA196630:CLA196636 CUW196630:CUW196636 DES196630:DES196636 DOO196630:DOO196636 DYK196630:DYK196636 EIG196630:EIG196636 ESC196630:ESC196636 FBY196630:FBY196636 FLU196630:FLU196636 FVQ196630:FVQ196636 GFM196630:GFM196636 GPI196630:GPI196636 GZE196630:GZE196636 HJA196630:HJA196636 HSW196630:HSW196636 ICS196630:ICS196636 IMO196630:IMO196636 IWK196630:IWK196636 JGG196630:JGG196636 JQC196630:JQC196636 JZY196630:JZY196636 KJU196630:KJU196636 KTQ196630:KTQ196636 LDM196630:LDM196636 LNI196630:LNI196636 LXE196630:LXE196636 MHA196630:MHA196636 MQW196630:MQW196636 NAS196630:NAS196636 NKO196630:NKO196636 NUK196630:NUK196636 OEG196630:OEG196636 OOC196630:OOC196636 OXY196630:OXY196636 PHU196630:PHU196636 PRQ196630:PRQ196636 QBM196630:QBM196636 QLI196630:QLI196636 QVE196630:QVE196636 RFA196630:RFA196636 ROW196630:ROW196636 RYS196630:RYS196636 SIO196630:SIO196636 SSK196630:SSK196636 TCG196630:TCG196636 TMC196630:TMC196636 TVY196630:TVY196636 UFU196630:UFU196636 UPQ196630:UPQ196636 UZM196630:UZM196636 VJI196630:VJI196636 VTE196630:VTE196636 WDA196630:WDA196636 WMW196630:WMW196636 WWS196630:WWS196636 AK262166:AK262172 KG262166:KG262172 UC262166:UC262172 ADY262166:ADY262172 ANU262166:ANU262172 AXQ262166:AXQ262172 BHM262166:BHM262172 BRI262166:BRI262172 CBE262166:CBE262172 CLA262166:CLA262172 CUW262166:CUW262172 DES262166:DES262172 DOO262166:DOO262172 DYK262166:DYK262172 EIG262166:EIG262172 ESC262166:ESC262172 FBY262166:FBY262172 FLU262166:FLU262172 FVQ262166:FVQ262172 GFM262166:GFM262172 GPI262166:GPI262172 GZE262166:GZE262172 HJA262166:HJA262172 HSW262166:HSW262172 ICS262166:ICS262172 IMO262166:IMO262172 IWK262166:IWK262172 JGG262166:JGG262172 JQC262166:JQC262172 JZY262166:JZY262172 KJU262166:KJU262172 KTQ262166:KTQ262172 LDM262166:LDM262172 LNI262166:LNI262172 LXE262166:LXE262172 MHA262166:MHA262172 MQW262166:MQW262172 NAS262166:NAS262172 NKO262166:NKO262172 NUK262166:NUK262172 OEG262166:OEG262172 OOC262166:OOC262172 OXY262166:OXY262172 PHU262166:PHU262172 PRQ262166:PRQ262172 QBM262166:QBM262172 QLI262166:QLI262172 QVE262166:QVE262172 RFA262166:RFA262172 ROW262166:ROW262172 RYS262166:RYS262172 SIO262166:SIO262172 SSK262166:SSK262172 TCG262166:TCG262172 TMC262166:TMC262172 TVY262166:TVY262172 UFU262166:UFU262172 UPQ262166:UPQ262172 UZM262166:UZM262172 VJI262166:VJI262172 VTE262166:VTE262172 WDA262166:WDA262172 WMW262166:WMW262172 WWS262166:WWS262172 AK327702:AK327708 KG327702:KG327708 UC327702:UC327708 ADY327702:ADY327708 ANU327702:ANU327708 AXQ327702:AXQ327708 BHM327702:BHM327708 BRI327702:BRI327708 CBE327702:CBE327708 CLA327702:CLA327708 CUW327702:CUW327708 DES327702:DES327708 DOO327702:DOO327708 DYK327702:DYK327708 EIG327702:EIG327708 ESC327702:ESC327708 FBY327702:FBY327708 FLU327702:FLU327708 FVQ327702:FVQ327708 GFM327702:GFM327708 GPI327702:GPI327708 GZE327702:GZE327708 HJA327702:HJA327708 HSW327702:HSW327708 ICS327702:ICS327708 IMO327702:IMO327708 IWK327702:IWK327708 JGG327702:JGG327708 JQC327702:JQC327708 JZY327702:JZY327708 KJU327702:KJU327708 KTQ327702:KTQ327708 LDM327702:LDM327708 LNI327702:LNI327708 LXE327702:LXE327708 MHA327702:MHA327708 MQW327702:MQW327708 NAS327702:NAS327708 NKO327702:NKO327708 NUK327702:NUK327708 OEG327702:OEG327708 OOC327702:OOC327708 OXY327702:OXY327708 PHU327702:PHU327708 PRQ327702:PRQ327708 QBM327702:QBM327708 QLI327702:QLI327708 QVE327702:QVE327708 RFA327702:RFA327708 ROW327702:ROW327708 RYS327702:RYS327708 SIO327702:SIO327708 SSK327702:SSK327708 TCG327702:TCG327708 TMC327702:TMC327708 TVY327702:TVY327708 UFU327702:UFU327708 UPQ327702:UPQ327708 UZM327702:UZM327708 VJI327702:VJI327708 VTE327702:VTE327708 WDA327702:WDA327708 WMW327702:WMW327708 WWS327702:WWS327708 AK393238:AK393244 KG393238:KG393244 UC393238:UC393244 ADY393238:ADY393244 ANU393238:ANU393244 AXQ393238:AXQ393244 BHM393238:BHM393244 BRI393238:BRI393244 CBE393238:CBE393244 CLA393238:CLA393244 CUW393238:CUW393244 DES393238:DES393244 DOO393238:DOO393244 DYK393238:DYK393244 EIG393238:EIG393244 ESC393238:ESC393244 FBY393238:FBY393244 FLU393238:FLU393244 FVQ393238:FVQ393244 GFM393238:GFM393244 GPI393238:GPI393244 GZE393238:GZE393244 HJA393238:HJA393244 HSW393238:HSW393244 ICS393238:ICS393244 IMO393238:IMO393244 IWK393238:IWK393244 JGG393238:JGG393244 JQC393238:JQC393244 JZY393238:JZY393244 KJU393238:KJU393244 KTQ393238:KTQ393244 LDM393238:LDM393244 LNI393238:LNI393244 LXE393238:LXE393244 MHA393238:MHA393244 MQW393238:MQW393244 NAS393238:NAS393244 NKO393238:NKO393244 NUK393238:NUK393244 OEG393238:OEG393244 OOC393238:OOC393244 OXY393238:OXY393244 PHU393238:PHU393244 PRQ393238:PRQ393244 QBM393238:QBM393244 QLI393238:QLI393244 QVE393238:QVE393244 RFA393238:RFA393244 ROW393238:ROW393244 RYS393238:RYS393244 SIO393238:SIO393244 SSK393238:SSK393244 TCG393238:TCG393244 TMC393238:TMC393244 TVY393238:TVY393244 UFU393238:UFU393244 UPQ393238:UPQ393244 UZM393238:UZM393244 VJI393238:VJI393244 VTE393238:VTE393244 WDA393238:WDA393244 WMW393238:WMW393244 WWS393238:WWS393244 AK458774:AK458780 KG458774:KG458780 UC458774:UC458780 ADY458774:ADY458780 ANU458774:ANU458780 AXQ458774:AXQ458780 BHM458774:BHM458780 BRI458774:BRI458780 CBE458774:CBE458780 CLA458774:CLA458780 CUW458774:CUW458780 DES458774:DES458780 DOO458774:DOO458780 DYK458774:DYK458780 EIG458774:EIG458780 ESC458774:ESC458780 FBY458774:FBY458780 FLU458774:FLU458780 FVQ458774:FVQ458780 GFM458774:GFM458780 GPI458774:GPI458780 GZE458774:GZE458780 HJA458774:HJA458780 HSW458774:HSW458780 ICS458774:ICS458780 IMO458774:IMO458780 IWK458774:IWK458780 JGG458774:JGG458780 JQC458774:JQC458780 JZY458774:JZY458780 KJU458774:KJU458780 KTQ458774:KTQ458780 LDM458774:LDM458780 LNI458774:LNI458780 LXE458774:LXE458780 MHA458774:MHA458780 MQW458774:MQW458780 NAS458774:NAS458780 NKO458774:NKO458780 NUK458774:NUK458780 OEG458774:OEG458780 OOC458774:OOC458780 OXY458774:OXY458780 PHU458774:PHU458780 PRQ458774:PRQ458780 QBM458774:QBM458780 QLI458774:QLI458780 QVE458774:QVE458780 RFA458774:RFA458780 ROW458774:ROW458780 RYS458774:RYS458780 SIO458774:SIO458780 SSK458774:SSK458780 TCG458774:TCG458780 TMC458774:TMC458780 TVY458774:TVY458780 UFU458774:UFU458780 UPQ458774:UPQ458780 UZM458774:UZM458780 VJI458774:VJI458780 VTE458774:VTE458780 WDA458774:WDA458780 WMW458774:WMW458780 WWS458774:WWS458780 AK524310:AK524316 KG524310:KG524316 UC524310:UC524316 ADY524310:ADY524316 ANU524310:ANU524316 AXQ524310:AXQ524316 BHM524310:BHM524316 BRI524310:BRI524316 CBE524310:CBE524316 CLA524310:CLA524316 CUW524310:CUW524316 DES524310:DES524316 DOO524310:DOO524316 DYK524310:DYK524316 EIG524310:EIG524316 ESC524310:ESC524316 FBY524310:FBY524316 FLU524310:FLU524316 FVQ524310:FVQ524316 GFM524310:GFM524316 GPI524310:GPI524316 GZE524310:GZE524316 HJA524310:HJA524316 HSW524310:HSW524316 ICS524310:ICS524316 IMO524310:IMO524316 IWK524310:IWK524316 JGG524310:JGG524316 JQC524310:JQC524316 JZY524310:JZY524316 KJU524310:KJU524316 KTQ524310:KTQ524316 LDM524310:LDM524316 LNI524310:LNI524316 LXE524310:LXE524316 MHA524310:MHA524316 MQW524310:MQW524316 NAS524310:NAS524316 NKO524310:NKO524316 NUK524310:NUK524316 OEG524310:OEG524316 OOC524310:OOC524316 OXY524310:OXY524316 PHU524310:PHU524316 PRQ524310:PRQ524316 QBM524310:QBM524316 QLI524310:QLI524316 QVE524310:QVE524316 RFA524310:RFA524316 ROW524310:ROW524316 RYS524310:RYS524316 SIO524310:SIO524316 SSK524310:SSK524316 TCG524310:TCG524316 TMC524310:TMC524316 TVY524310:TVY524316 UFU524310:UFU524316 UPQ524310:UPQ524316 UZM524310:UZM524316 VJI524310:VJI524316 VTE524310:VTE524316 WDA524310:WDA524316 WMW524310:WMW524316 WWS524310:WWS524316 AK589846:AK589852 KG589846:KG589852 UC589846:UC589852 ADY589846:ADY589852 ANU589846:ANU589852 AXQ589846:AXQ589852 BHM589846:BHM589852 BRI589846:BRI589852 CBE589846:CBE589852 CLA589846:CLA589852 CUW589846:CUW589852 DES589846:DES589852 DOO589846:DOO589852 DYK589846:DYK589852 EIG589846:EIG589852 ESC589846:ESC589852 FBY589846:FBY589852 FLU589846:FLU589852 FVQ589846:FVQ589852 GFM589846:GFM589852 GPI589846:GPI589852 GZE589846:GZE589852 HJA589846:HJA589852 HSW589846:HSW589852 ICS589846:ICS589852 IMO589846:IMO589852 IWK589846:IWK589852 JGG589846:JGG589852 JQC589846:JQC589852 JZY589846:JZY589852 KJU589846:KJU589852 KTQ589846:KTQ589852 LDM589846:LDM589852 LNI589846:LNI589852 LXE589846:LXE589852 MHA589846:MHA589852 MQW589846:MQW589852 NAS589846:NAS589852 NKO589846:NKO589852 NUK589846:NUK589852 OEG589846:OEG589852 OOC589846:OOC589852 OXY589846:OXY589852 PHU589846:PHU589852 PRQ589846:PRQ589852 QBM589846:QBM589852 QLI589846:QLI589852 QVE589846:QVE589852 RFA589846:RFA589852 ROW589846:ROW589852 RYS589846:RYS589852 SIO589846:SIO589852 SSK589846:SSK589852 TCG589846:TCG589852 TMC589846:TMC589852 TVY589846:TVY589852 UFU589846:UFU589852 UPQ589846:UPQ589852 UZM589846:UZM589852 VJI589846:VJI589852 VTE589846:VTE589852 WDA589846:WDA589852 WMW589846:WMW589852 WWS589846:WWS589852 AK655382:AK655388 KG655382:KG655388 UC655382:UC655388 ADY655382:ADY655388 ANU655382:ANU655388 AXQ655382:AXQ655388 BHM655382:BHM655388 BRI655382:BRI655388 CBE655382:CBE655388 CLA655382:CLA655388 CUW655382:CUW655388 DES655382:DES655388 DOO655382:DOO655388 DYK655382:DYK655388 EIG655382:EIG655388 ESC655382:ESC655388 FBY655382:FBY655388 FLU655382:FLU655388 FVQ655382:FVQ655388 GFM655382:GFM655388 GPI655382:GPI655388 GZE655382:GZE655388 HJA655382:HJA655388 HSW655382:HSW655388 ICS655382:ICS655388 IMO655382:IMO655388 IWK655382:IWK655388 JGG655382:JGG655388 JQC655382:JQC655388 JZY655382:JZY655388 KJU655382:KJU655388 KTQ655382:KTQ655388 LDM655382:LDM655388 LNI655382:LNI655388 LXE655382:LXE655388 MHA655382:MHA655388 MQW655382:MQW655388 NAS655382:NAS655388 NKO655382:NKO655388 NUK655382:NUK655388 OEG655382:OEG655388 OOC655382:OOC655388 OXY655382:OXY655388 PHU655382:PHU655388 PRQ655382:PRQ655388 QBM655382:QBM655388 QLI655382:QLI655388 QVE655382:QVE655388 RFA655382:RFA655388 ROW655382:ROW655388 RYS655382:RYS655388 SIO655382:SIO655388 SSK655382:SSK655388 TCG655382:TCG655388 TMC655382:TMC655388 TVY655382:TVY655388 UFU655382:UFU655388 UPQ655382:UPQ655388 UZM655382:UZM655388 VJI655382:VJI655388 VTE655382:VTE655388 WDA655382:WDA655388 WMW655382:WMW655388 WWS655382:WWS655388 AK720918:AK720924 KG720918:KG720924 UC720918:UC720924 ADY720918:ADY720924 ANU720918:ANU720924 AXQ720918:AXQ720924 BHM720918:BHM720924 BRI720918:BRI720924 CBE720918:CBE720924 CLA720918:CLA720924 CUW720918:CUW720924 DES720918:DES720924 DOO720918:DOO720924 DYK720918:DYK720924 EIG720918:EIG720924 ESC720918:ESC720924 FBY720918:FBY720924 FLU720918:FLU720924 FVQ720918:FVQ720924 GFM720918:GFM720924 GPI720918:GPI720924 GZE720918:GZE720924 HJA720918:HJA720924 HSW720918:HSW720924 ICS720918:ICS720924 IMO720918:IMO720924 IWK720918:IWK720924 JGG720918:JGG720924 JQC720918:JQC720924 JZY720918:JZY720924 KJU720918:KJU720924 KTQ720918:KTQ720924 LDM720918:LDM720924 LNI720918:LNI720924 LXE720918:LXE720924 MHA720918:MHA720924 MQW720918:MQW720924 NAS720918:NAS720924 NKO720918:NKO720924 NUK720918:NUK720924 OEG720918:OEG720924 OOC720918:OOC720924 OXY720918:OXY720924 PHU720918:PHU720924 PRQ720918:PRQ720924 QBM720918:QBM720924 QLI720918:QLI720924 QVE720918:QVE720924 RFA720918:RFA720924 ROW720918:ROW720924 RYS720918:RYS720924 SIO720918:SIO720924 SSK720918:SSK720924 TCG720918:TCG720924 TMC720918:TMC720924 TVY720918:TVY720924 UFU720918:UFU720924 UPQ720918:UPQ720924 UZM720918:UZM720924 VJI720918:VJI720924 VTE720918:VTE720924 WDA720918:WDA720924 WMW720918:WMW720924 WWS720918:WWS720924 AK786454:AK786460 KG786454:KG786460 UC786454:UC786460 ADY786454:ADY786460 ANU786454:ANU786460 AXQ786454:AXQ786460 BHM786454:BHM786460 BRI786454:BRI786460 CBE786454:CBE786460 CLA786454:CLA786460 CUW786454:CUW786460 DES786454:DES786460 DOO786454:DOO786460 DYK786454:DYK786460 EIG786454:EIG786460 ESC786454:ESC786460 FBY786454:FBY786460 FLU786454:FLU786460 FVQ786454:FVQ786460 GFM786454:GFM786460 GPI786454:GPI786460 GZE786454:GZE786460 HJA786454:HJA786460 HSW786454:HSW786460 ICS786454:ICS786460 IMO786454:IMO786460 IWK786454:IWK786460 JGG786454:JGG786460 JQC786454:JQC786460 JZY786454:JZY786460 KJU786454:KJU786460 KTQ786454:KTQ786460 LDM786454:LDM786460 LNI786454:LNI786460 LXE786454:LXE786460 MHA786454:MHA786460 MQW786454:MQW786460 NAS786454:NAS786460 NKO786454:NKO786460 NUK786454:NUK786460 OEG786454:OEG786460 OOC786454:OOC786460 OXY786454:OXY786460 PHU786454:PHU786460 PRQ786454:PRQ786460 QBM786454:QBM786460 QLI786454:QLI786460 QVE786454:QVE786460 RFA786454:RFA786460 ROW786454:ROW786460 RYS786454:RYS786460 SIO786454:SIO786460 SSK786454:SSK786460 TCG786454:TCG786460 TMC786454:TMC786460 TVY786454:TVY786460 UFU786454:UFU786460 UPQ786454:UPQ786460 UZM786454:UZM786460 VJI786454:VJI786460 VTE786454:VTE786460 WDA786454:WDA786460 WMW786454:WMW786460 WWS786454:WWS786460 AK851990:AK851996 KG851990:KG851996 UC851990:UC851996 ADY851990:ADY851996 ANU851990:ANU851996 AXQ851990:AXQ851996 BHM851990:BHM851996 BRI851990:BRI851996 CBE851990:CBE851996 CLA851990:CLA851996 CUW851990:CUW851996 DES851990:DES851996 DOO851990:DOO851996 DYK851990:DYK851996 EIG851990:EIG851996 ESC851990:ESC851996 FBY851990:FBY851996 FLU851990:FLU851996 FVQ851990:FVQ851996 GFM851990:GFM851996 GPI851990:GPI851996 GZE851990:GZE851996 HJA851990:HJA851996 HSW851990:HSW851996 ICS851990:ICS851996 IMO851990:IMO851996 IWK851990:IWK851996 JGG851990:JGG851996 JQC851990:JQC851996 JZY851990:JZY851996 KJU851990:KJU851996 KTQ851990:KTQ851996 LDM851990:LDM851996 LNI851990:LNI851996 LXE851990:LXE851996 MHA851990:MHA851996 MQW851990:MQW851996 NAS851990:NAS851996 NKO851990:NKO851996 NUK851990:NUK851996 OEG851990:OEG851996 OOC851990:OOC851996 OXY851990:OXY851996 PHU851990:PHU851996 PRQ851990:PRQ851996 QBM851990:QBM851996 QLI851990:QLI851996 QVE851990:QVE851996 RFA851990:RFA851996 ROW851990:ROW851996 RYS851990:RYS851996 SIO851990:SIO851996 SSK851990:SSK851996 TCG851990:TCG851996 TMC851990:TMC851996 TVY851990:TVY851996 UFU851990:UFU851996 UPQ851990:UPQ851996 UZM851990:UZM851996 VJI851990:VJI851996 VTE851990:VTE851996 WDA851990:WDA851996 WMW851990:WMW851996 WWS851990:WWS851996 AK917526:AK917532 KG917526:KG917532 UC917526:UC917532 ADY917526:ADY917532 ANU917526:ANU917532 AXQ917526:AXQ917532 BHM917526:BHM917532 BRI917526:BRI917532 CBE917526:CBE917532 CLA917526:CLA917532 CUW917526:CUW917532 DES917526:DES917532 DOO917526:DOO917532 DYK917526:DYK917532 EIG917526:EIG917532 ESC917526:ESC917532 FBY917526:FBY917532 FLU917526:FLU917532 FVQ917526:FVQ917532 GFM917526:GFM917532 GPI917526:GPI917532 GZE917526:GZE917532 HJA917526:HJA917532 HSW917526:HSW917532 ICS917526:ICS917532 IMO917526:IMO917532 IWK917526:IWK917532 JGG917526:JGG917532 JQC917526:JQC917532 JZY917526:JZY917532 KJU917526:KJU917532 KTQ917526:KTQ917532 LDM917526:LDM917532 LNI917526:LNI917532 LXE917526:LXE917532 MHA917526:MHA917532 MQW917526:MQW917532 NAS917526:NAS917532 NKO917526:NKO917532 NUK917526:NUK917532 OEG917526:OEG917532 OOC917526:OOC917532 OXY917526:OXY917532 PHU917526:PHU917532 PRQ917526:PRQ917532 QBM917526:QBM917532 QLI917526:QLI917532 QVE917526:QVE917532 RFA917526:RFA917532 ROW917526:ROW917532 RYS917526:RYS917532 SIO917526:SIO917532 SSK917526:SSK917532 TCG917526:TCG917532 TMC917526:TMC917532 TVY917526:TVY917532 UFU917526:UFU917532 UPQ917526:UPQ917532 UZM917526:UZM917532 VJI917526:VJI917532 VTE917526:VTE917532 WDA917526:WDA917532 WMW917526:WMW917532 WWS917526:WWS917532 AK983062:AK983068 KG983062:KG983068 UC983062:UC983068 ADY983062:ADY983068 ANU983062:ANU983068 AXQ983062:AXQ983068 BHM983062:BHM983068 BRI983062:BRI983068 CBE983062:CBE983068 CLA983062:CLA983068 CUW983062:CUW983068 DES983062:DES983068 DOO983062:DOO983068 DYK983062:DYK983068 EIG983062:EIG983068 ESC983062:ESC983068 FBY983062:FBY983068 FLU983062:FLU983068 FVQ983062:FVQ983068 GFM983062:GFM983068 GPI983062:GPI983068 GZE983062:GZE983068 HJA983062:HJA983068 HSW983062:HSW983068 ICS983062:ICS983068 IMO983062:IMO983068 IWK983062:IWK983068 JGG983062:JGG983068 JQC983062:JQC983068 JZY983062:JZY983068 KJU983062:KJU983068 KTQ983062:KTQ983068 LDM983062:LDM983068 LNI983062:LNI983068 LXE983062:LXE983068 MHA983062:MHA983068 MQW983062:MQW983068 NAS983062:NAS983068 NKO983062:NKO983068 NUK983062:NUK983068 OEG983062:OEG983068 OOC983062:OOC983068 OXY983062:OXY983068 PHU983062:PHU983068 PRQ983062:PRQ983068 QBM983062:QBM983068 QLI983062:QLI983068 QVE983062:QVE983068 RFA983062:RFA983068 ROW983062:ROW983068 RYS983062:RYS983068 SIO983062:SIO983068 SSK983062:SSK983068 TCG983062:TCG983068 TMC983062:TMC983068 TVY983062:TVY983068 UFU983062:UFU983068 UPQ983062:UPQ983068 UZM983062:UZM983068 VJI983062:VJI983068 VTE983062:VTE983068 WDA983062:WDA983068 WMW983062:WMW983068" xr:uid="{CF76D362-AFDF-4BCB-99E9-DB6D499C313F}">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WWK983055:WWK983058 JH15:JH16 TD15:TD16 ACZ15:ACZ16 AMV15:AMV16 AWR15:AWR16 BGN15:BGN16 BQJ15:BQJ16 CAF15:CAF16 CKB15:CKB16 CTX15:CTX16 DDT15:DDT16 DNP15:DNP16 DXL15:DXL16 EHH15:EHH16 ERD15:ERD16 FAZ15:FAZ16 FKV15:FKV16 FUR15:FUR16 GEN15:GEN16 GOJ15:GOJ16 GYF15:GYF16 HIB15:HIB16 HRX15:HRX16 IBT15:IBT16 ILP15:ILP16 IVL15:IVL16 JFH15:JFH16 JPD15:JPD16 JYZ15:JYZ16 KIV15:KIV16 KSR15:KSR16 LCN15:LCN16 LMJ15:LMJ16 LWF15:LWF16 MGB15:MGB16 MPX15:MPX16 MZT15:MZT16 NJP15:NJP16 NTL15:NTL16 ODH15:ODH16 OND15:OND16 OWZ15:OWZ16 PGV15:PGV16 PQR15:PQR16 QAN15:QAN16 QKJ15:QKJ16 QUF15:QUF16 REB15:REB16 RNX15:RNX16 RXT15:RXT16 SHP15:SHP16 SRL15:SRL16 TBH15:TBH16 TLD15:TLD16 TUZ15:TUZ16 UEV15:UEV16 UOR15:UOR16 UYN15:UYN16 VIJ15:VIJ16 VSF15:VSF16 WCB15:WCB16 WLX15:WLX16 WVT15:WVT16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WVT983055:WVT983056 AC15:AC18 JY15:JY18 TU15:TU18 ADQ15:ADQ18 ANM15:ANM18 AXI15:AXI18 BHE15:BHE18 BRA15:BRA18 CAW15:CAW18 CKS15:CKS18 CUO15:CUO18 DEK15:DEK18 DOG15:DOG18 DYC15:DYC18 EHY15:EHY18 ERU15:ERU18 FBQ15:FBQ18 FLM15:FLM18 FVI15:FVI18 GFE15:GFE18 GPA15:GPA18 GYW15:GYW18 HIS15:HIS18 HSO15:HSO18 ICK15:ICK18 IMG15:IMG18 IWC15:IWC18 JFY15:JFY18 JPU15:JPU18 JZQ15:JZQ18 KJM15:KJM18 KTI15:KTI18 LDE15:LDE18 LNA15:LNA18 LWW15:LWW18 MGS15:MGS18 MQO15:MQO18 NAK15:NAK18 NKG15:NKG18 NUC15:NUC18 ODY15:ODY18 ONU15:ONU18 OXQ15:OXQ18 PHM15:PHM18 PRI15:PRI18 QBE15:QBE18 QLA15:QLA18 QUW15:QUW18 RES15:RES18 ROO15:ROO18 RYK15:RYK18 SIG15:SIG18 SSC15:SSC18 TBY15:TBY18 TLU15:TLU18 TVQ15:TVQ18 UFM15:UFM18 UPI15:UPI18 UZE15:UZE18 VJA15:VJA18 VSW15:VSW18 WCS15:WCS18 WMO15:WMO18 WWK15:WWK18 AC65551:AC65554 JY65551:JY65554 TU65551:TU65554 ADQ65551:ADQ65554 ANM65551:ANM65554 AXI65551:AXI65554 BHE65551:BHE65554 BRA65551:BRA65554 CAW65551:CAW65554 CKS65551:CKS65554 CUO65551:CUO65554 DEK65551:DEK65554 DOG65551:DOG65554 DYC65551:DYC65554 EHY65551:EHY65554 ERU65551:ERU65554 FBQ65551:FBQ65554 FLM65551:FLM65554 FVI65551:FVI65554 GFE65551:GFE65554 GPA65551:GPA65554 GYW65551:GYW65554 HIS65551:HIS65554 HSO65551:HSO65554 ICK65551:ICK65554 IMG65551:IMG65554 IWC65551:IWC65554 JFY65551:JFY65554 JPU65551:JPU65554 JZQ65551:JZQ65554 KJM65551:KJM65554 KTI65551:KTI65554 LDE65551:LDE65554 LNA65551:LNA65554 LWW65551:LWW65554 MGS65551:MGS65554 MQO65551:MQO65554 NAK65551:NAK65554 NKG65551:NKG65554 NUC65551:NUC65554 ODY65551:ODY65554 ONU65551:ONU65554 OXQ65551:OXQ65554 PHM65551:PHM65554 PRI65551:PRI65554 QBE65551:QBE65554 QLA65551:QLA65554 QUW65551:QUW65554 RES65551:RES65554 ROO65551:ROO65554 RYK65551:RYK65554 SIG65551:SIG65554 SSC65551:SSC65554 TBY65551:TBY65554 TLU65551:TLU65554 TVQ65551:TVQ65554 UFM65551:UFM65554 UPI65551:UPI65554 UZE65551:UZE65554 VJA65551:VJA65554 VSW65551:VSW65554 WCS65551:WCS65554 WMO65551:WMO65554 WWK65551:WWK65554 AC131087:AC131090 JY131087:JY131090 TU131087:TU131090 ADQ131087:ADQ131090 ANM131087:ANM131090 AXI131087:AXI131090 BHE131087:BHE131090 BRA131087:BRA131090 CAW131087:CAW131090 CKS131087:CKS131090 CUO131087:CUO131090 DEK131087:DEK131090 DOG131087:DOG131090 DYC131087:DYC131090 EHY131087:EHY131090 ERU131087:ERU131090 FBQ131087:FBQ131090 FLM131087:FLM131090 FVI131087:FVI131090 GFE131087:GFE131090 GPA131087:GPA131090 GYW131087:GYW131090 HIS131087:HIS131090 HSO131087:HSO131090 ICK131087:ICK131090 IMG131087:IMG131090 IWC131087:IWC131090 JFY131087:JFY131090 JPU131087:JPU131090 JZQ131087:JZQ131090 KJM131087:KJM131090 KTI131087:KTI131090 LDE131087:LDE131090 LNA131087:LNA131090 LWW131087:LWW131090 MGS131087:MGS131090 MQO131087:MQO131090 NAK131087:NAK131090 NKG131087:NKG131090 NUC131087:NUC131090 ODY131087:ODY131090 ONU131087:ONU131090 OXQ131087:OXQ131090 PHM131087:PHM131090 PRI131087:PRI131090 QBE131087:QBE131090 QLA131087:QLA131090 QUW131087:QUW131090 RES131087:RES131090 ROO131087:ROO131090 RYK131087:RYK131090 SIG131087:SIG131090 SSC131087:SSC131090 TBY131087:TBY131090 TLU131087:TLU131090 TVQ131087:TVQ131090 UFM131087:UFM131090 UPI131087:UPI131090 UZE131087:UZE131090 VJA131087:VJA131090 VSW131087:VSW131090 WCS131087:WCS131090 WMO131087:WMO131090 WWK131087:WWK131090 AC196623:AC196626 JY196623:JY196626 TU196623:TU196626 ADQ196623:ADQ196626 ANM196623:ANM196626 AXI196623:AXI196626 BHE196623:BHE196626 BRA196623:BRA196626 CAW196623:CAW196626 CKS196623:CKS196626 CUO196623:CUO196626 DEK196623:DEK196626 DOG196623:DOG196626 DYC196623:DYC196626 EHY196623:EHY196626 ERU196623:ERU196626 FBQ196623:FBQ196626 FLM196623:FLM196626 FVI196623:FVI196626 GFE196623:GFE196626 GPA196623:GPA196626 GYW196623:GYW196626 HIS196623:HIS196626 HSO196623:HSO196626 ICK196623:ICK196626 IMG196623:IMG196626 IWC196623:IWC196626 JFY196623:JFY196626 JPU196623:JPU196626 JZQ196623:JZQ196626 KJM196623:KJM196626 KTI196623:KTI196626 LDE196623:LDE196626 LNA196623:LNA196626 LWW196623:LWW196626 MGS196623:MGS196626 MQO196623:MQO196626 NAK196623:NAK196626 NKG196623:NKG196626 NUC196623:NUC196626 ODY196623:ODY196626 ONU196623:ONU196626 OXQ196623:OXQ196626 PHM196623:PHM196626 PRI196623:PRI196626 QBE196623:QBE196626 QLA196623:QLA196626 QUW196623:QUW196626 RES196623:RES196626 ROO196623:ROO196626 RYK196623:RYK196626 SIG196623:SIG196626 SSC196623:SSC196626 TBY196623:TBY196626 TLU196623:TLU196626 TVQ196623:TVQ196626 UFM196623:UFM196626 UPI196623:UPI196626 UZE196623:UZE196626 VJA196623:VJA196626 VSW196623:VSW196626 WCS196623:WCS196626 WMO196623:WMO196626 WWK196623:WWK196626 AC262159:AC262162 JY262159:JY262162 TU262159:TU262162 ADQ262159:ADQ262162 ANM262159:ANM262162 AXI262159:AXI262162 BHE262159:BHE262162 BRA262159:BRA262162 CAW262159:CAW262162 CKS262159:CKS262162 CUO262159:CUO262162 DEK262159:DEK262162 DOG262159:DOG262162 DYC262159:DYC262162 EHY262159:EHY262162 ERU262159:ERU262162 FBQ262159:FBQ262162 FLM262159:FLM262162 FVI262159:FVI262162 GFE262159:GFE262162 GPA262159:GPA262162 GYW262159:GYW262162 HIS262159:HIS262162 HSO262159:HSO262162 ICK262159:ICK262162 IMG262159:IMG262162 IWC262159:IWC262162 JFY262159:JFY262162 JPU262159:JPU262162 JZQ262159:JZQ262162 KJM262159:KJM262162 KTI262159:KTI262162 LDE262159:LDE262162 LNA262159:LNA262162 LWW262159:LWW262162 MGS262159:MGS262162 MQO262159:MQO262162 NAK262159:NAK262162 NKG262159:NKG262162 NUC262159:NUC262162 ODY262159:ODY262162 ONU262159:ONU262162 OXQ262159:OXQ262162 PHM262159:PHM262162 PRI262159:PRI262162 QBE262159:QBE262162 QLA262159:QLA262162 QUW262159:QUW262162 RES262159:RES262162 ROO262159:ROO262162 RYK262159:RYK262162 SIG262159:SIG262162 SSC262159:SSC262162 TBY262159:TBY262162 TLU262159:TLU262162 TVQ262159:TVQ262162 UFM262159:UFM262162 UPI262159:UPI262162 UZE262159:UZE262162 VJA262159:VJA262162 VSW262159:VSW262162 WCS262159:WCS262162 WMO262159:WMO262162 WWK262159:WWK262162 AC327695:AC327698 JY327695:JY327698 TU327695:TU327698 ADQ327695:ADQ327698 ANM327695:ANM327698 AXI327695:AXI327698 BHE327695:BHE327698 BRA327695:BRA327698 CAW327695:CAW327698 CKS327695:CKS327698 CUO327695:CUO327698 DEK327695:DEK327698 DOG327695:DOG327698 DYC327695:DYC327698 EHY327695:EHY327698 ERU327695:ERU327698 FBQ327695:FBQ327698 FLM327695:FLM327698 FVI327695:FVI327698 GFE327695:GFE327698 GPA327695:GPA327698 GYW327695:GYW327698 HIS327695:HIS327698 HSO327695:HSO327698 ICK327695:ICK327698 IMG327695:IMG327698 IWC327695:IWC327698 JFY327695:JFY327698 JPU327695:JPU327698 JZQ327695:JZQ327698 KJM327695:KJM327698 KTI327695:KTI327698 LDE327695:LDE327698 LNA327695:LNA327698 LWW327695:LWW327698 MGS327695:MGS327698 MQO327695:MQO327698 NAK327695:NAK327698 NKG327695:NKG327698 NUC327695:NUC327698 ODY327695:ODY327698 ONU327695:ONU327698 OXQ327695:OXQ327698 PHM327695:PHM327698 PRI327695:PRI327698 QBE327695:QBE327698 QLA327695:QLA327698 QUW327695:QUW327698 RES327695:RES327698 ROO327695:ROO327698 RYK327695:RYK327698 SIG327695:SIG327698 SSC327695:SSC327698 TBY327695:TBY327698 TLU327695:TLU327698 TVQ327695:TVQ327698 UFM327695:UFM327698 UPI327695:UPI327698 UZE327695:UZE327698 VJA327695:VJA327698 VSW327695:VSW327698 WCS327695:WCS327698 WMO327695:WMO327698 WWK327695:WWK327698 AC393231:AC393234 JY393231:JY393234 TU393231:TU393234 ADQ393231:ADQ393234 ANM393231:ANM393234 AXI393231:AXI393234 BHE393231:BHE393234 BRA393231:BRA393234 CAW393231:CAW393234 CKS393231:CKS393234 CUO393231:CUO393234 DEK393231:DEK393234 DOG393231:DOG393234 DYC393231:DYC393234 EHY393231:EHY393234 ERU393231:ERU393234 FBQ393231:FBQ393234 FLM393231:FLM393234 FVI393231:FVI393234 GFE393231:GFE393234 GPA393231:GPA393234 GYW393231:GYW393234 HIS393231:HIS393234 HSO393231:HSO393234 ICK393231:ICK393234 IMG393231:IMG393234 IWC393231:IWC393234 JFY393231:JFY393234 JPU393231:JPU393234 JZQ393231:JZQ393234 KJM393231:KJM393234 KTI393231:KTI393234 LDE393231:LDE393234 LNA393231:LNA393234 LWW393231:LWW393234 MGS393231:MGS393234 MQO393231:MQO393234 NAK393231:NAK393234 NKG393231:NKG393234 NUC393231:NUC393234 ODY393231:ODY393234 ONU393231:ONU393234 OXQ393231:OXQ393234 PHM393231:PHM393234 PRI393231:PRI393234 QBE393231:QBE393234 QLA393231:QLA393234 QUW393231:QUW393234 RES393231:RES393234 ROO393231:ROO393234 RYK393231:RYK393234 SIG393231:SIG393234 SSC393231:SSC393234 TBY393231:TBY393234 TLU393231:TLU393234 TVQ393231:TVQ393234 UFM393231:UFM393234 UPI393231:UPI393234 UZE393231:UZE393234 VJA393231:VJA393234 VSW393231:VSW393234 WCS393231:WCS393234 WMO393231:WMO393234 WWK393231:WWK393234 AC458767:AC458770 JY458767:JY458770 TU458767:TU458770 ADQ458767:ADQ458770 ANM458767:ANM458770 AXI458767:AXI458770 BHE458767:BHE458770 BRA458767:BRA458770 CAW458767:CAW458770 CKS458767:CKS458770 CUO458767:CUO458770 DEK458767:DEK458770 DOG458767:DOG458770 DYC458767:DYC458770 EHY458767:EHY458770 ERU458767:ERU458770 FBQ458767:FBQ458770 FLM458767:FLM458770 FVI458767:FVI458770 GFE458767:GFE458770 GPA458767:GPA458770 GYW458767:GYW458770 HIS458767:HIS458770 HSO458767:HSO458770 ICK458767:ICK458770 IMG458767:IMG458770 IWC458767:IWC458770 JFY458767:JFY458770 JPU458767:JPU458770 JZQ458767:JZQ458770 KJM458767:KJM458770 KTI458767:KTI458770 LDE458767:LDE458770 LNA458767:LNA458770 LWW458767:LWW458770 MGS458767:MGS458770 MQO458767:MQO458770 NAK458767:NAK458770 NKG458767:NKG458770 NUC458767:NUC458770 ODY458767:ODY458770 ONU458767:ONU458770 OXQ458767:OXQ458770 PHM458767:PHM458770 PRI458767:PRI458770 QBE458767:QBE458770 QLA458767:QLA458770 QUW458767:QUW458770 RES458767:RES458770 ROO458767:ROO458770 RYK458767:RYK458770 SIG458767:SIG458770 SSC458767:SSC458770 TBY458767:TBY458770 TLU458767:TLU458770 TVQ458767:TVQ458770 UFM458767:UFM458770 UPI458767:UPI458770 UZE458767:UZE458770 VJA458767:VJA458770 VSW458767:VSW458770 WCS458767:WCS458770 WMO458767:WMO458770 WWK458767:WWK458770 AC524303:AC524306 JY524303:JY524306 TU524303:TU524306 ADQ524303:ADQ524306 ANM524303:ANM524306 AXI524303:AXI524306 BHE524303:BHE524306 BRA524303:BRA524306 CAW524303:CAW524306 CKS524303:CKS524306 CUO524303:CUO524306 DEK524303:DEK524306 DOG524303:DOG524306 DYC524303:DYC524306 EHY524303:EHY524306 ERU524303:ERU524306 FBQ524303:FBQ524306 FLM524303:FLM524306 FVI524303:FVI524306 GFE524303:GFE524306 GPA524303:GPA524306 GYW524303:GYW524306 HIS524303:HIS524306 HSO524303:HSO524306 ICK524303:ICK524306 IMG524303:IMG524306 IWC524303:IWC524306 JFY524303:JFY524306 JPU524303:JPU524306 JZQ524303:JZQ524306 KJM524303:KJM524306 KTI524303:KTI524306 LDE524303:LDE524306 LNA524303:LNA524306 LWW524303:LWW524306 MGS524303:MGS524306 MQO524303:MQO524306 NAK524303:NAK524306 NKG524303:NKG524306 NUC524303:NUC524306 ODY524303:ODY524306 ONU524303:ONU524306 OXQ524303:OXQ524306 PHM524303:PHM524306 PRI524303:PRI524306 QBE524303:QBE524306 QLA524303:QLA524306 QUW524303:QUW524306 RES524303:RES524306 ROO524303:ROO524306 RYK524303:RYK524306 SIG524303:SIG524306 SSC524303:SSC524306 TBY524303:TBY524306 TLU524303:TLU524306 TVQ524303:TVQ524306 UFM524303:UFM524306 UPI524303:UPI524306 UZE524303:UZE524306 VJA524303:VJA524306 VSW524303:VSW524306 WCS524303:WCS524306 WMO524303:WMO524306 WWK524303:WWK524306 AC589839:AC589842 JY589839:JY589842 TU589839:TU589842 ADQ589839:ADQ589842 ANM589839:ANM589842 AXI589839:AXI589842 BHE589839:BHE589842 BRA589839:BRA589842 CAW589839:CAW589842 CKS589839:CKS589842 CUO589839:CUO589842 DEK589839:DEK589842 DOG589839:DOG589842 DYC589839:DYC589842 EHY589839:EHY589842 ERU589839:ERU589842 FBQ589839:FBQ589842 FLM589839:FLM589842 FVI589839:FVI589842 GFE589839:GFE589842 GPA589839:GPA589842 GYW589839:GYW589842 HIS589839:HIS589842 HSO589839:HSO589842 ICK589839:ICK589842 IMG589839:IMG589842 IWC589839:IWC589842 JFY589839:JFY589842 JPU589839:JPU589842 JZQ589839:JZQ589842 KJM589839:KJM589842 KTI589839:KTI589842 LDE589839:LDE589842 LNA589839:LNA589842 LWW589839:LWW589842 MGS589839:MGS589842 MQO589839:MQO589842 NAK589839:NAK589842 NKG589839:NKG589842 NUC589839:NUC589842 ODY589839:ODY589842 ONU589839:ONU589842 OXQ589839:OXQ589842 PHM589839:PHM589842 PRI589839:PRI589842 QBE589839:QBE589842 QLA589839:QLA589842 QUW589839:QUW589842 RES589839:RES589842 ROO589839:ROO589842 RYK589839:RYK589842 SIG589839:SIG589842 SSC589839:SSC589842 TBY589839:TBY589842 TLU589839:TLU589842 TVQ589839:TVQ589842 UFM589839:UFM589842 UPI589839:UPI589842 UZE589839:UZE589842 VJA589839:VJA589842 VSW589839:VSW589842 WCS589839:WCS589842 WMO589839:WMO589842 WWK589839:WWK589842 AC655375:AC655378 JY655375:JY655378 TU655375:TU655378 ADQ655375:ADQ655378 ANM655375:ANM655378 AXI655375:AXI655378 BHE655375:BHE655378 BRA655375:BRA655378 CAW655375:CAW655378 CKS655375:CKS655378 CUO655375:CUO655378 DEK655375:DEK655378 DOG655375:DOG655378 DYC655375:DYC655378 EHY655375:EHY655378 ERU655375:ERU655378 FBQ655375:FBQ655378 FLM655375:FLM655378 FVI655375:FVI655378 GFE655375:GFE655378 GPA655375:GPA655378 GYW655375:GYW655378 HIS655375:HIS655378 HSO655375:HSO655378 ICK655375:ICK655378 IMG655375:IMG655378 IWC655375:IWC655378 JFY655375:JFY655378 JPU655375:JPU655378 JZQ655375:JZQ655378 KJM655375:KJM655378 KTI655375:KTI655378 LDE655375:LDE655378 LNA655375:LNA655378 LWW655375:LWW655378 MGS655375:MGS655378 MQO655375:MQO655378 NAK655375:NAK655378 NKG655375:NKG655378 NUC655375:NUC655378 ODY655375:ODY655378 ONU655375:ONU655378 OXQ655375:OXQ655378 PHM655375:PHM655378 PRI655375:PRI655378 QBE655375:QBE655378 QLA655375:QLA655378 QUW655375:QUW655378 RES655375:RES655378 ROO655375:ROO655378 RYK655375:RYK655378 SIG655375:SIG655378 SSC655375:SSC655378 TBY655375:TBY655378 TLU655375:TLU655378 TVQ655375:TVQ655378 UFM655375:UFM655378 UPI655375:UPI655378 UZE655375:UZE655378 VJA655375:VJA655378 VSW655375:VSW655378 WCS655375:WCS655378 WMO655375:WMO655378 WWK655375:WWK655378 AC720911:AC720914 JY720911:JY720914 TU720911:TU720914 ADQ720911:ADQ720914 ANM720911:ANM720914 AXI720911:AXI720914 BHE720911:BHE720914 BRA720911:BRA720914 CAW720911:CAW720914 CKS720911:CKS720914 CUO720911:CUO720914 DEK720911:DEK720914 DOG720911:DOG720914 DYC720911:DYC720914 EHY720911:EHY720914 ERU720911:ERU720914 FBQ720911:FBQ720914 FLM720911:FLM720914 FVI720911:FVI720914 GFE720911:GFE720914 GPA720911:GPA720914 GYW720911:GYW720914 HIS720911:HIS720914 HSO720911:HSO720914 ICK720911:ICK720914 IMG720911:IMG720914 IWC720911:IWC720914 JFY720911:JFY720914 JPU720911:JPU720914 JZQ720911:JZQ720914 KJM720911:KJM720914 KTI720911:KTI720914 LDE720911:LDE720914 LNA720911:LNA720914 LWW720911:LWW720914 MGS720911:MGS720914 MQO720911:MQO720914 NAK720911:NAK720914 NKG720911:NKG720914 NUC720911:NUC720914 ODY720911:ODY720914 ONU720911:ONU720914 OXQ720911:OXQ720914 PHM720911:PHM720914 PRI720911:PRI720914 QBE720911:QBE720914 QLA720911:QLA720914 QUW720911:QUW720914 RES720911:RES720914 ROO720911:ROO720914 RYK720911:RYK720914 SIG720911:SIG720914 SSC720911:SSC720914 TBY720911:TBY720914 TLU720911:TLU720914 TVQ720911:TVQ720914 UFM720911:UFM720914 UPI720911:UPI720914 UZE720911:UZE720914 VJA720911:VJA720914 VSW720911:VSW720914 WCS720911:WCS720914 WMO720911:WMO720914 WWK720911:WWK720914 AC786447:AC786450 JY786447:JY786450 TU786447:TU786450 ADQ786447:ADQ786450 ANM786447:ANM786450 AXI786447:AXI786450 BHE786447:BHE786450 BRA786447:BRA786450 CAW786447:CAW786450 CKS786447:CKS786450 CUO786447:CUO786450 DEK786447:DEK786450 DOG786447:DOG786450 DYC786447:DYC786450 EHY786447:EHY786450 ERU786447:ERU786450 FBQ786447:FBQ786450 FLM786447:FLM786450 FVI786447:FVI786450 GFE786447:GFE786450 GPA786447:GPA786450 GYW786447:GYW786450 HIS786447:HIS786450 HSO786447:HSO786450 ICK786447:ICK786450 IMG786447:IMG786450 IWC786447:IWC786450 JFY786447:JFY786450 JPU786447:JPU786450 JZQ786447:JZQ786450 KJM786447:KJM786450 KTI786447:KTI786450 LDE786447:LDE786450 LNA786447:LNA786450 LWW786447:LWW786450 MGS786447:MGS786450 MQO786447:MQO786450 NAK786447:NAK786450 NKG786447:NKG786450 NUC786447:NUC786450 ODY786447:ODY786450 ONU786447:ONU786450 OXQ786447:OXQ786450 PHM786447:PHM786450 PRI786447:PRI786450 QBE786447:QBE786450 QLA786447:QLA786450 QUW786447:QUW786450 RES786447:RES786450 ROO786447:ROO786450 RYK786447:RYK786450 SIG786447:SIG786450 SSC786447:SSC786450 TBY786447:TBY786450 TLU786447:TLU786450 TVQ786447:TVQ786450 UFM786447:UFM786450 UPI786447:UPI786450 UZE786447:UZE786450 VJA786447:VJA786450 VSW786447:VSW786450 WCS786447:WCS786450 WMO786447:WMO786450 WWK786447:WWK786450 AC851983:AC851986 JY851983:JY851986 TU851983:TU851986 ADQ851983:ADQ851986 ANM851983:ANM851986 AXI851983:AXI851986 BHE851983:BHE851986 BRA851983:BRA851986 CAW851983:CAW851986 CKS851983:CKS851986 CUO851983:CUO851986 DEK851983:DEK851986 DOG851983:DOG851986 DYC851983:DYC851986 EHY851983:EHY851986 ERU851983:ERU851986 FBQ851983:FBQ851986 FLM851983:FLM851986 FVI851983:FVI851986 GFE851983:GFE851986 GPA851983:GPA851986 GYW851983:GYW851986 HIS851983:HIS851986 HSO851983:HSO851986 ICK851983:ICK851986 IMG851983:IMG851986 IWC851983:IWC851986 JFY851983:JFY851986 JPU851983:JPU851986 JZQ851983:JZQ851986 KJM851983:KJM851986 KTI851983:KTI851986 LDE851983:LDE851986 LNA851983:LNA851986 LWW851983:LWW851986 MGS851983:MGS851986 MQO851983:MQO851986 NAK851983:NAK851986 NKG851983:NKG851986 NUC851983:NUC851986 ODY851983:ODY851986 ONU851983:ONU851986 OXQ851983:OXQ851986 PHM851983:PHM851986 PRI851983:PRI851986 QBE851983:QBE851986 QLA851983:QLA851986 QUW851983:QUW851986 RES851983:RES851986 ROO851983:ROO851986 RYK851983:RYK851986 SIG851983:SIG851986 SSC851983:SSC851986 TBY851983:TBY851986 TLU851983:TLU851986 TVQ851983:TVQ851986 UFM851983:UFM851986 UPI851983:UPI851986 UZE851983:UZE851986 VJA851983:VJA851986 VSW851983:VSW851986 WCS851983:WCS851986 WMO851983:WMO851986 WWK851983:WWK851986 AC917519:AC917522 JY917519:JY917522 TU917519:TU917522 ADQ917519:ADQ917522 ANM917519:ANM917522 AXI917519:AXI917522 BHE917519:BHE917522 BRA917519:BRA917522 CAW917519:CAW917522 CKS917519:CKS917522 CUO917519:CUO917522 DEK917519:DEK917522 DOG917519:DOG917522 DYC917519:DYC917522 EHY917519:EHY917522 ERU917519:ERU917522 FBQ917519:FBQ917522 FLM917519:FLM917522 FVI917519:FVI917522 GFE917519:GFE917522 GPA917519:GPA917522 GYW917519:GYW917522 HIS917519:HIS917522 HSO917519:HSO917522 ICK917519:ICK917522 IMG917519:IMG917522 IWC917519:IWC917522 JFY917519:JFY917522 JPU917519:JPU917522 JZQ917519:JZQ917522 KJM917519:KJM917522 KTI917519:KTI917522 LDE917519:LDE917522 LNA917519:LNA917522 LWW917519:LWW917522 MGS917519:MGS917522 MQO917519:MQO917522 NAK917519:NAK917522 NKG917519:NKG917522 NUC917519:NUC917522 ODY917519:ODY917522 ONU917519:ONU917522 OXQ917519:OXQ917522 PHM917519:PHM917522 PRI917519:PRI917522 QBE917519:QBE917522 QLA917519:QLA917522 QUW917519:QUW917522 RES917519:RES917522 ROO917519:ROO917522 RYK917519:RYK917522 SIG917519:SIG917522 SSC917519:SSC917522 TBY917519:TBY917522 TLU917519:TLU917522 TVQ917519:TVQ917522 UFM917519:UFM917522 UPI917519:UPI917522 UZE917519:UZE917522 VJA917519:VJA917522 VSW917519:VSW917522 WCS917519:WCS917522 WMO917519:WMO917522 WWK917519:WWK917522 AC983055:AC983058 JY983055:JY983058 TU983055:TU983058 ADQ983055:ADQ983058 ANM983055:ANM983058 AXI983055:AXI983058 BHE983055:BHE983058 BRA983055:BRA983058 CAW983055:CAW983058 CKS983055:CKS983058 CUO983055:CUO983058 DEK983055:DEK983058 DOG983055:DOG983058 DYC983055:DYC983058 EHY983055:EHY983058 ERU983055:ERU983058 FBQ983055:FBQ983058 FLM983055:FLM983058 FVI983055:FVI983058 GFE983055:GFE983058 GPA983055:GPA983058 GYW983055:GYW983058 HIS983055:HIS983058 HSO983055:HSO983058 ICK983055:ICK983058 IMG983055:IMG983058 IWC983055:IWC983058 JFY983055:JFY983058 JPU983055:JPU983058 JZQ983055:JZQ983058 KJM983055:KJM983058 KTI983055:KTI983058 LDE983055:LDE983058 LNA983055:LNA983058 LWW983055:LWW983058 MGS983055:MGS983058 MQO983055:MQO983058 NAK983055:NAK983058 NKG983055:NKG983058 NUC983055:NUC983058 ODY983055:ODY983058 ONU983055:ONU983058 OXQ983055:OXQ983058 PHM983055:PHM983058 PRI983055:PRI983058 QBE983055:QBE983058 QLA983055:QLA983058 QUW983055:QUW983058 RES983055:RES983058 ROO983055:ROO983058 RYK983055:RYK983058 SIG983055:SIG983058 SSC983055:SSC983058 TBY983055:TBY983058 TLU983055:TLU983058 TVQ983055:TVQ983058 UFM983055:UFM983058 UPI983055:UPI983058 UZE983055:UZE983058 VJA983055:VJA983058 VSW983055:VSW983058 WCS983055:WCS983058 WMO983055:WMO983058" xr:uid="{565AB276-E768-4A04-B02E-24650C3735B8}">
      <formula1>-99999999999</formula1>
      <formula2>99999999999</formula2>
    </dataValidation>
    <dataValidation imeMode="off" allowBlank="1" showInputMessage="1" sqref="I7:T7 F15:J17 L15:P17" xr:uid="{F5C0C71A-4738-4448-80AB-0D6BC7202C6F}"/>
  </dataValidations>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66675</xdr:colOff>
                    <xdr:row>21</xdr:row>
                    <xdr:rowOff>0</xdr:rowOff>
                  </from>
                  <to>
                    <xdr:col>8</xdr:col>
                    <xdr:colOff>104775</xdr:colOff>
                    <xdr:row>23</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13</xdr:col>
                    <xdr:colOff>76200</xdr:colOff>
                    <xdr:row>21</xdr:row>
                    <xdr:rowOff>0</xdr:rowOff>
                  </from>
                  <to>
                    <xdr:col>14</xdr:col>
                    <xdr:colOff>85725</xdr:colOff>
                    <xdr:row>23</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7</xdr:col>
                    <xdr:colOff>66675</xdr:colOff>
                    <xdr:row>23</xdr:row>
                    <xdr:rowOff>0</xdr:rowOff>
                  </from>
                  <to>
                    <xdr:col>8</xdr:col>
                    <xdr:colOff>104775</xdr:colOff>
                    <xdr:row>25</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13</xdr:col>
                    <xdr:colOff>76200</xdr:colOff>
                    <xdr:row>23</xdr:row>
                    <xdr:rowOff>0</xdr:rowOff>
                  </from>
                  <to>
                    <xdr:col>14</xdr:col>
                    <xdr:colOff>85725</xdr:colOff>
                    <xdr:row>25</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32</xdr:col>
                    <xdr:colOff>47625</xdr:colOff>
                    <xdr:row>14</xdr:row>
                    <xdr:rowOff>38100</xdr:rowOff>
                  </from>
                  <to>
                    <xdr:col>33</xdr:col>
                    <xdr:colOff>85725</xdr:colOff>
                    <xdr:row>14</xdr:row>
                    <xdr:rowOff>209550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34</xdr:col>
                    <xdr:colOff>38100</xdr:colOff>
                    <xdr:row>14</xdr:row>
                    <xdr:rowOff>19050</xdr:rowOff>
                  </from>
                  <to>
                    <xdr:col>35</xdr:col>
                    <xdr:colOff>76200</xdr:colOff>
                    <xdr:row>14</xdr:row>
                    <xdr:rowOff>209550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32</xdr:col>
                    <xdr:colOff>57150</xdr:colOff>
                    <xdr:row>16</xdr:row>
                    <xdr:rowOff>0</xdr:rowOff>
                  </from>
                  <to>
                    <xdr:col>33</xdr:col>
                    <xdr:colOff>104775</xdr:colOff>
                    <xdr:row>17</xdr:row>
                    <xdr:rowOff>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34</xdr:col>
                    <xdr:colOff>47625</xdr:colOff>
                    <xdr:row>16</xdr:row>
                    <xdr:rowOff>9525</xdr:rowOff>
                  </from>
                  <to>
                    <xdr:col>35</xdr:col>
                    <xdr:colOff>85725</xdr:colOff>
                    <xdr:row>16</xdr:row>
                    <xdr:rowOff>209550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32</xdr:col>
                    <xdr:colOff>57150</xdr:colOff>
                    <xdr:row>17</xdr:row>
                    <xdr:rowOff>9525</xdr:rowOff>
                  </from>
                  <to>
                    <xdr:col>33</xdr:col>
                    <xdr:colOff>104775</xdr:colOff>
                    <xdr:row>18</xdr:row>
                    <xdr:rowOff>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34</xdr:col>
                    <xdr:colOff>47625</xdr:colOff>
                    <xdr:row>17</xdr:row>
                    <xdr:rowOff>38100</xdr:rowOff>
                  </from>
                  <to>
                    <xdr:col>35</xdr:col>
                    <xdr:colOff>85725</xdr:colOff>
                    <xdr:row>17</xdr:row>
                    <xdr:rowOff>209550</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32</xdr:col>
                    <xdr:colOff>47625</xdr:colOff>
                    <xdr:row>15</xdr:row>
                    <xdr:rowOff>38100</xdr:rowOff>
                  </from>
                  <to>
                    <xdr:col>33</xdr:col>
                    <xdr:colOff>85725</xdr:colOff>
                    <xdr:row>15</xdr:row>
                    <xdr:rowOff>209550</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34</xdr:col>
                    <xdr:colOff>38100</xdr:colOff>
                    <xdr:row>15</xdr:row>
                    <xdr:rowOff>19050</xdr:rowOff>
                  </from>
                  <to>
                    <xdr:col>35</xdr:col>
                    <xdr:colOff>76200</xdr:colOff>
                    <xdr:row>15</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977A2-EC4E-4FBE-A17E-3921AA0F9FE9}">
  <sheetPr>
    <tabColor theme="7" tint="0.79998168889431442"/>
    <pageSetUpPr fitToPage="1"/>
  </sheetPr>
  <dimension ref="A1:BU137"/>
  <sheetViews>
    <sheetView view="pageBreakPreview" zoomScale="70" zoomScaleNormal="70" zoomScaleSheetLayoutView="70" workbookViewId="0">
      <selection activeCell="A6" sqref="A6:D8"/>
    </sheetView>
  </sheetViews>
  <sheetFormatPr defaultRowHeight="16.5" x14ac:dyDescent="0.4"/>
  <cols>
    <col min="1" max="62" width="4.375" style="108" customWidth="1"/>
    <col min="63" max="73" width="9" style="108"/>
    <col min="74" max="256" width="9" style="4"/>
    <col min="257" max="318" width="4.375" style="4" customWidth="1"/>
    <col min="319" max="512" width="9" style="4"/>
    <col min="513" max="574" width="4.375" style="4" customWidth="1"/>
    <col min="575" max="768" width="9" style="4"/>
    <col min="769" max="830" width="4.375" style="4" customWidth="1"/>
    <col min="831" max="1024" width="9" style="4"/>
    <col min="1025" max="1086" width="4.375" style="4" customWidth="1"/>
    <col min="1087" max="1280" width="9" style="4"/>
    <col min="1281" max="1342" width="4.375" style="4" customWidth="1"/>
    <col min="1343" max="1536" width="9" style="4"/>
    <col min="1537" max="1598" width="4.375" style="4" customWidth="1"/>
    <col min="1599" max="1792" width="9" style="4"/>
    <col min="1793" max="1854" width="4.375" style="4" customWidth="1"/>
    <col min="1855" max="2048" width="9" style="4"/>
    <col min="2049" max="2110" width="4.375" style="4" customWidth="1"/>
    <col min="2111" max="2304" width="9" style="4"/>
    <col min="2305" max="2366" width="4.375" style="4" customWidth="1"/>
    <col min="2367" max="2560" width="9" style="4"/>
    <col min="2561" max="2622" width="4.375" style="4" customWidth="1"/>
    <col min="2623" max="2816" width="9" style="4"/>
    <col min="2817" max="2878" width="4.375" style="4" customWidth="1"/>
    <col min="2879" max="3072" width="9" style="4"/>
    <col min="3073" max="3134" width="4.375" style="4" customWidth="1"/>
    <col min="3135" max="3328" width="9" style="4"/>
    <col min="3329" max="3390" width="4.375" style="4" customWidth="1"/>
    <col min="3391" max="3584" width="9" style="4"/>
    <col min="3585" max="3646" width="4.375" style="4" customWidth="1"/>
    <col min="3647" max="3840" width="9" style="4"/>
    <col min="3841" max="3902" width="4.375" style="4" customWidth="1"/>
    <col min="3903" max="4096" width="9" style="4"/>
    <col min="4097" max="4158" width="4.375" style="4" customWidth="1"/>
    <col min="4159" max="4352" width="9" style="4"/>
    <col min="4353" max="4414" width="4.375" style="4" customWidth="1"/>
    <col min="4415" max="4608" width="9" style="4"/>
    <col min="4609" max="4670" width="4.375" style="4" customWidth="1"/>
    <col min="4671" max="4864" width="9" style="4"/>
    <col min="4865" max="4926" width="4.375" style="4" customWidth="1"/>
    <col min="4927" max="5120" width="9" style="4"/>
    <col min="5121" max="5182" width="4.375" style="4" customWidth="1"/>
    <col min="5183" max="5376" width="9" style="4"/>
    <col min="5377" max="5438" width="4.375" style="4" customWidth="1"/>
    <col min="5439" max="5632" width="9" style="4"/>
    <col min="5633" max="5694" width="4.375" style="4" customWidth="1"/>
    <col min="5695" max="5888" width="9" style="4"/>
    <col min="5889" max="5950" width="4.375" style="4" customWidth="1"/>
    <col min="5951" max="6144" width="9" style="4"/>
    <col min="6145" max="6206" width="4.375" style="4" customWidth="1"/>
    <col min="6207" max="6400" width="9" style="4"/>
    <col min="6401" max="6462" width="4.375" style="4" customWidth="1"/>
    <col min="6463" max="6656" width="9" style="4"/>
    <col min="6657" max="6718" width="4.375" style="4" customWidth="1"/>
    <col min="6719" max="6912" width="9" style="4"/>
    <col min="6913" max="6974" width="4.375" style="4" customWidth="1"/>
    <col min="6975" max="7168" width="9" style="4"/>
    <col min="7169" max="7230" width="4.375" style="4" customWidth="1"/>
    <col min="7231" max="7424" width="9" style="4"/>
    <col min="7425" max="7486" width="4.375" style="4" customWidth="1"/>
    <col min="7487" max="7680" width="9" style="4"/>
    <col min="7681" max="7742" width="4.375" style="4" customWidth="1"/>
    <col min="7743" max="7936" width="9" style="4"/>
    <col min="7937" max="7998" width="4.375" style="4" customWidth="1"/>
    <col min="7999" max="8192" width="9" style="4"/>
    <col min="8193" max="8254" width="4.375" style="4" customWidth="1"/>
    <col min="8255" max="8448" width="9" style="4"/>
    <col min="8449" max="8510" width="4.375" style="4" customWidth="1"/>
    <col min="8511" max="8704" width="9" style="4"/>
    <col min="8705" max="8766" width="4.375" style="4" customWidth="1"/>
    <col min="8767" max="8960" width="9" style="4"/>
    <col min="8961" max="9022" width="4.375" style="4" customWidth="1"/>
    <col min="9023" max="9216" width="9" style="4"/>
    <col min="9217" max="9278" width="4.375" style="4" customWidth="1"/>
    <col min="9279" max="9472" width="9" style="4"/>
    <col min="9473" max="9534" width="4.375" style="4" customWidth="1"/>
    <col min="9535" max="9728" width="9" style="4"/>
    <col min="9729" max="9790" width="4.375" style="4" customWidth="1"/>
    <col min="9791" max="9984" width="9" style="4"/>
    <col min="9985" max="10046" width="4.375" style="4" customWidth="1"/>
    <col min="10047" max="10240" width="9" style="4"/>
    <col min="10241" max="10302" width="4.375" style="4" customWidth="1"/>
    <col min="10303" max="10496" width="9" style="4"/>
    <col min="10497" max="10558" width="4.375" style="4" customWidth="1"/>
    <col min="10559" max="10752" width="9" style="4"/>
    <col min="10753" max="10814" width="4.375" style="4" customWidth="1"/>
    <col min="10815" max="11008" width="9" style="4"/>
    <col min="11009" max="11070" width="4.375" style="4" customWidth="1"/>
    <col min="11071" max="11264" width="9" style="4"/>
    <col min="11265" max="11326" width="4.375" style="4" customWidth="1"/>
    <col min="11327" max="11520" width="9" style="4"/>
    <col min="11521" max="11582" width="4.375" style="4" customWidth="1"/>
    <col min="11583" max="11776" width="9" style="4"/>
    <col min="11777" max="11838" width="4.375" style="4" customWidth="1"/>
    <col min="11839" max="12032" width="9" style="4"/>
    <col min="12033" max="12094" width="4.375" style="4" customWidth="1"/>
    <col min="12095" max="12288" width="9" style="4"/>
    <col min="12289" max="12350" width="4.375" style="4" customWidth="1"/>
    <col min="12351" max="12544" width="9" style="4"/>
    <col min="12545" max="12606" width="4.375" style="4" customWidth="1"/>
    <col min="12607" max="12800" width="9" style="4"/>
    <col min="12801" max="12862" width="4.375" style="4" customWidth="1"/>
    <col min="12863" max="13056" width="9" style="4"/>
    <col min="13057" max="13118" width="4.375" style="4" customWidth="1"/>
    <col min="13119" max="13312" width="9" style="4"/>
    <col min="13313" max="13374" width="4.375" style="4" customWidth="1"/>
    <col min="13375" max="13568" width="9" style="4"/>
    <col min="13569" max="13630" width="4.375" style="4" customWidth="1"/>
    <col min="13631" max="13824" width="9" style="4"/>
    <col min="13825" max="13886" width="4.375" style="4" customWidth="1"/>
    <col min="13887" max="14080" width="9" style="4"/>
    <col min="14081" max="14142" width="4.375" style="4" customWidth="1"/>
    <col min="14143" max="14336" width="9" style="4"/>
    <col min="14337" max="14398" width="4.375" style="4" customWidth="1"/>
    <col min="14399" max="14592" width="9" style="4"/>
    <col min="14593" max="14654" width="4.375" style="4" customWidth="1"/>
    <col min="14655" max="14848" width="9" style="4"/>
    <col min="14849" max="14910" width="4.375" style="4" customWidth="1"/>
    <col min="14911" max="15104" width="9" style="4"/>
    <col min="15105" max="15166" width="4.375" style="4" customWidth="1"/>
    <col min="15167" max="15360" width="9" style="4"/>
    <col min="15361" max="15422" width="4.375" style="4" customWidth="1"/>
    <col min="15423" max="15616" width="9" style="4"/>
    <col min="15617" max="15678" width="4.375" style="4" customWidth="1"/>
    <col min="15679" max="15872" width="9" style="4"/>
    <col min="15873" max="15934" width="4.375" style="4" customWidth="1"/>
    <col min="15935" max="16128" width="9" style="4"/>
    <col min="16129" max="16190" width="4.375" style="4" customWidth="1"/>
    <col min="16191" max="16384" width="9" style="4"/>
  </cols>
  <sheetData>
    <row r="1" spans="1:44" ht="18.75" customHeight="1" x14ac:dyDescent="0.4">
      <c r="A1" s="78" t="s">
        <v>731</v>
      </c>
      <c r="B1" s="6"/>
      <c r="C1" s="6"/>
      <c r="K1" s="6"/>
      <c r="L1" s="6"/>
    </row>
    <row r="2" spans="1:44" ht="18.75" customHeight="1" thickBot="1" x14ac:dyDescent="0.45">
      <c r="A2" s="22" t="str">
        <f>"入院及び付添看護の状況(令和"&amp;表紙・鑑!S3-1&amp;"年度）"</f>
        <v>入院及び付添看護の状況(令和5年度）</v>
      </c>
    </row>
    <row r="3" spans="1:44" ht="18.75" customHeight="1" x14ac:dyDescent="0.4">
      <c r="A3" s="1725" t="s">
        <v>732</v>
      </c>
      <c r="B3" s="1699"/>
      <c r="C3" s="1699"/>
      <c r="D3" s="1705"/>
      <c r="E3" s="1698" t="s">
        <v>722</v>
      </c>
      <c r="F3" s="1699"/>
      <c r="G3" s="1705"/>
      <c r="H3" s="1959" t="s">
        <v>733</v>
      </c>
      <c r="I3" s="1960"/>
      <c r="J3" s="1960"/>
      <c r="K3" s="1960"/>
      <c r="L3" s="1960"/>
      <c r="M3" s="1960"/>
      <c r="N3" s="1961"/>
      <c r="O3" s="1718" t="s">
        <v>734</v>
      </c>
      <c r="P3" s="1525"/>
      <c r="Q3" s="1526"/>
      <c r="R3" s="1698" t="s">
        <v>735</v>
      </c>
      <c r="S3" s="1705"/>
      <c r="T3" s="1718" t="s">
        <v>723</v>
      </c>
      <c r="U3" s="1525"/>
      <c r="V3" s="1964"/>
      <c r="W3" s="1956" t="s">
        <v>736</v>
      </c>
      <c r="X3" s="1699"/>
      <c r="Y3" s="1699"/>
      <c r="Z3" s="1705"/>
      <c r="AA3" s="1698" t="s">
        <v>722</v>
      </c>
      <c r="AB3" s="1699"/>
      <c r="AC3" s="1705"/>
      <c r="AD3" s="1959" t="s">
        <v>733</v>
      </c>
      <c r="AE3" s="1960"/>
      <c r="AF3" s="1960"/>
      <c r="AG3" s="1960"/>
      <c r="AH3" s="1960"/>
      <c r="AI3" s="1960"/>
      <c r="AJ3" s="1961"/>
      <c r="AK3" s="1718" t="s">
        <v>734</v>
      </c>
      <c r="AL3" s="1525"/>
      <c r="AM3" s="1526"/>
      <c r="AN3" s="1698" t="s">
        <v>735</v>
      </c>
      <c r="AO3" s="1705"/>
      <c r="AP3" s="1718" t="s">
        <v>723</v>
      </c>
      <c r="AQ3" s="1525"/>
      <c r="AR3" s="1719"/>
    </row>
    <row r="4" spans="1:44" ht="18.75" customHeight="1" x14ac:dyDescent="0.4">
      <c r="A4" s="1681"/>
      <c r="B4" s="1706"/>
      <c r="C4" s="1706"/>
      <c r="D4" s="923"/>
      <c r="E4" s="922"/>
      <c r="F4" s="1706"/>
      <c r="G4" s="923"/>
      <c r="H4" s="914" t="s">
        <v>724</v>
      </c>
      <c r="I4" s="1540"/>
      <c r="J4" s="1540"/>
      <c r="K4" s="915"/>
      <c r="L4" s="914" t="s">
        <v>725</v>
      </c>
      <c r="M4" s="1540"/>
      <c r="N4" s="915"/>
      <c r="O4" s="916"/>
      <c r="P4" s="1727"/>
      <c r="Q4" s="917"/>
      <c r="R4" s="922"/>
      <c r="S4" s="923"/>
      <c r="T4" s="916"/>
      <c r="U4" s="1727"/>
      <c r="V4" s="1965"/>
      <c r="W4" s="1957"/>
      <c r="X4" s="1706"/>
      <c r="Y4" s="1706"/>
      <c r="Z4" s="923"/>
      <c r="AA4" s="922"/>
      <c r="AB4" s="1706"/>
      <c r="AC4" s="923"/>
      <c r="AD4" s="914" t="s">
        <v>724</v>
      </c>
      <c r="AE4" s="1540"/>
      <c r="AF4" s="1540"/>
      <c r="AG4" s="915"/>
      <c r="AH4" s="914" t="s">
        <v>725</v>
      </c>
      <c r="AI4" s="1540"/>
      <c r="AJ4" s="915"/>
      <c r="AK4" s="916"/>
      <c r="AL4" s="1727"/>
      <c r="AM4" s="917"/>
      <c r="AN4" s="922"/>
      <c r="AO4" s="923"/>
      <c r="AP4" s="916"/>
      <c r="AQ4" s="1727"/>
      <c r="AR4" s="1962"/>
    </row>
    <row r="5" spans="1:44" ht="18.75" customHeight="1" x14ac:dyDescent="0.4">
      <c r="A5" s="1963"/>
      <c r="B5" s="1686"/>
      <c r="C5" s="1686"/>
      <c r="D5" s="925"/>
      <c r="E5" s="924"/>
      <c r="F5" s="1686"/>
      <c r="G5" s="925"/>
      <c r="H5" s="918"/>
      <c r="I5" s="1550"/>
      <c r="J5" s="1550"/>
      <c r="K5" s="919"/>
      <c r="L5" s="918"/>
      <c r="M5" s="1550"/>
      <c r="N5" s="919"/>
      <c r="O5" s="918"/>
      <c r="P5" s="1550"/>
      <c r="Q5" s="919"/>
      <c r="R5" s="924"/>
      <c r="S5" s="925"/>
      <c r="T5" s="918"/>
      <c r="U5" s="1550"/>
      <c r="V5" s="1966"/>
      <c r="W5" s="1958"/>
      <c r="X5" s="1686"/>
      <c r="Y5" s="1686"/>
      <c r="Z5" s="925"/>
      <c r="AA5" s="924"/>
      <c r="AB5" s="1686"/>
      <c r="AC5" s="925"/>
      <c r="AD5" s="918"/>
      <c r="AE5" s="1550"/>
      <c r="AF5" s="1550"/>
      <c r="AG5" s="919"/>
      <c r="AH5" s="918"/>
      <c r="AI5" s="1550"/>
      <c r="AJ5" s="919"/>
      <c r="AK5" s="918"/>
      <c r="AL5" s="1550"/>
      <c r="AM5" s="919"/>
      <c r="AN5" s="924"/>
      <c r="AO5" s="925"/>
      <c r="AP5" s="918"/>
      <c r="AQ5" s="1550"/>
      <c r="AR5" s="1549"/>
    </row>
    <row r="6" spans="1:44" ht="18.75" customHeight="1" x14ac:dyDescent="0.4">
      <c r="A6" s="1954"/>
      <c r="B6" s="1951"/>
      <c r="C6" s="1951"/>
      <c r="D6" s="1951"/>
      <c r="E6" s="455" t="s">
        <v>726</v>
      </c>
      <c r="F6" s="1952"/>
      <c r="G6" s="1953"/>
      <c r="H6" s="1933"/>
      <c r="I6" s="1933"/>
      <c r="J6" s="1933"/>
      <c r="K6" s="1933"/>
      <c r="L6" s="1933"/>
      <c r="M6" s="1933"/>
      <c r="N6" s="1933"/>
      <c r="O6" s="1935"/>
      <c r="P6" s="1935"/>
      <c r="Q6" s="1935"/>
      <c r="R6" s="328"/>
      <c r="S6" s="87" t="s">
        <v>727</v>
      </c>
      <c r="T6" s="1935"/>
      <c r="U6" s="1935"/>
      <c r="V6" s="1944"/>
      <c r="W6" s="1950"/>
      <c r="X6" s="1951"/>
      <c r="Y6" s="1951"/>
      <c r="Z6" s="1951"/>
      <c r="AA6" s="455" t="s">
        <v>726</v>
      </c>
      <c r="AB6" s="1952"/>
      <c r="AC6" s="1953"/>
      <c r="AD6" s="1933"/>
      <c r="AE6" s="1933"/>
      <c r="AF6" s="1933"/>
      <c r="AG6" s="1933"/>
      <c r="AH6" s="1933"/>
      <c r="AI6" s="1933"/>
      <c r="AJ6" s="1933"/>
      <c r="AK6" s="1935"/>
      <c r="AL6" s="1935"/>
      <c r="AM6" s="1935"/>
      <c r="AN6" s="328"/>
      <c r="AO6" s="87" t="s">
        <v>727</v>
      </c>
      <c r="AP6" s="1935"/>
      <c r="AQ6" s="1935"/>
      <c r="AR6" s="1936"/>
    </row>
    <row r="7" spans="1:44" ht="18.75" customHeight="1" x14ac:dyDescent="0.4">
      <c r="A7" s="1942"/>
      <c r="B7" s="901"/>
      <c r="C7" s="901"/>
      <c r="D7" s="901"/>
      <c r="E7" s="82" t="s">
        <v>728</v>
      </c>
      <c r="F7" s="758"/>
      <c r="G7" s="1831"/>
      <c r="H7" s="1933"/>
      <c r="I7" s="1933"/>
      <c r="J7" s="1933"/>
      <c r="K7" s="1933"/>
      <c r="L7" s="1933"/>
      <c r="M7" s="1933"/>
      <c r="N7" s="1933"/>
      <c r="O7" s="1933"/>
      <c r="P7" s="1933"/>
      <c r="Q7" s="1933"/>
      <c r="R7" s="330"/>
      <c r="S7" s="456"/>
      <c r="T7" s="1933"/>
      <c r="U7" s="1933"/>
      <c r="V7" s="1945"/>
      <c r="W7" s="1928"/>
      <c r="X7" s="901"/>
      <c r="Y7" s="901"/>
      <c r="Z7" s="901"/>
      <c r="AA7" s="82" t="s">
        <v>728</v>
      </c>
      <c r="AB7" s="758"/>
      <c r="AC7" s="1831"/>
      <c r="AD7" s="1933"/>
      <c r="AE7" s="1933"/>
      <c r="AF7" s="1933"/>
      <c r="AG7" s="1933"/>
      <c r="AH7" s="1933"/>
      <c r="AI7" s="1933"/>
      <c r="AJ7" s="1933"/>
      <c r="AK7" s="1933"/>
      <c r="AL7" s="1933"/>
      <c r="AM7" s="1933"/>
      <c r="AN7" s="330"/>
      <c r="AO7" s="456"/>
      <c r="AP7" s="1933"/>
      <c r="AQ7" s="1933"/>
      <c r="AR7" s="1937"/>
    </row>
    <row r="8" spans="1:44" ht="18.75" customHeight="1" x14ac:dyDescent="0.4">
      <c r="A8" s="1942"/>
      <c r="B8" s="901"/>
      <c r="C8" s="901"/>
      <c r="D8" s="1955"/>
      <c r="E8" s="1947" t="str">
        <f>IF(ISERROR(F7-F6+1),"",IF(AND(F6=0,F7=0),"日間",F7-F6+1&amp;"日間"))</f>
        <v>日間</v>
      </c>
      <c r="F8" s="1948"/>
      <c r="G8" s="1949"/>
      <c r="H8" s="1933"/>
      <c r="I8" s="1933"/>
      <c r="J8" s="1933"/>
      <c r="K8" s="1933"/>
      <c r="L8" s="1933"/>
      <c r="M8" s="1933"/>
      <c r="N8" s="1933"/>
      <c r="O8" s="1933"/>
      <c r="P8" s="1933"/>
      <c r="Q8" s="1933"/>
      <c r="R8" s="360"/>
      <c r="S8" s="88" t="s">
        <v>729</v>
      </c>
      <c r="T8" s="1933"/>
      <c r="U8" s="1933"/>
      <c r="V8" s="1945"/>
      <c r="W8" s="1928"/>
      <c r="X8" s="901"/>
      <c r="Y8" s="901"/>
      <c r="Z8" s="901"/>
      <c r="AA8" s="1947" t="str">
        <f>IF(ISERROR(AB7-AB6+1),"",IF(AND(AB6=0,AB7=0),"日間",AB7-AB6+1&amp;"日間"))</f>
        <v>日間</v>
      </c>
      <c r="AB8" s="1948"/>
      <c r="AC8" s="1949"/>
      <c r="AD8" s="1933"/>
      <c r="AE8" s="1933"/>
      <c r="AF8" s="1933"/>
      <c r="AG8" s="1933"/>
      <c r="AH8" s="1933"/>
      <c r="AI8" s="1933"/>
      <c r="AJ8" s="1933"/>
      <c r="AK8" s="1933"/>
      <c r="AL8" s="1933"/>
      <c r="AM8" s="1933"/>
      <c r="AN8" s="360"/>
      <c r="AO8" s="88" t="s">
        <v>729</v>
      </c>
      <c r="AP8" s="1933"/>
      <c r="AQ8" s="1933"/>
      <c r="AR8" s="1937"/>
    </row>
    <row r="9" spans="1:44" ht="18.75" customHeight="1" x14ac:dyDescent="0.4">
      <c r="A9" s="1942"/>
      <c r="B9" s="901"/>
      <c r="C9" s="901"/>
      <c r="D9" s="901"/>
      <c r="E9" s="457" t="s">
        <v>726</v>
      </c>
      <c r="F9" s="1931"/>
      <c r="G9" s="1932"/>
      <c r="H9" s="1933"/>
      <c r="I9" s="1933"/>
      <c r="J9" s="1933"/>
      <c r="K9" s="1933"/>
      <c r="L9" s="1933"/>
      <c r="M9" s="1933"/>
      <c r="N9" s="1933"/>
      <c r="O9" s="1935"/>
      <c r="P9" s="1935"/>
      <c r="Q9" s="1935"/>
      <c r="R9" s="328"/>
      <c r="S9" s="87" t="s">
        <v>727</v>
      </c>
      <c r="T9" s="1935"/>
      <c r="U9" s="1935"/>
      <c r="V9" s="1944"/>
      <c r="W9" s="1928"/>
      <c r="X9" s="901"/>
      <c r="Y9" s="901"/>
      <c r="Z9" s="901"/>
      <c r="AA9" s="457" t="s">
        <v>726</v>
      </c>
      <c r="AB9" s="1931"/>
      <c r="AC9" s="1932"/>
      <c r="AD9" s="1933"/>
      <c r="AE9" s="1933"/>
      <c r="AF9" s="1933"/>
      <c r="AG9" s="1933"/>
      <c r="AH9" s="1933"/>
      <c r="AI9" s="1933"/>
      <c r="AJ9" s="1933"/>
      <c r="AK9" s="1935"/>
      <c r="AL9" s="1935"/>
      <c r="AM9" s="1935"/>
      <c r="AN9" s="328"/>
      <c r="AO9" s="87" t="s">
        <v>727</v>
      </c>
      <c r="AP9" s="1935"/>
      <c r="AQ9" s="1935"/>
      <c r="AR9" s="1936"/>
    </row>
    <row r="10" spans="1:44" ht="18.75" customHeight="1" x14ac:dyDescent="0.4">
      <c r="A10" s="1942"/>
      <c r="B10" s="901"/>
      <c r="C10" s="901"/>
      <c r="D10" s="901"/>
      <c r="E10" s="82" t="s">
        <v>728</v>
      </c>
      <c r="F10" s="758"/>
      <c r="G10" s="1831"/>
      <c r="H10" s="1933"/>
      <c r="I10" s="1933"/>
      <c r="J10" s="1933"/>
      <c r="K10" s="1933"/>
      <c r="L10" s="1933"/>
      <c r="M10" s="1933"/>
      <c r="N10" s="1933"/>
      <c r="O10" s="1933"/>
      <c r="P10" s="1933"/>
      <c r="Q10" s="1933"/>
      <c r="R10" s="330"/>
      <c r="S10" s="456"/>
      <c r="T10" s="1933"/>
      <c r="U10" s="1933"/>
      <c r="V10" s="1945"/>
      <c r="W10" s="1928"/>
      <c r="X10" s="901"/>
      <c r="Y10" s="901"/>
      <c r="Z10" s="901"/>
      <c r="AA10" s="82" t="s">
        <v>728</v>
      </c>
      <c r="AB10" s="758"/>
      <c r="AC10" s="1831"/>
      <c r="AD10" s="1933"/>
      <c r="AE10" s="1933"/>
      <c r="AF10" s="1933"/>
      <c r="AG10" s="1933"/>
      <c r="AH10" s="1933"/>
      <c r="AI10" s="1933"/>
      <c r="AJ10" s="1933"/>
      <c r="AK10" s="1933"/>
      <c r="AL10" s="1933"/>
      <c r="AM10" s="1933"/>
      <c r="AN10" s="330"/>
      <c r="AO10" s="456"/>
      <c r="AP10" s="1933"/>
      <c r="AQ10" s="1933"/>
      <c r="AR10" s="1937"/>
    </row>
    <row r="11" spans="1:44" ht="18.75" customHeight="1" x14ac:dyDescent="0.4">
      <c r="A11" s="1942"/>
      <c r="B11" s="901"/>
      <c r="C11" s="901"/>
      <c r="D11" s="901"/>
      <c r="E11" s="1947" t="str">
        <f>IF(ISERROR(F10-F9+1),"",IF(AND(F9=0,F10=0),"日間",F10-F9+1&amp;"日間"))</f>
        <v>日間</v>
      </c>
      <c r="F11" s="1948"/>
      <c r="G11" s="1949"/>
      <c r="H11" s="1933"/>
      <c r="I11" s="1933"/>
      <c r="J11" s="1933"/>
      <c r="K11" s="1933"/>
      <c r="L11" s="1933"/>
      <c r="M11" s="1933"/>
      <c r="N11" s="1933"/>
      <c r="O11" s="1933"/>
      <c r="P11" s="1933"/>
      <c r="Q11" s="1933"/>
      <c r="R11" s="360"/>
      <c r="S11" s="88" t="s">
        <v>729</v>
      </c>
      <c r="T11" s="1933"/>
      <c r="U11" s="1933"/>
      <c r="V11" s="1945"/>
      <c r="W11" s="1928"/>
      <c r="X11" s="901"/>
      <c r="Y11" s="901"/>
      <c r="Z11" s="901"/>
      <c r="AA11" s="1947" t="str">
        <f>IF(ISERROR(AB10-AB9+1),"",IF(AND(AB9=0,AB10=0),"日間",AB10-AB9+1&amp;"日間"))</f>
        <v>日間</v>
      </c>
      <c r="AB11" s="1948"/>
      <c r="AC11" s="1949"/>
      <c r="AD11" s="1933"/>
      <c r="AE11" s="1933"/>
      <c r="AF11" s="1933"/>
      <c r="AG11" s="1933"/>
      <c r="AH11" s="1933"/>
      <c r="AI11" s="1933"/>
      <c r="AJ11" s="1933"/>
      <c r="AK11" s="1933"/>
      <c r="AL11" s="1933"/>
      <c r="AM11" s="1933"/>
      <c r="AN11" s="360"/>
      <c r="AO11" s="88" t="s">
        <v>729</v>
      </c>
      <c r="AP11" s="1933"/>
      <c r="AQ11" s="1933"/>
      <c r="AR11" s="1937"/>
    </row>
    <row r="12" spans="1:44" ht="18.75" customHeight="1" x14ac:dyDescent="0.4">
      <c r="A12" s="1942"/>
      <c r="B12" s="901"/>
      <c r="C12" s="901"/>
      <c r="D12" s="901"/>
      <c r="E12" s="457" t="s">
        <v>726</v>
      </c>
      <c r="F12" s="1931"/>
      <c r="G12" s="1932"/>
      <c r="H12" s="1933"/>
      <c r="I12" s="1933"/>
      <c r="J12" s="1933"/>
      <c r="K12" s="1933"/>
      <c r="L12" s="1933"/>
      <c r="M12" s="1933"/>
      <c r="N12" s="1933"/>
      <c r="O12" s="1935"/>
      <c r="P12" s="1935"/>
      <c r="Q12" s="1935"/>
      <c r="R12" s="328"/>
      <c r="S12" s="87" t="s">
        <v>727</v>
      </c>
      <c r="T12" s="1935"/>
      <c r="U12" s="1935"/>
      <c r="V12" s="1944"/>
      <c r="W12" s="1928"/>
      <c r="X12" s="901"/>
      <c r="Y12" s="901"/>
      <c r="Z12" s="901"/>
      <c r="AA12" s="457" t="s">
        <v>726</v>
      </c>
      <c r="AB12" s="1931"/>
      <c r="AC12" s="1932"/>
      <c r="AD12" s="1933"/>
      <c r="AE12" s="1933"/>
      <c r="AF12" s="1933"/>
      <c r="AG12" s="1933"/>
      <c r="AH12" s="1933"/>
      <c r="AI12" s="1933"/>
      <c r="AJ12" s="1933"/>
      <c r="AK12" s="1935"/>
      <c r="AL12" s="1935"/>
      <c r="AM12" s="1935"/>
      <c r="AN12" s="328"/>
      <c r="AO12" s="87" t="s">
        <v>727</v>
      </c>
      <c r="AP12" s="1935"/>
      <c r="AQ12" s="1935"/>
      <c r="AR12" s="1936"/>
    </row>
    <row r="13" spans="1:44" ht="18.75" customHeight="1" x14ac:dyDescent="0.4">
      <c r="A13" s="1942"/>
      <c r="B13" s="901"/>
      <c r="C13" s="901"/>
      <c r="D13" s="901"/>
      <c r="E13" s="82" t="s">
        <v>728</v>
      </c>
      <c r="F13" s="758"/>
      <c r="G13" s="1831"/>
      <c r="H13" s="1933"/>
      <c r="I13" s="1933"/>
      <c r="J13" s="1933"/>
      <c r="K13" s="1933"/>
      <c r="L13" s="1933"/>
      <c r="M13" s="1933"/>
      <c r="N13" s="1933"/>
      <c r="O13" s="1933"/>
      <c r="P13" s="1933"/>
      <c r="Q13" s="1933"/>
      <c r="R13" s="330"/>
      <c r="S13" s="456"/>
      <c r="T13" s="1933"/>
      <c r="U13" s="1933"/>
      <c r="V13" s="1945"/>
      <c r="W13" s="1928"/>
      <c r="X13" s="901"/>
      <c r="Y13" s="901"/>
      <c r="Z13" s="901"/>
      <c r="AA13" s="82" t="s">
        <v>728</v>
      </c>
      <c r="AB13" s="758"/>
      <c r="AC13" s="1831"/>
      <c r="AD13" s="1933"/>
      <c r="AE13" s="1933"/>
      <c r="AF13" s="1933"/>
      <c r="AG13" s="1933"/>
      <c r="AH13" s="1933"/>
      <c r="AI13" s="1933"/>
      <c r="AJ13" s="1933"/>
      <c r="AK13" s="1933"/>
      <c r="AL13" s="1933"/>
      <c r="AM13" s="1933"/>
      <c r="AN13" s="330"/>
      <c r="AO13" s="456"/>
      <c r="AP13" s="1933"/>
      <c r="AQ13" s="1933"/>
      <c r="AR13" s="1937"/>
    </row>
    <row r="14" spans="1:44" ht="18.75" customHeight="1" x14ac:dyDescent="0.4">
      <c r="A14" s="1942"/>
      <c r="B14" s="901"/>
      <c r="C14" s="901"/>
      <c r="D14" s="901"/>
      <c r="E14" s="1947" t="str">
        <f>IF(ISERROR(F13-F12+1),"",IF(AND(F12=0,F13=0),"日間",F13-F12+1&amp;"日間"))</f>
        <v>日間</v>
      </c>
      <c r="F14" s="1948"/>
      <c r="G14" s="1949"/>
      <c r="H14" s="1933"/>
      <c r="I14" s="1933"/>
      <c r="J14" s="1933"/>
      <c r="K14" s="1933"/>
      <c r="L14" s="1933"/>
      <c r="M14" s="1933"/>
      <c r="N14" s="1933"/>
      <c r="O14" s="1933"/>
      <c r="P14" s="1933"/>
      <c r="Q14" s="1933"/>
      <c r="R14" s="360"/>
      <c r="S14" s="88" t="s">
        <v>729</v>
      </c>
      <c r="T14" s="1933"/>
      <c r="U14" s="1933"/>
      <c r="V14" s="1945"/>
      <c r="W14" s="1928"/>
      <c r="X14" s="901"/>
      <c r="Y14" s="901"/>
      <c r="Z14" s="901"/>
      <c r="AA14" s="1947" t="str">
        <f>IF(ISERROR(AB13-AB12+1),"",IF(AND(AB12=0,AB13=0),"日間",AB13-AB12+1&amp;"日間"))</f>
        <v>日間</v>
      </c>
      <c r="AB14" s="1948"/>
      <c r="AC14" s="1949"/>
      <c r="AD14" s="1933"/>
      <c r="AE14" s="1933"/>
      <c r="AF14" s="1933"/>
      <c r="AG14" s="1933"/>
      <c r="AH14" s="1933"/>
      <c r="AI14" s="1933"/>
      <c r="AJ14" s="1933"/>
      <c r="AK14" s="1933"/>
      <c r="AL14" s="1933"/>
      <c r="AM14" s="1933"/>
      <c r="AN14" s="360"/>
      <c r="AO14" s="88" t="s">
        <v>729</v>
      </c>
      <c r="AP14" s="1933"/>
      <c r="AQ14" s="1933"/>
      <c r="AR14" s="1937"/>
    </row>
    <row r="15" spans="1:44" ht="18.75" customHeight="1" x14ac:dyDescent="0.4">
      <c r="A15" s="1942"/>
      <c r="B15" s="901"/>
      <c r="C15" s="901"/>
      <c r="D15" s="901"/>
      <c r="E15" s="457" t="s">
        <v>726</v>
      </c>
      <c r="F15" s="1931"/>
      <c r="G15" s="1932"/>
      <c r="H15" s="1933"/>
      <c r="I15" s="1933"/>
      <c r="J15" s="1933"/>
      <c r="K15" s="1933"/>
      <c r="L15" s="1933"/>
      <c r="M15" s="1933"/>
      <c r="N15" s="1933"/>
      <c r="O15" s="1935"/>
      <c r="P15" s="1935"/>
      <c r="Q15" s="1935"/>
      <c r="R15" s="328"/>
      <c r="S15" s="87" t="s">
        <v>727</v>
      </c>
      <c r="T15" s="1935"/>
      <c r="U15" s="1935"/>
      <c r="V15" s="1944"/>
      <c r="W15" s="1928"/>
      <c r="X15" s="901"/>
      <c r="Y15" s="901"/>
      <c r="Z15" s="901"/>
      <c r="AA15" s="457" t="s">
        <v>726</v>
      </c>
      <c r="AB15" s="1931"/>
      <c r="AC15" s="1932"/>
      <c r="AD15" s="1933"/>
      <c r="AE15" s="1933"/>
      <c r="AF15" s="1933"/>
      <c r="AG15" s="1933"/>
      <c r="AH15" s="1933"/>
      <c r="AI15" s="1933"/>
      <c r="AJ15" s="1933"/>
      <c r="AK15" s="1935"/>
      <c r="AL15" s="1935"/>
      <c r="AM15" s="1935"/>
      <c r="AN15" s="328"/>
      <c r="AO15" s="87" t="s">
        <v>727</v>
      </c>
      <c r="AP15" s="1935"/>
      <c r="AQ15" s="1935"/>
      <c r="AR15" s="1936"/>
    </row>
    <row r="16" spans="1:44" ht="18.75" customHeight="1" x14ac:dyDescent="0.4">
      <c r="A16" s="1942"/>
      <c r="B16" s="901"/>
      <c r="C16" s="901"/>
      <c r="D16" s="901"/>
      <c r="E16" s="82" t="s">
        <v>728</v>
      </c>
      <c r="F16" s="758"/>
      <c r="G16" s="1831"/>
      <c r="H16" s="1933"/>
      <c r="I16" s="1933"/>
      <c r="J16" s="1933"/>
      <c r="K16" s="1933"/>
      <c r="L16" s="1933"/>
      <c r="M16" s="1933"/>
      <c r="N16" s="1933"/>
      <c r="O16" s="1933"/>
      <c r="P16" s="1933"/>
      <c r="Q16" s="1933"/>
      <c r="R16" s="330"/>
      <c r="S16" s="456"/>
      <c r="T16" s="1933"/>
      <c r="U16" s="1933"/>
      <c r="V16" s="1945"/>
      <c r="W16" s="1928"/>
      <c r="X16" s="901"/>
      <c r="Y16" s="901"/>
      <c r="Z16" s="901"/>
      <c r="AA16" s="82" t="s">
        <v>728</v>
      </c>
      <c r="AB16" s="758"/>
      <c r="AC16" s="1831"/>
      <c r="AD16" s="1933"/>
      <c r="AE16" s="1933"/>
      <c r="AF16" s="1933"/>
      <c r="AG16" s="1933"/>
      <c r="AH16" s="1933"/>
      <c r="AI16" s="1933"/>
      <c r="AJ16" s="1933"/>
      <c r="AK16" s="1933"/>
      <c r="AL16" s="1933"/>
      <c r="AM16" s="1933"/>
      <c r="AN16" s="330"/>
      <c r="AO16" s="456"/>
      <c r="AP16" s="1933"/>
      <c r="AQ16" s="1933"/>
      <c r="AR16" s="1937"/>
    </row>
    <row r="17" spans="1:44" ht="18.75" customHeight="1" x14ac:dyDescent="0.4">
      <c r="A17" s="1942"/>
      <c r="B17" s="901"/>
      <c r="C17" s="901"/>
      <c r="D17" s="901"/>
      <c r="E17" s="1947" t="str">
        <f>IF(ISERROR(F16-F15+1),"",IF(AND(F15=0,F16=0),"日間",F16-F15+1&amp;"日間"))</f>
        <v>日間</v>
      </c>
      <c r="F17" s="1948"/>
      <c r="G17" s="1949"/>
      <c r="H17" s="1933"/>
      <c r="I17" s="1933"/>
      <c r="J17" s="1933"/>
      <c r="K17" s="1933"/>
      <c r="L17" s="1933"/>
      <c r="M17" s="1933"/>
      <c r="N17" s="1933"/>
      <c r="O17" s="1933"/>
      <c r="P17" s="1933"/>
      <c r="Q17" s="1933"/>
      <c r="R17" s="360"/>
      <c r="S17" s="88" t="s">
        <v>729</v>
      </c>
      <c r="T17" s="1933"/>
      <c r="U17" s="1933"/>
      <c r="V17" s="1945"/>
      <c r="W17" s="1928"/>
      <c r="X17" s="901"/>
      <c r="Y17" s="901"/>
      <c r="Z17" s="901"/>
      <c r="AA17" s="1947" t="str">
        <f>IF(ISERROR(AB16-AB15+1),"",IF(AND(AB15=0,AB16=0),"日間",AB16-AB15+1&amp;"日間"))</f>
        <v>日間</v>
      </c>
      <c r="AB17" s="1948"/>
      <c r="AC17" s="1949"/>
      <c r="AD17" s="1933"/>
      <c r="AE17" s="1933"/>
      <c r="AF17" s="1933"/>
      <c r="AG17" s="1933"/>
      <c r="AH17" s="1933"/>
      <c r="AI17" s="1933"/>
      <c r="AJ17" s="1933"/>
      <c r="AK17" s="1933"/>
      <c r="AL17" s="1933"/>
      <c r="AM17" s="1933"/>
      <c r="AN17" s="360"/>
      <c r="AO17" s="88" t="s">
        <v>729</v>
      </c>
      <c r="AP17" s="1933"/>
      <c r="AQ17" s="1933"/>
      <c r="AR17" s="1937"/>
    </row>
    <row r="18" spans="1:44" ht="18.75" customHeight="1" x14ac:dyDescent="0.4">
      <c r="A18" s="1942"/>
      <c r="B18" s="901"/>
      <c r="C18" s="901"/>
      <c r="D18" s="901"/>
      <c r="E18" s="457" t="s">
        <v>726</v>
      </c>
      <c r="F18" s="1931"/>
      <c r="G18" s="1932"/>
      <c r="H18" s="1933"/>
      <c r="I18" s="1933"/>
      <c r="J18" s="1933"/>
      <c r="K18" s="1933"/>
      <c r="L18" s="1933"/>
      <c r="M18" s="1933"/>
      <c r="N18" s="1933"/>
      <c r="O18" s="1935"/>
      <c r="P18" s="1935"/>
      <c r="Q18" s="1935"/>
      <c r="R18" s="328"/>
      <c r="S18" s="87" t="s">
        <v>727</v>
      </c>
      <c r="T18" s="1935"/>
      <c r="U18" s="1935"/>
      <c r="V18" s="1944"/>
      <c r="W18" s="1928"/>
      <c r="X18" s="901"/>
      <c r="Y18" s="901"/>
      <c r="Z18" s="901"/>
      <c r="AA18" s="457" t="s">
        <v>726</v>
      </c>
      <c r="AB18" s="1931"/>
      <c r="AC18" s="1932"/>
      <c r="AD18" s="1933"/>
      <c r="AE18" s="1933"/>
      <c r="AF18" s="1933"/>
      <c r="AG18" s="1933"/>
      <c r="AH18" s="1933"/>
      <c r="AI18" s="1933"/>
      <c r="AJ18" s="1933"/>
      <c r="AK18" s="1935"/>
      <c r="AL18" s="1935"/>
      <c r="AM18" s="1935"/>
      <c r="AN18" s="328"/>
      <c r="AO18" s="87" t="s">
        <v>727</v>
      </c>
      <c r="AP18" s="1935"/>
      <c r="AQ18" s="1935"/>
      <c r="AR18" s="1936"/>
    </row>
    <row r="19" spans="1:44" ht="18.75" customHeight="1" x14ac:dyDescent="0.4">
      <c r="A19" s="1942"/>
      <c r="B19" s="901"/>
      <c r="C19" s="901"/>
      <c r="D19" s="901"/>
      <c r="E19" s="82" t="s">
        <v>728</v>
      </c>
      <c r="F19" s="758"/>
      <c r="G19" s="1831"/>
      <c r="H19" s="1933"/>
      <c r="I19" s="1933"/>
      <c r="J19" s="1933"/>
      <c r="K19" s="1933"/>
      <c r="L19" s="1933"/>
      <c r="M19" s="1933"/>
      <c r="N19" s="1933"/>
      <c r="O19" s="1933"/>
      <c r="P19" s="1933"/>
      <c r="Q19" s="1933"/>
      <c r="R19" s="330"/>
      <c r="S19" s="456"/>
      <c r="T19" s="1933"/>
      <c r="U19" s="1933"/>
      <c r="V19" s="1945"/>
      <c r="W19" s="1928"/>
      <c r="X19" s="901"/>
      <c r="Y19" s="901"/>
      <c r="Z19" s="901"/>
      <c r="AA19" s="82" t="s">
        <v>728</v>
      </c>
      <c r="AB19" s="758"/>
      <c r="AC19" s="1831"/>
      <c r="AD19" s="1933"/>
      <c r="AE19" s="1933"/>
      <c r="AF19" s="1933"/>
      <c r="AG19" s="1933"/>
      <c r="AH19" s="1933"/>
      <c r="AI19" s="1933"/>
      <c r="AJ19" s="1933"/>
      <c r="AK19" s="1933"/>
      <c r="AL19" s="1933"/>
      <c r="AM19" s="1933"/>
      <c r="AN19" s="330"/>
      <c r="AO19" s="456"/>
      <c r="AP19" s="1933"/>
      <c r="AQ19" s="1933"/>
      <c r="AR19" s="1937"/>
    </row>
    <row r="20" spans="1:44" ht="18.75" customHeight="1" x14ac:dyDescent="0.4">
      <c r="A20" s="1942"/>
      <c r="B20" s="901"/>
      <c r="C20" s="901"/>
      <c r="D20" s="901"/>
      <c r="E20" s="1947" t="str">
        <f>IF(ISERROR(F19-F18+1),"",IF(AND(F18=0,F19=0),"日間",F19-F18+1&amp;"日間"))</f>
        <v>日間</v>
      </c>
      <c r="F20" s="1948"/>
      <c r="G20" s="1949"/>
      <c r="H20" s="1933"/>
      <c r="I20" s="1933"/>
      <c r="J20" s="1933"/>
      <c r="K20" s="1933"/>
      <c r="L20" s="1933"/>
      <c r="M20" s="1933"/>
      <c r="N20" s="1933"/>
      <c r="O20" s="1933"/>
      <c r="P20" s="1933"/>
      <c r="Q20" s="1933"/>
      <c r="R20" s="360"/>
      <c r="S20" s="88" t="s">
        <v>729</v>
      </c>
      <c r="T20" s="1933"/>
      <c r="U20" s="1933"/>
      <c r="V20" s="1945"/>
      <c r="W20" s="1928"/>
      <c r="X20" s="901"/>
      <c r="Y20" s="901"/>
      <c r="Z20" s="901"/>
      <c r="AA20" s="1947" t="str">
        <f>IF(ISERROR(AB19-AB18+1),"",IF(AND(AB18=0,AB19=0),"日間",AB19-AB18+1&amp;"日間"))</f>
        <v>日間</v>
      </c>
      <c r="AB20" s="1948"/>
      <c r="AC20" s="1949"/>
      <c r="AD20" s="1933"/>
      <c r="AE20" s="1933"/>
      <c r="AF20" s="1933"/>
      <c r="AG20" s="1933"/>
      <c r="AH20" s="1933"/>
      <c r="AI20" s="1933"/>
      <c r="AJ20" s="1933"/>
      <c r="AK20" s="1933"/>
      <c r="AL20" s="1933"/>
      <c r="AM20" s="1933"/>
      <c r="AN20" s="360"/>
      <c r="AO20" s="88" t="s">
        <v>729</v>
      </c>
      <c r="AP20" s="1933"/>
      <c r="AQ20" s="1933"/>
      <c r="AR20" s="1937"/>
    </row>
    <row r="21" spans="1:44" ht="18.75" customHeight="1" x14ac:dyDescent="0.4">
      <c r="A21" s="1942"/>
      <c r="B21" s="901"/>
      <c r="C21" s="901"/>
      <c r="D21" s="901"/>
      <c r="E21" s="457" t="s">
        <v>726</v>
      </c>
      <c r="F21" s="1931"/>
      <c r="G21" s="1932"/>
      <c r="H21" s="1933"/>
      <c r="I21" s="1933"/>
      <c r="J21" s="1933"/>
      <c r="K21" s="1933"/>
      <c r="L21" s="1933"/>
      <c r="M21" s="1933"/>
      <c r="N21" s="1933"/>
      <c r="O21" s="1935"/>
      <c r="P21" s="1935"/>
      <c r="Q21" s="1935"/>
      <c r="R21" s="328"/>
      <c r="S21" s="87" t="s">
        <v>727</v>
      </c>
      <c r="T21" s="1935"/>
      <c r="U21" s="1935"/>
      <c r="V21" s="1944"/>
      <c r="W21" s="1928"/>
      <c r="X21" s="901"/>
      <c r="Y21" s="901"/>
      <c r="Z21" s="901"/>
      <c r="AA21" s="457" t="s">
        <v>726</v>
      </c>
      <c r="AB21" s="1931"/>
      <c r="AC21" s="1932"/>
      <c r="AD21" s="1933"/>
      <c r="AE21" s="1933"/>
      <c r="AF21" s="1933"/>
      <c r="AG21" s="1933"/>
      <c r="AH21" s="1933"/>
      <c r="AI21" s="1933"/>
      <c r="AJ21" s="1933"/>
      <c r="AK21" s="1935"/>
      <c r="AL21" s="1935"/>
      <c r="AM21" s="1935"/>
      <c r="AN21" s="328"/>
      <c r="AO21" s="87" t="s">
        <v>727</v>
      </c>
      <c r="AP21" s="1935"/>
      <c r="AQ21" s="1935"/>
      <c r="AR21" s="1936"/>
    </row>
    <row r="22" spans="1:44" ht="18.75" customHeight="1" x14ac:dyDescent="0.4">
      <c r="A22" s="1942"/>
      <c r="B22" s="901"/>
      <c r="C22" s="901"/>
      <c r="D22" s="901"/>
      <c r="E22" s="82" t="s">
        <v>728</v>
      </c>
      <c r="F22" s="758"/>
      <c r="G22" s="1831"/>
      <c r="H22" s="1933"/>
      <c r="I22" s="1933"/>
      <c r="J22" s="1933"/>
      <c r="K22" s="1933"/>
      <c r="L22" s="1933"/>
      <c r="M22" s="1933"/>
      <c r="N22" s="1933"/>
      <c r="O22" s="1933"/>
      <c r="P22" s="1933"/>
      <c r="Q22" s="1933"/>
      <c r="R22" s="330"/>
      <c r="S22" s="456"/>
      <c r="T22" s="1933"/>
      <c r="U22" s="1933"/>
      <c r="V22" s="1945"/>
      <c r="W22" s="1928"/>
      <c r="X22" s="901"/>
      <c r="Y22" s="901"/>
      <c r="Z22" s="901"/>
      <c r="AA22" s="82" t="s">
        <v>728</v>
      </c>
      <c r="AB22" s="758"/>
      <c r="AC22" s="1831"/>
      <c r="AD22" s="1933"/>
      <c r="AE22" s="1933"/>
      <c r="AF22" s="1933"/>
      <c r="AG22" s="1933"/>
      <c r="AH22" s="1933"/>
      <c r="AI22" s="1933"/>
      <c r="AJ22" s="1933"/>
      <c r="AK22" s="1933"/>
      <c r="AL22" s="1933"/>
      <c r="AM22" s="1933"/>
      <c r="AN22" s="330"/>
      <c r="AO22" s="456"/>
      <c r="AP22" s="1933"/>
      <c r="AQ22" s="1933"/>
      <c r="AR22" s="1937"/>
    </row>
    <row r="23" spans="1:44" ht="18.75" customHeight="1" x14ac:dyDescent="0.4">
      <c r="A23" s="1942"/>
      <c r="B23" s="901"/>
      <c r="C23" s="901"/>
      <c r="D23" s="901"/>
      <c r="E23" s="1947" t="str">
        <f>IF(ISERROR(F22-F21+1),"",IF(AND(F21=0,F22=0),"日間",F22-F21+1&amp;"日間"))</f>
        <v>日間</v>
      </c>
      <c r="F23" s="1948"/>
      <c r="G23" s="1949"/>
      <c r="H23" s="1933"/>
      <c r="I23" s="1933"/>
      <c r="J23" s="1933"/>
      <c r="K23" s="1933"/>
      <c r="L23" s="1933"/>
      <c r="M23" s="1933"/>
      <c r="N23" s="1933"/>
      <c r="O23" s="1933"/>
      <c r="P23" s="1933"/>
      <c r="Q23" s="1933"/>
      <c r="R23" s="360"/>
      <c r="S23" s="88" t="s">
        <v>729</v>
      </c>
      <c r="T23" s="1933"/>
      <c r="U23" s="1933"/>
      <c r="V23" s="1945"/>
      <c r="W23" s="1928"/>
      <c r="X23" s="901"/>
      <c r="Y23" s="901"/>
      <c r="Z23" s="901"/>
      <c r="AA23" s="1947" t="str">
        <f>IF(ISERROR(AB22-AB21+1),"",IF(AND(AB21=0,AB22=0),"日間",AB22-AB21+1&amp;"日間"))</f>
        <v>日間</v>
      </c>
      <c r="AB23" s="1948"/>
      <c r="AC23" s="1949"/>
      <c r="AD23" s="1933"/>
      <c r="AE23" s="1933"/>
      <c r="AF23" s="1933"/>
      <c r="AG23" s="1933"/>
      <c r="AH23" s="1933"/>
      <c r="AI23" s="1933"/>
      <c r="AJ23" s="1933"/>
      <c r="AK23" s="1933"/>
      <c r="AL23" s="1933"/>
      <c r="AM23" s="1933"/>
      <c r="AN23" s="360"/>
      <c r="AO23" s="88" t="s">
        <v>729</v>
      </c>
      <c r="AP23" s="1933"/>
      <c r="AQ23" s="1933"/>
      <c r="AR23" s="1937"/>
    </row>
    <row r="24" spans="1:44" ht="18.75" customHeight="1" x14ac:dyDescent="0.4">
      <c r="A24" s="1942"/>
      <c r="B24" s="901"/>
      <c r="C24" s="901"/>
      <c r="D24" s="901"/>
      <c r="E24" s="457" t="s">
        <v>726</v>
      </c>
      <c r="F24" s="1931"/>
      <c r="G24" s="1932"/>
      <c r="H24" s="1933"/>
      <c r="I24" s="1933"/>
      <c r="J24" s="1933"/>
      <c r="K24" s="1933"/>
      <c r="L24" s="1933"/>
      <c r="M24" s="1933"/>
      <c r="N24" s="1933"/>
      <c r="O24" s="1935"/>
      <c r="P24" s="1935"/>
      <c r="Q24" s="1935"/>
      <c r="R24" s="328"/>
      <c r="S24" s="87" t="s">
        <v>727</v>
      </c>
      <c r="T24" s="1935"/>
      <c r="U24" s="1935"/>
      <c r="V24" s="1944"/>
      <c r="W24" s="1928"/>
      <c r="X24" s="901"/>
      <c r="Y24" s="901"/>
      <c r="Z24" s="901"/>
      <c r="AA24" s="457" t="s">
        <v>726</v>
      </c>
      <c r="AB24" s="1931"/>
      <c r="AC24" s="1932"/>
      <c r="AD24" s="1933"/>
      <c r="AE24" s="1933"/>
      <c r="AF24" s="1933"/>
      <c r="AG24" s="1933"/>
      <c r="AH24" s="1933"/>
      <c r="AI24" s="1933"/>
      <c r="AJ24" s="1933"/>
      <c r="AK24" s="1935"/>
      <c r="AL24" s="1935"/>
      <c r="AM24" s="1935"/>
      <c r="AN24" s="328"/>
      <c r="AO24" s="87" t="s">
        <v>727</v>
      </c>
      <c r="AP24" s="1935"/>
      <c r="AQ24" s="1935"/>
      <c r="AR24" s="1936"/>
    </row>
    <row r="25" spans="1:44" ht="18.75" customHeight="1" x14ac:dyDescent="0.4">
      <c r="A25" s="1942"/>
      <c r="B25" s="901"/>
      <c r="C25" s="901"/>
      <c r="D25" s="901"/>
      <c r="E25" s="82" t="s">
        <v>728</v>
      </c>
      <c r="F25" s="758"/>
      <c r="G25" s="1831"/>
      <c r="H25" s="1933"/>
      <c r="I25" s="1933"/>
      <c r="J25" s="1933"/>
      <c r="K25" s="1933"/>
      <c r="L25" s="1933"/>
      <c r="M25" s="1933"/>
      <c r="N25" s="1933"/>
      <c r="O25" s="1933"/>
      <c r="P25" s="1933"/>
      <c r="Q25" s="1933"/>
      <c r="R25" s="330"/>
      <c r="S25" s="456"/>
      <c r="T25" s="1933"/>
      <c r="U25" s="1933"/>
      <c r="V25" s="1945"/>
      <c r="W25" s="1928"/>
      <c r="X25" s="901"/>
      <c r="Y25" s="901"/>
      <c r="Z25" s="901"/>
      <c r="AA25" s="82" t="s">
        <v>728</v>
      </c>
      <c r="AB25" s="758"/>
      <c r="AC25" s="1831"/>
      <c r="AD25" s="1933"/>
      <c r="AE25" s="1933"/>
      <c r="AF25" s="1933"/>
      <c r="AG25" s="1933"/>
      <c r="AH25" s="1933"/>
      <c r="AI25" s="1933"/>
      <c r="AJ25" s="1933"/>
      <c r="AK25" s="1933"/>
      <c r="AL25" s="1933"/>
      <c r="AM25" s="1933"/>
      <c r="AN25" s="330"/>
      <c r="AO25" s="456"/>
      <c r="AP25" s="1933"/>
      <c r="AQ25" s="1933"/>
      <c r="AR25" s="1937"/>
    </row>
    <row r="26" spans="1:44" ht="18.75" customHeight="1" x14ac:dyDescent="0.4">
      <c r="A26" s="1942"/>
      <c r="B26" s="901"/>
      <c r="C26" s="901"/>
      <c r="D26" s="901"/>
      <c r="E26" s="1947" t="str">
        <f>IF(ISERROR(F25-F24+1),"",IF(AND(F24=0,F25=0),"日間",F25-F24+1&amp;"日間"))</f>
        <v>日間</v>
      </c>
      <c r="F26" s="1948"/>
      <c r="G26" s="1949"/>
      <c r="H26" s="1933"/>
      <c r="I26" s="1933"/>
      <c r="J26" s="1933"/>
      <c r="K26" s="1933"/>
      <c r="L26" s="1933"/>
      <c r="M26" s="1933"/>
      <c r="N26" s="1933"/>
      <c r="O26" s="1933"/>
      <c r="P26" s="1933"/>
      <c r="Q26" s="1933"/>
      <c r="R26" s="360"/>
      <c r="S26" s="88" t="s">
        <v>729</v>
      </c>
      <c r="T26" s="1933"/>
      <c r="U26" s="1933"/>
      <c r="V26" s="1945"/>
      <c r="W26" s="1928"/>
      <c r="X26" s="901"/>
      <c r="Y26" s="901"/>
      <c r="Z26" s="901"/>
      <c r="AA26" s="1947" t="str">
        <f>IF(ISERROR(AB25-AB24+1),"",IF(AND(AB24=0,AB25=0),"日間",AB25-AB24+1&amp;"日間"))</f>
        <v>日間</v>
      </c>
      <c r="AB26" s="1948"/>
      <c r="AC26" s="1949"/>
      <c r="AD26" s="1933"/>
      <c r="AE26" s="1933"/>
      <c r="AF26" s="1933"/>
      <c r="AG26" s="1933"/>
      <c r="AH26" s="1933"/>
      <c r="AI26" s="1933"/>
      <c r="AJ26" s="1933"/>
      <c r="AK26" s="1933"/>
      <c r="AL26" s="1933"/>
      <c r="AM26" s="1933"/>
      <c r="AN26" s="360"/>
      <c r="AO26" s="88" t="s">
        <v>729</v>
      </c>
      <c r="AP26" s="1933"/>
      <c r="AQ26" s="1933"/>
      <c r="AR26" s="1937"/>
    </row>
    <row r="27" spans="1:44" ht="18.75" customHeight="1" x14ac:dyDescent="0.4">
      <c r="A27" s="1942"/>
      <c r="B27" s="901"/>
      <c r="C27" s="901"/>
      <c r="D27" s="901"/>
      <c r="E27" s="457" t="s">
        <v>726</v>
      </c>
      <c r="F27" s="1931"/>
      <c r="G27" s="1932"/>
      <c r="H27" s="1933"/>
      <c r="I27" s="1933"/>
      <c r="J27" s="1933"/>
      <c r="K27" s="1933"/>
      <c r="L27" s="1933"/>
      <c r="M27" s="1933"/>
      <c r="N27" s="1933"/>
      <c r="O27" s="1935"/>
      <c r="P27" s="1935"/>
      <c r="Q27" s="1935"/>
      <c r="R27" s="328"/>
      <c r="S27" s="87" t="s">
        <v>727</v>
      </c>
      <c r="T27" s="1935"/>
      <c r="U27" s="1935"/>
      <c r="V27" s="1944"/>
      <c r="W27" s="1928"/>
      <c r="X27" s="901"/>
      <c r="Y27" s="901"/>
      <c r="Z27" s="901"/>
      <c r="AA27" s="457" t="s">
        <v>726</v>
      </c>
      <c r="AB27" s="1931"/>
      <c r="AC27" s="1932"/>
      <c r="AD27" s="1933"/>
      <c r="AE27" s="1933"/>
      <c r="AF27" s="1933"/>
      <c r="AG27" s="1933"/>
      <c r="AH27" s="1933"/>
      <c r="AI27" s="1933"/>
      <c r="AJ27" s="1933"/>
      <c r="AK27" s="1935"/>
      <c r="AL27" s="1935"/>
      <c r="AM27" s="1935"/>
      <c r="AN27" s="328"/>
      <c r="AO27" s="87" t="s">
        <v>727</v>
      </c>
      <c r="AP27" s="1935"/>
      <c r="AQ27" s="1935"/>
      <c r="AR27" s="1936"/>
    </row>
    <row r="28" spans="1:44" ht="18.75" customHeight="1" x14ac:dyDescent="0.4">
      <c r="A28" s="1942"/>
      <c r="B28" s="901"/>
      <c r="C28" s="901"/>
      <c r="D28" s="901"/>
      <c r="E28" s="82" t="s">
        <v>728</v>
      </c>
      <c r="F28" s="758"/>
      <c r="G28" s="1831"/>
      <c r="H28" s="1933"/>
      <c r="I28" s="1933"/>
      <c r="J28" s="1933"/>
      <c r="K28" s="1933"/>
      <c r="L28" s="1933"/>
      <c r="M28" s="1933"/>
      <c r="N28" s="1933"/>
      <c r="O28" s="1933"/>
      <c r="P28" s="1933"/>
      <c r="Q28" s="1933"/>
      <c r="R28" s="330"/>
      <c r="S28" s="456"/>
      <c r="T28" s="1933"/>
      <c r="U28" s="1933"/>
      <c r="V28" s="1945"/>
      <c r="W28" s="1928"/>
      <c r="X28" s="901"/>
      <c r="Y28" s="901"/>
      <c r="Z28" s="901"/>
      <c r="AA28" s="82" t="s">
        <v>728</v>
      </c>
      <c r="AB28" s="758"/>
      <c r="AC28" s="1831"/>
      <c r="AD28" s="1933"/>
      <c r="AE28" s="1933"/>
      <c r="AF28" s="1933"/>
      <c r="AG28" s="1933"/>
      <c r="AH28" s="1933"/>
      <c r="AI28" s="1933"/>
      <c r="AJ28" s="1933"/>
      <c r="AK28" s="1933"/>
      <c r="AL28" s="1933"/>
      <c r="AM28" s="1933"/>
      <c r="AN28" s="330"/>
      <c r="AO28" s="456"/>
      <c r="AP28" s="1933"/>
      <c r="AQ28" s="1933"/>
      <c r="AR28" s="1937"/>
    </row>
    <row r="29" spans="1:44" ht="18.75" customHeight="1" x14ac:dyDescent="0.4">
      <c r="A29" s="1942"/>
      <c r="B29" s="901"/>
      <c r="C29" s="901"/>
      <c r="D29" s="901"/>
      <c r="E29" s="1947" t="str">
        <f>IF(ISERROR(F28-F27+1),"",IF(AND(F27=0,F28=0),"日間",F28-F27+1&amp;"日間"))</f>
        <v>日間</v>
      </c>
      <c r="F29" s="1948"/>
      <c r="G29" s="1949"/>
      <c r="H29" s="1933"/>
      <c r="I29" s="1933"/>
      <c r="J29" s="1933"/>
      <c r="K29" s="1933"/>
      <c r="L29" s="1933"/>
      <c r="M29" s="1933"/>
      <c r="N29" s="1933"/>
      <c r="O29" s="1933"/>
      <c r="P29" s="1933"/>
      <c r="Q29" s="1933"/>
      <c r="R29" s="360"/>
      <c r="S29" s="88" t="s">
        <v>729</v>
      </c>
      <c r="T29" s="1933"/>
      <c r="U29" s="1933"/>
      <c r="V29" s="1945"/>
      <c r="W29" s="1928"/>
      <c r="X29" s="901"/>
      <c r="Y29" s="901"/>
      <c r="Z29" s="901"/>
      <c r="AA29" s="1947" t="str">
        <f>IF(ISERROR(AB28-AB27+1),"",IF(AND(AB27=0,AB28=0),"日間",AB28-AB27+1&amp;"日間"))</f>
        <v>日間</v>
      </c>
      <c r="AB29" s="1948"/>
      <c r="AC29" s="1949"/>
      <c r="AD29" s="1933"/>
      <c r="AE29" s="1933"/>
      <c r="AF29" s="1933"/>
      <c r="AG29" s="1933"/>
      <c r="AH29" s="1933"/>
      <c r="AI29" s="1933"/>
      <c r="AJ29" s="1933"/>
      <c r="AK29" s="1933"/>
      <c r="AL29" s="1933"/>
      <c r="AM29" s="1933"/>
      <c r="AN29" s="360"/>
      <c r="AO29" s="88" t="s">
        <v>729</v>
      </c>
      <c r="AP29" s="1933"/>
      <c r="AQ29" s="1933"/>
      <c r="AR29" s="1937"/>
    </row>
    <row r="30" spans="1:44" ht="18.75" customHeight="1" x14ac:dyDescent="0.4">
      <c r="A30" s="1942"/>
      <c r="B30" s="901"/>
      <c r="C30" s="901"/>
      <c r="D30" s="901"/>
      <c r="E30" s="457" t="s">
        <v>726</v>
      </c>
      <c r="F30" s="1931"/>
      <c r="G30" s="1932"/>
      <c r="H30" s="1933"/>
      <c r="I30" s="1933"/>
      <c r="J30" s="1933"/>
      <c r="K30" s="1933"/>
      <c r="L30" s="1933"/>
      <c r="M30" s="1933"/>
      <c r="N30" s="1933"/>
      <c r="O30" s="1935"/>
      <c r="P30" s="1935"/>
      <c r="Q30" s="1935"/>
      <c r="R30" s="328"/>
      <c r="S30" s="87" t="s">
        <v>727</v>
      </c>
      <c r="T30" s="1935"/>
      <c r="U30" s="1935"/>
      <c r="V30" s="1944"/>
      <c r="W30" s="1928"/>
      <c r="X30" s="901"/>
      <c r="Y30" s="901"/>
      <c r="Z30" s="901"/>
      <c r="AA30" s="457" t="s">
        <v>726</v>
      </c>
      <c r="AB30" s="1931"/>
      <c r="AC30" s="1932"/>
      <c r="AD30" s="1933"/>
      <c r="AE30" s="1933"/>
      <c r="AF30" s="1933"/>
      <c r="AG30" s="1933"/>
      <c r="AH30" s="1933"/>
      <c r="AI30" s="1933"/>
      <c r="AJ30" s="1933"/>
      <c r="AK30" s="1935"/>
      <c r="AL30" s="1935"/>
      <c r="AM30" s="1935"/>
      <c r="AN30" s="328"/>
      <c r="AO30" s="87" t="s">
        <v>727</v>
      </c>
      <c r="AP30" s="1935"/>
      <c r="AQ30" s="1935"/>
      <c r="AR30" s="1936"/>
    </row>
    <row r="31" spans="1:44" ht="18.75" customHeight="1" x14ac:dyDescent="0.4">
      <c r="A31" s="1942"/>
      <c r="B31" s="901"/>
      <c r="C31" s="901"/>
      <c r="D31" s="901"/>
      <c r="E31" s="82" t="s">
        <v>728</v>
      </c>
      <c r="F31" s="758"/>
      <c r="G31" s="1831"/>
      <c r="H31" s="1933"/>
      <c r="I31" s="1933"/>
      <c r="J31" s="1933"/>
      <c r="K31" s="1933"/>
      <c r="L31" s="1933"/>
      <c r="M31" s="1933"/>
      <c r="N31" s="1933"/>
      <c r="O31" s="1933"/>
      <c r="P31" s="1933"/>
      <c r="Q31" s="1933"/>
      <c r="R31" s="330"/>
      <c r="S31" s="456"/>
      <c r="T31" s="1933"/>
      <c r="U31" s="1933"/>
      <c r="V31" s="1945"/>
      <c r="W31" s="1928"/>
      <c r="X31" s="901"/>
      <c r="Y31" s="901"/>
      <c r="Z31" s="901"/>
      <c r="AA31" s="82" t="s">
        <v>728</v>
      </c>
      <c r="AB31" s="758"/>
      <c r="AC31" s="1831"/>
      <c r="AD31" s="1933"/>
      <c r="AE31" s="1933"/>
      <c r="AF31" s="1933"/>
      <c r="AG31" s="1933"/>
      <c r="AH31" s="1933"/>
      <c r="AI31" s="1933"/>
      <c r="AJ31" s="1933"/>
      <c r="AK31" s="1933"/>
      <c r="AL31" s="1933"/>
      <c r="AM31" s="1933"/>
      <c r="AN31" s="330"/>
      <c r="AO31" s="456"/>
      <c r="AP31" s="1933"/>
      <c r="AQ31" s="1933"/>
      <c r="AR31" s="1937"/>
    </row>
    <row r="32" spans="1:44" ht="18.75" customHeight="1" x14ac:dyDescent="0.4">
      <c r="A32" s="1942"/>
      <c r="B32" s="901"/>
      <c r="C32" s="901"/>
      <c r="D32" s="901"/>
      <c r="E32" s="1947" t="str">
        <f>IF(ISERROR(F31-F30+1),"",IF(AND(F30=0,F31=0),"日間",F31-F30+1&amp;"日間"))</f>
        <v>日間</v>
      </c>
      <c r="F32" s="1948"/>
      <c r="G32" s="1949"/>
      <c r="H32" s="1933"/>
      <c r="I32" s="1933"/>
      <c r="J32" s="1933"/>
      <c r="K32" s="1933"/>
      <c r="L32" s="1933"/>
      <c r="M32" s="1933"/>
      <c r="N32" s="1933"/>
      <c r="O32" s="1933"/>
      <c r="P32" s="1933"/>
      <c r="Q32" s="1933"/>
      <c r="R32" s="360"/>
      <c r="S32" s="88" t="s">
        <v>729</v>
      </c>
      <c r="T32" s="1933"/>
      <c r="U32" s="1933"/>
      <c r="V32" s="1945"/>
      <c r="W32" s="1928"/>
      <c r="X32" s="901"/>
      <c r="Y32" s="901"/>
      <c r="Z32" s="901"/>
      <c r="AA32" s="1947" t="str">
        <f>IF(ISERROR(AB31-AB30+1),"",IF(AND(AB30=0,AB31=0),"日間",AB31-AB30+1&amp;"日間"))</f>
        <v>日間</v>
      </c>
      <c r="AB32" s="1948"/>
      <c r="AC32" s="1949"/>
      <c r="AD32" s="1933"/>
      <c r="AE32" s="1933"/>
      <c r="AF32" s="1933"/>
      <c r="AG32" s="1933"/>
      <c r="AH32" s="1933"/>
      <c r="AI32" s="1933"/>
      <c r="AJ32" s="1933"/>
      <c r="AK32" s="1933"/>
      <c r="AL32" s="1933"/>
      <c r="AM32" s="1933"/>
      <c r="AN32" s="360"/>
      <c r="AO32" s="88" t="s">
        <v>729</v>
      </c>
      <c r="AP32" s="1933"/>
      <c r="AQ32" s="1933"/>
      <c r="AR32" s="1937"/>
    </row>
    <row r="33" spans="1:44" ht="18.75" customHeight="1" x14ac:dyDescent="0.4">
      <c r="A33" s="1942"/>
      <c r="B33" s="901"/>
      <c r="C33" s="901"/>
      <c r="D33" s="901"/>
      <c r="E33" s="457" t="s">
        <v>726</v>
      </c>
      <c r="F33" s="1931"/>
      <c r="G33" s="1932"/>
      <c r="H33" s="1933"/>
      <c r="I33" s="1933"/>
      <c r="J33" s="1933"/>
      <c r="K33" s="1933"/>
      <c r="L33" s="1933"/>
      <c r="M33" s="1933"/>
      <c r="N33" s="1933"/>
      <c r="O33" s="1935"/>
      <c r="P33" s="1935"/>
      <c r="Q33" s="1935"/>
      <c r="R33" s="328"/>
      <c r="S33" s="87" t="s">
        <v>727</v>
      </c>
      <c r="T33" s="1935"/>
      <c r="U33" s="1935"/>
      <c r="V33" s="1944"/>
      <c r="W33" s="1928"/>
      <c r="X33" s="901"/>
      <c r="Y33" s="901"/>
      <c r="Z33" s="901"/>
      <c r="AA33" s="457" t="s">
        <v>726</v>
      </c>
      <c r="AB33" s="1931"/>
      <c r="AC33" s="1932"/>
      <c r="AD33" s="1933"/>
      <c r="AE33" s="1933"/>
      <c r="AF33" s="1933"/>
      <c r="AG33" s="1933"/>
      <c r="AH33" s="1933"/>
      <c r="AI33" s="1933"/>
      <c r="AJ33" s="1933"/>
      <c r="AK33" s="1935"/>
      <c r="AL33" s="1935"/>
      <c r="AM33" s="1935"/>
      <c r="AN33" s="328"/>
      <c r="AO33" s="87" t="s">
        <v>727</v>
      </c>
      <c r="AP33" s="1935"/>
      <c r="AQ33" s="1935"/>
      <c r="AR33" s="1936"/>
    </row>
    <row r="34" spans="1:44" ht="18.75" customHeight="1" x14ac:dyDescent="0.4">
      <c r="A34" s="1942"/>
      <c r="B34" s="901"/>
      <c r="C34" s="901"/>
      <c r="D34" s="901"/>
      <c r="E34" s="82" t="s">
        <v>728</v>
      </c>
      <c r="F34" s="758"/>
      <c r="G34" s="1831"/>
      <c r="H34" s="1933"/>
      <c r="I34" s="1933"/>
      <c r="J34" s="1933"/>
      <c r="K34" s="1933"/>
      <c r="L34" s="1933"/>
      <c r="M34" s="1933"/>
      <c r="N34" s="1933"/>
      <c r="O34" s="1933"/>
      <c r="P34" s="1933"/>
      <c r="Q34" s="1933"/>
      <c r="R34" s="330"/>
      <c r="S34" s="456"/>
      <c r="T34" s="1933"/>
      <c r="U34" s="1933"/>
      <c r="V34" s="1945"/>
      <c r="W34" s="1928"/>
      <c r="X34" s="901"/>
      <c r="Y34" s="901"/>
      <c r="Z34" s="901"/>
      <c r="AA34" s="82" t="s">
        <v>728</v>
      </c>
      <c r="AB34" s="758"/>
      <c r="AC34" s="1831"/>
      <c r="AD34" s="1933"/>
      <c r="AE34" s="1933"/>
      <c r="AF34" s="1933"/>
      <c r="AG34" s="1933"/>
      <c r="AH34" s="1933"/>
      <c r="AI34" s="1933"/>
      <c r="AJ34" s="1933"/>
      <c r="AK34" s="1933"/>
      <c r="AL34" s="1933"/>
      <c r="AM34" s="1933"/>
      <c r="AN34" s="330"/>
      <c r="AO34" s="456"/>
      <c r="AP34" s="1933"/>
      <c r="AQ34" s="1933"/>
      <c r="AR34" s="1937"/>
    </row>
    <row r="35" spans="1:44" ht="18.75" customHeight="1" x14ac:dyDescent="0.4">
      <c r="A35" s="1942"/>
      <c r="B35" s="901"/>
      <c r="C35" s="901"/>
      <c r="D35" s="901"/>
      <c r="E35" s="1947" t="str">
        <f>IF(ISERROR(F34-F33+1),"",IF(AND(F33=0,F34=0),"日間",F34-F33+1&amp;"日間"))</f>
        <v>日間</v>
      </c>
      <c r="F35" s="1948"/>
      <c r="G35" s="1949"/>
      <c r="H35" s="1933"/>
      <c r="I35" s="1933"/>
      <c r="J35" s="1933"/>
      <c r="K35" s="1933"/>
      <c r="L35" s="1933"/>
      <c r="M35" s="1933"/>
      <c r="N35" s="1933"/>
      <c r="O35" s="1933"/>
      <c r="P35" s="1933"/>
      <c r="Q35" s="1933"/>
      <c r="R35" s="360"/>
      <c r="S35" s="88" t="s">
        <v>729</v>
      </c>
      <c r="T35" s="1933"/>
      <c r="U35" s="1933"/>
      <c r="V35" s="1945"/>
      <c r="W35" s="1928"/>
      <c r="X35" s="901"/>
      <c r="Y35" s="901"/>
      <c r="Z35" s="901"/>
      <c r="AA35" s="1947" t="str">
        <f>IF(ISERROR(AB34-AB33+1),"",IF(AND(AB33=0,AB34=0),"日間",AB34-AB33+1&amp;"日間"))</f>
        <v>日間</v>
      </c>
      <c r="AB35" s="1948"/>
      <c r="AC35" s="1949"/>
      <c r="AD35" s="1933"/>
      <c r="AE35" s="1933"/>
      <c r="AF35" s="1933"/>
      <c r="AG35" s="1933"/>
      <c r="AH35" s="1933"/>
      <c r="AI35" s="1933"/>
      <c r="AJ35" s="1933"/>
      <c r="AK35" s="1933"/>
      <c r="AL35" s="1933"/>
      <c r="AM35" s="1933"/>
      <c r="AN35" s="360"/>
      <c r="AO35" s="88" t="s">
        <v>729</v>
      </c>
      <c r="AP35" s="1933"/>
      <c r="AQ35" s="1933"/>
      <c r="AR35" s="1937"/>
    </row>
    <row r="36" spans="1:44" ht="18.75" customHeight="1" x14ac:dyDescent="0.4">
      <c r="A36" s="1942"/>
      <c r="B36" s="901"/>
      <c r="C36" s="901"/>
      <c r="D36" s="901"/>
      <c r="E36" s="457" t="s">
        <v>726</v>
      </c>
      <c r="F36" s="1931"/>
      <c r="G36" s="1932"/>
      <c r="H36" s="1933"/>
      <c r="I36" s="1933"/>
      <c r="J36" s="1933"/>
      <c r="K36" s="1933"/>
      <c r="L36" s="1933"/>
      <c r="M36" s="1933"/>
      <c r="N36" s="1933"/>
      <c r="O36" s="1935"/>
      <c r="P36" s="1935"/>
      <c r="Q36" s="1935"/>
      <c r="R36" s="328"/>
      <c r="S36" s="87" t="s">
        <v>727</v>
      </c>
      <c r="T36" s="1935"/>
      <c r="U36" s="1935"/>
      <c r="V36" s="1944"/>
      <c r="W36" s="1928"/>
      <c r="X36" s="901"/>
      <c r="Y36" s="901"/>
      <c r="Z36" s="901"/>
      <c r="AA36" s="457" t="s">
        <v>726</v>
      </c>
      <c r="AB36" s="1931"/>
      <c r="AC36" s="1932"/>
      <c r="AD36" s="1933"/>
      <c r="AE36" s="1933"/>
      <c r="AF36" s="1933"/>
      <c r="AG36" s="1933"/>
      <c r="AH36" s="1933"/>
      <c r="AI36" s="1933"/>
      <c r="AJ36" s="1933"/>
      <c r="AK36" s="1935"/>
      <c r="AL36" s="1935"/>
      <c r="AM36" s="1935"/>
      <c r="AN36" s="328"/>
      <c r="AO36" s="87" t="s">
        <v>727</v>
      </c>
      <c r="AP36" s="1935"/>
      <c r="AQ36" s="1935"/>
      <c r="AR36" s="1936"/>
    </row>
    <row r="37" spans="1:44" ht="18.75" customHeight="1" x14ac:dyDescent="0.4">
      <c r="A37" s="1942"/>
      <c r="B37" s="901"/>
      <c r="C37" s="901"/>
      <c r="D37" s="901"/>
      <c r="E37" s="82" t="s">
        <v>728</v>
      </c>
      <c r="F37" s="758"/>
      <c r="G37" s="1831"/>
      <c r="H37" s="1933"/>
      <c r="I37" s="1933"/>
      <c r="J37" s="1933"/>
      <c r="K37" s="1933"/>
      <c r="L37" s="1933"/>
      <c r="M37" s="1933"/>
      <c r="N37" s="1933"/>
      <c r="O37" s="1933"/>
      <c r="P37" s="1933"/>
      <c r="Q37" s="1933"/>
      <c r="R37" s="330"/>
      <c r="S37" s="456"/>
      <c r="T37" s="1933"/>
      <c r="U37" s="1933"/>
      <c r="V37" s="1945"/>
      <c r="W37" s="1928"/>
      <c r="X37" s="901"/>
      <c r="Y37" s="901"/>
      <c r="Z37" s="901"/>
      <c r="AA37" s="82" t="s">
        <v>728</v>
      </c>
      <c r="AB37" s="758"/>
      <c r="AC37" s="1831"/>
      <c r="AD37" s="1933"/>
      <c r="AE37" s="1933"/>
      <c r="AF37" s="1933"/>
      <c r="AG37" s="1933"/>
      <c r="AH37" s="1933"/>
      <c r="AI37" s="1933"/>
      <c r="AJ37" s="1933"/>
      <c r="AK37" s="1933"/>
      <c r="AL37" s="1933"/>
      <c r="AM37" s="1933"/>
      <c r="AN37" s="330"/>
      <c r="AO37" s="456"/>
      <c r="AP37" s="1933"/>
      <c r="AQ37" s="1933"/>
      <c r="AR37" s="1937"/>
    </row>
    <row r="38" spans="1:44" ht="18.75" customHeight="1" thickBot="1" x14ac:dyDescent="0.45">
      <c r="A38" s="1943"/>
      <c r="B38" s="1930"/>
      <c r="C38" s="1930"/>
      <c r="D38" s="1930"/>
      <c r="E38" s="1939" t="str">
        <f>IF(ISERROR(F37-F36+1),"",IF(AND(F36=0,F37=0),"日間",F37-F36+1&amp;"日間"))</f>
        <v>日間</v>
      </c>
      <c r="F38" s="1940"/>
      <c r="G38" s="1941"/>
      <c r="H38" s="1934"/>
      <c r="I38" s="1934"/>
      <c r="J38" s="1934"/>
      <c r="K38" s="1934"/>
      <c r="L38" s="1934"/>
      <c r="M38" s="1934"/>
      <c r="N38" s="1934"/>
      <c r="O38" s="1934"/>
      <c r="P38" s="1934"/>
      <c r="Q38" s="1934"/>
      <c r="R38" s="352"/>
      <c r="S38" s="101" t="s">
        <v>729</v>
      </c>
      <c r="T38" s="1934"/>
      <c r="U38" s="1934"/>
      <c r="V38" s="1946"/>
      <c r="W38" s="1929"/>
      <c r="X38" s="1930"/>
      <c r="Y38" s="1930"/>
      <c r="Z38" s="1930"/>
      <c r="AA38" s="1939" t="str">
        <f>IF(ISERROR(AB37-AB36+1),"",IF(AND(AB36=0,AB37=0),"日間",AB37-AB36+1&amp;"日間"))</f>
        <v>日間</v>
      </c>
      <c r="AB38" s="1940"/>
      <c r="AC38" s="1941"/>
      <c r="AD38" s="1934"/>
      <c r="AE38" s="1934"/>
      <c r="AF38" s="1934"/>
      <c r="AG38" s="1934"/>
      <c r="AH38" s="1934"/>
      <c r="AI38" s="1934"/>
      <c r="AJ38" s="1934"/>
      <c r="AK38" s="1934"/>
      <c r="AL38" s="1934"/>
      <c r="AM38" s="1934"/>
      <c r="AN38" s="352"/>
      <c r="AO38" s="101" t="s">
        <v>729</v>
      </c>
      <c r="AP38" s="1934"/>
      <c r="AQ38" s="1934"/>
      <c r="AR38" s="1938"/>
    </row>
    <row r="39" spans="1:44" ht="18.75" customHeight="1" x14ac:dyDescent="0.4">
      <c r="A39" s="51" t="s">
        <v>87</v>
      </c>
      <c r="B39" s="22" t="s">
        <v>730</v>
      </c>
    </row>
    <row r="40" spans="1:44" ht="18.75" customHeight="1" x14ac:dyDescent="0.4"/>
    <row r="41" spans="1:44" ht="18.75" customHeight="1" x14ac:dyDescent="0.4"/>
    <row r="42" spans="1:44" ht="18.75" customHeight="1" x14ac:dyDescent="0.4"/>
    <row r="43" spans="1:44" ht="18.75" customHeight="1" x14ac:dyDescent="0.4"/>
    <row r="44" spans="1:44" ht="18.75" customHeight="1" x14ac:dyDescent="0.4"/>
    <row r="45" spans="1:44" ht="18.75" customHeight="1" x14ac:dyDescent="0.4"/>
    <row r="46" spans="1:44" ht="18.75" customHeight="1" x14ac:dyDescent="0.4"/>
    <row r="47" spans="1:44" ht="18.75" customHeight="1" x14ac:dyDescent="0.4"/>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sheetData>
  <sheetProtection selectLockedCells="1"/>
  <mergeCells count="192">
    <mergeCell ref="W3:Z5"/>
    <mergeCell ref="AA3:AC5"/>
    <mergeCell ref="AD3:AJ3"/>
    <mergeCell ref="AK3:AM5"/>
    <mergeCell ref="AN3:AO5"/>
    <mergeCell ref="AP3:AR5"/>
    <mergeCell ref="AD4:AG5"/>
    <mergeCell ref="AH4:AJ5"/>
    <mergeCell ref="A3:D5"/>
    <mergeCell ref="E3:G5"/>
    <mergeCell ref="H3:N3"/>
    <mergeCell ref="O3:Q5"/>
    <mergeCell ref="R3:S5"/>
    <mergeCell ref="T3:V5"/>
    <mergeCell ref="H4:K5"/>
    <mergeCell ref="L4:N5"/>
    <mergeCell ref="W6:Z8"/>
    <mergeCell ref="AB6:AC6"/>
    <mergeCell ref="AD6:AG8"/>
    <mergeCell ref="AH6:AJ8"/>
    <mergeCell ref="AK6:AM8"/>
    <mergeCell ref="AP6:AR8"/>
    <mergeCell ref="AB7:AC7"/>
    <mergeCell ref="AA8:AC8"/>
    <mergeCell ref="A6:D8"/>
    <mergeCell ref="F6:G6"/>
    <mergeCell ref="H6:K8"/>
    <mergeCell ref="L6:N8"/>
    <mergeCell ref="O6:Q8"/>
    <mergeCell ref="T6:V8"/>
    <mergeCell ref="F7:G7"/>
    <mergeCell ref="E8:G8"/>
    <mergeCell ref="W9:Z11"/>
    <mergeCell ref="AB9:AC9"/>
    <mergeCell ref="AD9:AG11"/>
    <mergeCell ref="AH9:AJ11"/>
    <mergeCell ref="AK9:AM11"/>
    <mergeCell ref="AP9:AR11"/>
    <mergeCell ref="AB10:AC10"/>
    <mergeCell ref="AA11:AC11"/>
    <mergeCell ref="A9:D11"/>
    <mergeCell ref="F9:G9"/>
    <mergeCell ref="H9:K11"/>
    <mergeCell ref="L9:N11"/>
    <mergeCell ref="O9:Q11"/>
    <mergeCell ref="T9:V11"/>
    <mergeCell ref="F10:G10"/>
    <mergeCell ref="E11:G11"/>
    <mergeCell ref="W12:Z14"/>
    <mergeCell ref="AB12:AC12"/>
    <mergeCell ref="AD12:AG14"/>
    <mergeCell ref="AH12:AJ14"/>
    <mergeCell ref="AK12:AM14"/>
    <mergeCell ref="AP12:AR14"/>
    <mergeCell ref="AB13:AC13"/>
    <mergeCell ref="AA14:AC14"/>
    <mergeCell ref="A12:D14"/>
    <mergeCell ref="F12:G12"/>
    <mergeCell ref="H12:K14"/>
    <mergeCell ref="L12:N14"/>
    <mergeCell ref="O12:Q14"/>
    <mergeCell ref="T12:V14"/>
    <mergeCell ref="F13:G13"/>
    <mergeCell ref="E14:G14"/>
    <mergeCell ref="W15:Z17"/>
    <mergeCell ref="AB15:AC15"/>
    <mergeCell ref="AD15:AG17"/>
    <mergeCell ref="AH15:AJ17"/>
    <mergeCell ref="AK15:AM17"/>
    <mergeCell ref="AP15:AR17"/>
    <mergeCell ref="AB16:AC16"/>
    <mergeCell ref="AA17:AC17"/>
    <mergeCell ref="A15:D17"/>
    <mergeCell ref="F15:G15"/>
    <mergeCell ref="H15:K17"/>
    <mergeCell ref="L15:N17"/>
    <mergeCell ref="O15:Q17"/>
    <mergeCell ref="T15:V17"/>
    <mergeCell ref="F16:G16"/>
    <mergeCell ref="E17:G17"/>
    <mergeCell ref="W18:Z20"/>
    <mergeCell ref="AB18:AC18"/>
    <mergeCell ref="AD18:AG20"/>
    <mergeCell ref="AH18:AJ20"/>
    <mergeCell ref="AK18:AM20"/>
    <mergeCell ref="AP18:AR20"/>
    <mergeCell ref="AB19:AC19"/>
    <mergeCell ref="AA20:AC20"/>
    <mergeCell ref="A18:D20"/>
    <mergeCell ref="F18:G18"/>
    <mergeCell ref="H18:K20"/>
    <mergeCell ref="L18:N20"/>
    <mergeCell ref="O18:Q20"/>
    <mergeCell ref="T18:V20"/>
    <mergeCell ref="F19:G19"/>
    <mergeCell ref="E20:G20"/>
    <mergeCell ref="W21:Z23"/>
    <mergeCell ref="AB21:AC21"/>
    <mergeCell ref="AD21:AG23"/>
    <mergeCell ref="AH21:AJ23"/>
    <mergeCell ref="AK21:AM23"/>
    <mergeCell ref="AP21:AR23"/>
    <mergeCell ref="AB22:AC22"/>
    <mergeCell ref="AA23:AC23"/>
    <mergeCell ref="A21:D23"/>
    <mergeCell ref="F21:G21"/>
    <mergeCell ref="H21:K23"/>
    <mergeCell ref="L21:N23"/>
    <mergeCell ref="O21:Q23"/>
    <mergeCell ref="T21:V23"/>
    <mergeCell ref="F22:G22"/>
    <mergeCell ref="E23:G23"/>
    <mergeCell ref="W24:Z26"/>
    <mergeCell ref="AB24:AC24"/>
    <mergeCell ref="AD24:AG26"/>
    <mergeCell ref="AH24:AJ26"/>
    <mergeCell ref="AK24:AM26"/>
    <mergeCell ref="AP24:AR26"/>
    <mergeCell ref="AB25:AC25"/>
    <mergeCell ref="AA26:AC26"/>
    <mergeCell ref="A24:D26"/>
    <mergeCell ref="F24:G24"/>
    <mergeCell ref="H24:K26"/>
    <mergeCell ref="L24:N26"/>
    <mergeCell ref="O24:Q26"/>
    <mergeCell ref="T24:V26"/>
    <mergeCell ref="F25:G25"/>
    <mergeCell ref="E26:G26"/>
    <mergeCell ref="W27:Z29"/>
    <mergeCell ref="AB27:AC27"/>
    <mergeCell ref="AD27:AG29"/>
    <mergeCell ref="AH27:AJ29"/>
    <mergeCell ref="AK27:AM29"/>
    <mergeCell ref="AP27:AR29"/>
    <mergeCell ref="AB28:AC28"/>
    <mergeCell ref="AA29:AC29"/>
    <mergeCell ref="A27:D29"/>
    <mergeCell ref="F27:G27"/>
    <mergeCell ref="H27:K29"/>
    <mergeCell ref="L27:N29"/>
    <mergeCell ref="O27:Q29"/>
    <mergeCell ref="T27:V29"/>
    <mergeCell ref="F28:G28"/>
    <mergeCell ref="E29:G29"/>
    <mergeCell ref="W30:Z32"/>
    <mergeCell ref="AB30:AC30"/>
    <mergeCell ref="AD30:AG32"/>
    <mergeCell ref="AH30:AJ32"/>
    <mergeCell ref="AK30:AM32"/>
    <mergeCell ref="AP30:AR32"/>
    <mergeCell ref="AB31:AC31"/>
    <mergeCell ref="AA32:AC32"/>
    <mergeCell ref="A30:D32"/>
    <mergeCell ref="F30:G30"/>
    <mergeCell ref="H30:K32"/>
    <mergeCell ref="L30:N32"/>
    <mergeCell ref="O30:Q32"/>
    <mergeCell ref="T30:V32"/>
    <mergeCell ref="F31:G31"/>
    <mergeCell ref="E32:G32"/>
    <mergeCell ref="W33:Z35"/>
    <mergeCell ref="AB33:AC33"/>
    <mergeCell ref="AD33:AG35"/>
    <mergeCell ref="AH33:AJ35"/>
    <mergeCell ref="AK33:AM35"/>
    <mergeCell ref="AP33:AR35"/>
    <mergeCell ref="AB34:AC34"/>
    <mergeCell ref="AA35:AC35"/>
    <mergeCell ref="A33:D35"/>
    <mergeCell ref="F33:G33"/>
    <mergeCell ref="H33:K35"/>
    <mergeCell ref="L33:N35"/>
    <mergeCell ref="O33:Q35"/>
    <mergeCell ref="T33:V35"/>
    <mergeCell ref="F34:G34"/>
    <mergeCell ref="E35:G35"/>
    <mergeCell ref="W36:Z38"/>
    <mergeCell ref="AB36:AC36"/>
    <mergeCell ref="AD36:AG38"/>
    <mergeCell ref="AH36:AJ38"/>
    <mergeCell ref="AK36:AM38"/>
    <mergeCell ref="AP36:AR38"/>
    <mergeCell ref="AB37:AC37"/>
    <mergeCell ref="AA38:AC38"/>
    <mergeCell ref="A36:D38"/>
    <mergeCell ref="F36:G36"/>
    <mergeCell ref="H36:K38"/>
    <mergeCell ref="L36:N38"/>
    <mergeCell ref="O36:Q38"/>
    <mergeCell ref="T36:V38"/>
    <mergeCell ref="F37:G37"/>
    <mergeCell ref="E38:G38"/>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&amp;C19/29&amp;R&amp;F</oddFooter>
  </headerFooter>
  <rowBreaks count="1" manualBreakCount="1">
    <brk id="44"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17</xdr:col>
                    <xdr:colOff>38100</xdr:colOff>
                    <xdr:row>5</xdr:row>
                    <xdr:rowOff>0</xdr:rowOff>
                  </from>
                  <to>
                    <xdr:col>17</xdr:col>
                    <xdr:colOff>276225</xdr:colOff>
                    <xdr:row>6</xdr:row>
                    <xdr:rowOff>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17</xdr:col>
                    <xdr:colOff>38100</xdr:colOff>
                    <xdr:row>7</xdr:row>
                    <xdr:rowOff>0</xdr:rowOff>
                  </from>
                  <to>
                    <xdr:col>17</xdr:col>
                    <xdr:colOff>276225</xdr:colOff>
                    <xdr:row>8</xdr:row>
                    <xdr:rowOff>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17</xdr:col>
                    <xdr:colOff>38100</xdr:colOff>
                    <xdr:row>8</xdr:row>
                    <xdr:rowOff>0</xdr:rowOff>
                  </from>
                  <to>
                    <xdr:col>17</xdr:col>
                    <xdr:colOff>276225</xdr:colOff>
                    <xdr:row>9</xdr:row>
                    <xdr:rowOff>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17</xdr:col>
                    <xdr:colOff>38100</xdr:colOff>
                    <xdr:row>10</xdr:row>
                    <xdr:rowOff>0</xdr:rowOff>
                  </from>
                  <to>
                    <xdr:col>17</xdr:col>
                    <xdr:colOff>276225</xdr:colOff>
                    <xdr:row>11</xdr:row>
                    <xdr:rowOff>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17</xdr:col>
                    <xdr:colOff>38100</xdr:colOff>
                    <xdr:row>11</xdr:row>
                    <xdr:rowOff>0</xdr:rowOff>
                  </from>
                  <to>
                    <xdr:col>17</xdr:col>
                    <xdr:colOff>276225</xdr:colOff>
                    <xdr:row>12</xdr:row>
                    <xdr:rowOff>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17</xdr:col>
                    <xdr:colOff>38100</xdr:colOff>
                    <xdr:row>13</xdr:row>
                    <xdr:rowOff>0</xdr:rowOff>
                  </from>
                  <to>
                    <xdr:col>17</xdr:col>
                    <xdr:colOff>276225</xdr:colOff>
                    <xdr:row>14</xdr:row>
                    <xdr:rowOff>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17</xdr:col>
                    <xdr:colOff>38100</xdr:colOff>
                    <xdr:row>14</xdr:row>
                    <xdr:rowOff>0</xdr:rowOff>
                  </from>
                  <to>
                    <xdr:col>17</xdr:col>
                    <xdr:colOff>276225</xdr:colOff>
                    <xdr:row>15</xdr:row>
                    <xdr:rowOff>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17</xdr:col>
                    <xdr:colOff>38100</xdr:colOff>
                    <xdr:row>16</xdr:row>
                    <xdr:rowOff>0</xdr:rowOff>
                  </from>
                  <to>
                    <xdr:col>17</xdr:col>
                    <xdr:colOff>276225</xdr:colOff>
                    <xdr:row>17</xdr:row>
                    <xdr:rowOff>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17</xdr:col>
                    <xdr:colOff>38100</xdr:colOff>
                    <xdr:row>17</xdr:row>
                    <xdr:rowOff>0</xdr:rowOff>
                  </from>
                  <to>
                    <xdr:col>17</xdr:col>
                    <xdr:colOff>276225</xdr:colOff>
                    <xdr:row>18</xdr:row>
                    <xdr:rowOff>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17</xdr:col>
                    <xdr:colOff>38100</xdr:colOff>
                    <xdr:row>19</xdr:row>
                    <xdr:rowOff>0</xdr:rowOff>
                  </from>
                  <to>
                    <xdr:col>17</xdr:col>
                    <xdr:colOff>276225</xdr:colOff>
                    <xdr:row>20</xdr:row>
                    <xdr:rowOff>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17</xdr:col>
                    <xdr:colOff>38100</xdr:colOff>
                    <xdr:row>20</xdr:row>
                    <xdr:rowOff>0</xdr:rowOff>
                  </from>
                  <to>
                    <xdr:col>17</xdr:col>
                    <xdr:colOff>276225</xdr:colOff>
                    <xdr:row>21</xdr:row>
                    <xdr:rowOff>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17</xdr:col>
                    <xdr:colOff>38100</xdr:colOff>
                    <xdr:row>22</xdr:row>
                    <xdr:rowOff>0</xdr:rowOff>
                  </from>
                  <to>
                    <xdr:col>17</xdr:col>
                    <xdr:colOff>276225</xdr:colOff>
                    <xdr:row>23</xdr:row>
                    <xdr:rowOff>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17</xdr:col>
                    <xdr:colOff>38100</xdr:colOff>
                    <xdr:row>23</xdr:row>
                    <xdr:rowOff>0</xdr:rowOff>
                  </from>
                  <to>
                    <xdr:col>17</xdr:col>
                    <xdr:colOff>276225</xdr:colOff>
                    <xdr:row>24</xdr:row>
                    <xdr:rowOff>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17</xdr:col>
                    <xdr:colOff>38100</xdr:colOff>
                    <xdr:row>25</xdr:row>
                    <xdr:rowOff>0</xdr:rowOff>
                  </from>
                  <to>
                    <xdr:col>17</xdr:col>
                    <xdr:colOff>276225</xdr:colOff>
                    <xdr:row>26</xdr:row>
                    <xdr:rowOff>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17</xdr:col>
                    <xdr:colOff>38100</xdr:colOff>
                    <xdr:row>26</xdr:row>
                    <xdr:rowOff>0</xdr:rowOff>
                  </from>
                  <to>
                    <xdr:col>17</xdr:col>
                    <xdr:colOff>276225</xdr:colOff>
                    <xdr:row>27</xdr:row>
                    <xdr:rowOff>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17</xdr:col>
                    <xdr:colOff>38100</xdr:colOff>
                    <xdr:row>28</xdr:row>
                    <xdr:rowOff>0</xdr:rowOff>
                  </from>
                  <to>
                    <xdr:col>17</xdr:col>
                    <xdr:colOff>276225</xdr:colOff>
                    <xdr:row>29</xdr:row>
                    <xdr:rowOff>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17</xdr:col>
                    <xdr:colOff>38100</xdr:colOff>
                    <xdr:row>35</xdr:row>
                    <xdr:rowOff>0</xdr:rowOff>
                  </from>
                  <to>
                    <xdr:col>17</xdr:col>
                    <xdr:colOff>276225</xdr:colOff>
                    <xdr:row>36</xdr:row>
                    <xdr:rowOff>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17</xdr:col>
                    <xdr:colOff>38100</xdr:colOff>
                    <xdr:row>37</xdr:row>
                    <xdr:rowOff>0</xdr:rowOff>
                  </from>
                  <to>
                    <xdr:col>17</xdr:col>
                    <xdr:colOff>276225</xdr:colOff>
                    <xdr:row>38</xdr:row>
                    <xdr:rowOff>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39</xdr:col>
                    <xdr:colOff>38100</xdr:colOff>
                    <xdr:row>5</xdr:row>
                    <xdr:rowOff>0</xdr:rowOff>
                  </from>
                  <to>
                    <xdr:col>39</xdr:col>
                    <xdr:colOff>276225</xdr:colOff>
                    <xdr:row>6</xdr:row>
                    <xdr:rowOff>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39</xdr:col>
                    <xdr:colOff>38100</xdr:colOff>
                    <xdr:row>7</xdr:row>
                    <xdr:rowOff>0</xdr:rowOff>
                  </from>
                  <to>
                    <xdr:col>39</xdr:col>
                    <xdr:colOff>276225</xdr:colOff>
                    <xdr:row>8</xdr:row>
                    <xdr:rowOff>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39</xdr:col>
                    <xdr:colOff>38100</xdr:colOff>
                    <xdr:row>8</xdr:row>
                    <xdr:rowOff>0</xdr:rowOff>
                  </from>
                  <to>
                    <xdr:col>39</xdr:col>
                    <xdr:colOff>276225</xdr:colOff>
                    <xdr:row>9</xdr:row>
                    <xdr:rowOff>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39</xdr:col>
                    <xdr:colOff>38100</xdr:colOff>
                    <xdr:row>10</xdr:row>
                    <xdr:rowOff>0</xdr:rowOff>
                  </from>
                  <to>
                    <xdr:col>39</xdr:col>
                    <xdr:colOff>276225</xdr:colOff>
                    <xdr:row>11</xdr:row>
                    <xdr:rowOff>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39</xdr:col>
                    <xdr:colOff>38100</xdr:colOff>
                    <xdr:row>11</xdr:row>
                    <xdr:rowOff>0</xdr:rowOff>
                  </from>
                  <to>
                    <xdr:col>39</xdr:col>
                    <xdr:colOff>276225</xdr:colOff>
                    <xdr:row>12</xdr:row>
                    <xdr:rowOff>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39</xdr:col>
                    <xdr:colOff>38100</xdr:colOff>
                    <xdr:row>13</xdr:row>
                    <xdr:rowOff>0</xdr:rowOff>
                  </from>
                  <to>
                    <xdr:col>39</xdr:col>
                    <xdr:colOff>276225</xdr:colOff>
                    <xdr:row>14</xdr:row>
                    <xdr:rowOff>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39</xdr:col>
                    <xdr:colOff>38100</xdr:colOff>
                    <xdr:row>14</xdr:row>
                    <xdr:rowOff>0</xdr:rowOff>
                  </from>
                  <to>
                    <xdr:col>39</xdr:col>
                    <xdr:colOff>276225</xdr:colOff>
                    <xdr:row>15</xdr:row>
                    <xdr:rowOff>0</xdr:rowOff>
                  </to>
                </anchor>
              </controlPr>
            </control>
          </mc:Choice>
        </mc:AlternateContent>
        <mc:AlternateContent xmlns:mc="http://schemas.openxmlformats.org/markup-compatibility/2006">
          <mc:Choice Requires="x14">
            <control shapeId="27674" r:id="rId29" name="Check Box 26">
              <controlPr defaultSize="0" autoFill="0" autoLine="0" autoPict="0">
                <anchor moveWithCells="1">
                  <from>
                    <xdr:col>39</xdr:col>
                    <xdr:colOff>38100</xdr:colOff>
                    <xdr:row>16</xdr:row>
                    <xdr:rowOff>0</xdr:rowOff>
                  </from>
                  <to>
                    <xdr:col>39</xdr:col>
                    <xdr:colOff>276225</xdr:colOff>
                    <xdr:row>17</xdr:row>
                    <xdr:rowOff>0</xdr:rowOff>
                  </to>
                </anchor>
              </controlPr>
            </control>
          </mc:Choice>
        </mc:AlternateContent>
        <mc:AlternateContent xmlns:mc="http://schemas.openxmlformats.org/markup-compatibility/2006">
          <mc:Choice Requires="x14">
            <control shapeId="27675" r:id="rId30" name="Check Box 27">
              <controlPr defaultSize="0" autoFill="0" autoLine="0" autoPict="0">
                <anchor moveWithCells="1">
                  <from>
                    <xdr:col>39</xdr:col>
                    <xdr:colOff>38100</xdr:colOff>
                    <xdr:row>17</xdr:row>
                    <xdr:rowOff>0</xdr:rowOff>
                  </from>
                  <to>
                    <xdr:col>39</xdr:col>
                    <xdr:colOff>276225</xdr:colOff>
                    <xdr:row>18</xdr:row>
                    <xdr:rowOff>0</xdr:rowOff>
                  </to>
                </anchor>
              </controlPr>
            </control>
          </mc:Choice>
        </mc:AlternateContent>
        <mc:AlternateContent xmlns:mc="http://schemas.openxmlformats.org/markup-compatibility/2006">
          <mc:Choice Requires="x14">
            <control shapeId="27676" r:id="rId31" name="Check Box 28">
              <controlPr defaultSize="0" autoFill="0" autoLine="0" autoPict="0">
                <anchor moveWithCells="1">
                  <from>
                    <xdr:col>39</xdr:col>
                    <xdr:colOff>38100</xdr:colOff>
                    <xdr:row>19</xdr:row>
                    <xdr:rowOff>0</xdr:rowOff>
                  </from>
                  <to>
                    <xdr:col>39</xdr:col>
                    <xdr:colOff>276225</xdr:colOff>
                    <xdr:row>20</xdr:row>
                    <xdr:rowOff>0</xdr:rowOff>
                  </to>
                </anchor>
              </controlPr>
            </control>
          </mc:Choice>
        </mc:AlternateContent>
        <mc:AlternateContent xmlns:mc="http://schemas.openxmlformats.org/markup-compatibility/2006">
          <mc:Choice Requires="x14">
            <control shapeId="27677" r:id="rId32" name="Check Box 29">
              <controlPr defaultSize="0" autoFill="0" autoLine="0" autoPict="0">
                <anchor moveWithCells="1">
                  <from>
                    <xdr:col>39</xdr:col>
                    <xdr:colOff>38100</xdr:colOff>
                    <xdr:row>20</xdr:row>
                    <xdr:rowOff>0</xdr:rowOff>
                  </from>
                  <to>
                    <xdr:col>39</xdr:col>
                    <xdr:colOff>276225</xdr:colOff>
                    <xdr:row>21</xdr:row>
                    <xdr:rowOff>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39</xdr:col>
                    <xdr:colOff>38100</xdr:colOff>
                    <xdr:row>22</xdr:row>
                    <xdr:rowOff>0</xdr:rowOff>
                  </from>
                  <to>
                    <xdr:col>39</xdr:col>
                    <xdr:colOff>276225</xdr:colOff>
                    <xdr:row>23</xdr:row>
                    <xdr:rowOff>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39</xdr:col>
                    <xdr:colOff>38100</xdr:colOff>
                    <xdr:row>23</xdr:row>
                    <xdr:rowOff>0</xdr:rowOff>
                  </from>
                  <to>
                    <xdr:col>39</xdr:col>
                    <xdr:colOff>276225</xdr:colOff>
                    <xdr:row>24</xdr:row>
                    <xdr:rowOff>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39</xdr:col>
                    <xdr:colOff>38100</xdr:colOff>
                    <xdr:row>25</xdr:row>
                    <xdr:rowOff>0</xdr:rowOff>
                  </from>
                  <to>
                    <xdr:col>39</xdr:col>
                    <xdr:colOff>276225</xdr:colOff>
                    <xdr:row>26</xdr:row>
                    <xdr:rowOff>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39</xdr:col>
                    <xdr:colOff>38100</xdr:colOff>
                    <xdr:row>26</xdr:row>
                    <xdr:rowOff>0</xdr:rowOff>
                  </from>
                  <to>
                    <xdr:col>39</xdr:col>
                    <xdr:colOff>276225</xdr:colOff>
                    <xdr:row>27</xdr:row>
                    <xdr:rowOff>0</xdr:rowOff>
                  </to>
                </anchor>
              </controlPr>
            </control>
          </mc:Choice>
        </mc:AlternateContent>
        <mc:AlternateContent xmlns:mc="http://schemas.openxmlformats.org/markup-compatibility/2006">
          <mc:Choice Requires="x14">
            <control shapeId="27682" r:id="rId37" name="Check Box 34">
              <controlPr defaultSize="0" autoFill="0" autoLine="0" autoPict="0">
                <anchor moveWithCells="1">
                  <from>
                    <xdr:col>39</xdr:col>
                    <xdr:colOff>38100</xdr:colOff>
                    <xdr:row>28</xdr:row>
                    <xdr:rowOff>0</xdr:rowOff>
                  </from>
                  <to>
                    <xdr:col>39</xdr:col>
                    <xdr:colOff>276225</xdr:colOff>
                    <xdr:row>29</xdr:row>
                    <xdr:rowOff>0</xdr:rowOff>
                  </to>
                </anchor>
              </controlPr>
            </control>
          </mc:Choice>
        </mc:AlternateContent>
        <mc:AlternateContent xmlns:mc="http://schemas.openxmlformats.org/markup-compatibility/2006">
          <mc:Choice Requires="x14">
            <control shapeId="27683" r:id="rId38" name="Check Box 35">
              <controlPr defaultSize="0" autoFill="0" autoLine="0" autoPict="0">
                <anchor moveWithCells="1">
                  <from>
                    <xdr:col>39</xdr:col>
                    <xdr:colOff>38100</xdr:colOff>
                    <xdr:row>35</xdr:row>
                    <xdr:rowOff>0</xdr:rowOff>
                  </from>
                  <to>
                    <xdr:col>39</xdr:col>
                    <xdr:colOff>276225</xdr:colOff>
                    <xdr:row>36</xdr:row>
                    <xdr:rowOff>0</xdr:rowOff>
                  </to>
                </anchor>
              </controlPr>
            </control>
          </mc:Choice>
        </mc:AlternateContent>
        <mc:AlternateContent xmlns:mc="http://schemas.openxmlformats.org/markup-compatibility/2006">
          <mc:Choice Requires="x14">
            <control shapeId="27684" r:id="rId39" name="Check Box 36">
              <controlPr defaultSize="0" autoFill="0" autoLine="0" autoPict="0">
                <anchor moveWithCells="1">
                  <from>
                    <xdr:col>39</xdr:col>
                    <xdr:colOff>38100</xdr:colOff>
                    <xdr:row>37</xdr:row>
                    <xdr:rowOff>0</xdr:rowOff>
                  </from>
                  <to>
                    <xdr:col>39</xdr:col>
                    <xdr:colOff>276225</xdr:colOff>
                    <xdr:row>38</xdr:row>
                    <xdr:rowOff>0</xdr:rowOff>
                  </to>
                </anchor>
              </controlPr>
            </control>
          </mc:Choice>
        </mc:AlternateContent>
        <mc:AlternateContent xmlns:mc="http://schemas.openxmlformats.org/markup-compatibility/2006">
          <mc:Choice Requires="x14">
            <control shapeId="27685" r:id="rId40" name="Check Box 37">
              <controlPr defaultSize="0" autoFill="0" autoLine="0" autoPict="0">
                <anchor moveWithCells="1">
                  <from>
                    <xdr:col>17</xdr:col>
                    <xdr:colOff>38100</xdr:colOff>
                    <xdr:row>32</xdr:row>
                    <xdr:rowOff>0</xdr:rowOff>
                  </from>
                  <to>
                    <xdr:col>17</xdr:col>
                    <xdr:colOff>276225</xdr:colOff>
                    <xdr:row>33</xdr:row>
                    <xdr:rowOff>0</xdr:rowOff>
                  </to>
                </anchor>
              </controlPr>
            </control>
          </mc:Choice>
        </mc:AlternateContent>
        <mc:AlternateContent xmlns:mc="http://schemas.openxmlformats.org/markup-compatibility/2006">
          <mc:Choice Requires="x14">
            <control shapeId="27686" r:id="rId41" name="Check Box 38">
              <controlPr defaultSize="0" autoFill="0" autoLine="0" autoPict="0">
                <anchor moveWithCells="1">
                  <from>
                    <xdr:col>17</xdr:col>
                    <xdr:colOff>38100</xdr:colOff>
                    <xdr:row>34</xdr:row>
                    <xdr:rowOff>0</xdr:rowOff>
                  </from>
                  <to>
                    <xdr:col>17</xdr:col>
                    <xdr:colOff>276225</xdr:colOff>
                    <xdr:row>35</xdr:row>
                    <xdr:rowOff>0</xdr:rowOff>
                  </to>
                </anchor>
              </controlPr>
            </control>
          </mc:Choice>
        </mc:AlternateContent>
        <mc:AlternateContent xmlns:mc="http://schemas.openxmlformats.org/markup-compatibility/2006">
          <mc:Choice Requires="x14">
            <control shapeId="27687" r:id="rId42" name="Check Box 39">
              <controlPr defaultSize="0" autoFill="0" autoLine="0" autoPict="0">
                <anchor moveWithCells="1">
                  <from>
                    <xdr:col>39</xdr:col>
                    <xdr:colOff>38100</xdr:colOff>
                    <xdr:row>32</xdr:row>
                    <xdr:rowOff>0</xdr:rowOff>
                  </from>
                  <to>
                    <xdr:col>39</xdr:col>
                    <xdr:colOff>276225</xdr:colOff>
                    <xdr:row>33</xdr:row>
                    <xdr:rowOff>0</xdr:rowOff>
                  </to>
                </anchor>
              </controlPr>
            </control>
          </mc:Choice>
        </mc:AlternateContent>
        <mc:AlternateContent xmlns:mc="http://schemas.openxmlformats.org/markup-compatibility/2006">
          <mc:Choice Requires="x14">
            <control shapeId="27688" r:id="rId43" name="Check Box 40">
              <controlPr defaultSize="0" autoFill="0" autoLine="0" autoPict="0">
                <anchor moveWithCells="1">
                  <from>
                    <xdr:col>39</xdr:col>
                    <xdr:colOff>38100</xdr:colOff>
                    <xdr:row>34</xdr:row>
                    <xdr:rowOff>0</xdr:rowOff>
                  </from>
                  <to>
                    <xdr:col>39</xdr:col>
                    <xdr:colOff>276225</xdr:colOff>
                    <xdr:row>35</xdr:row>
                    <xdr:rowOff>0</xdr:rowOff>
                  </to>
                </anchor>
              </controlPr>
            </control>
          </mc:Choice>
        </mc:AlternateContent>
        <mc:AlternateContent xmlns:mc="http://schemas.openxmlformats.org/markup-compatibility/2006">
          <mc:Choice Requires="x14">
            <control shapeId="27689" r:id="rId44" name="Check Box 41">
              <controlPr defaultSize="0" autoFill="0" autoLine="0" autoPict="0">
                <anchor moveWithCells="1">
                  <from>
                    <xdr:col>17</xdr:col>
                    <xdr:colOff>38100</xdr:colOff>
                    <xdr:row>29</xdr:row>
                    <xdr:rowOff>0</xdr:rowOff>
                  </from>
                  <to>
                    <xdr:col>17</xdr:col>
                    <xdr:colOff>276225</xdr:colOff>
                    <xdr:row>30</xdr:row>
                    <xdr:rowOff>0</xdr:rowOff>
                  </to>
                </anchor>
              </controlPr>
            </control>
          </mc:Choice>
        </mc:AlternateContent>
        <mc:AlternateContent xmlns:mc="http://schemas.openxmlformats.org/markup-compatibility/2006">
          <mc:Choice Requires="x14">
            <control shapeId="27690" r:id="rId45" name="Check Box 42">
              <controlPr defaultSize="0" autoFill="0" autoLine="0" autoPict="0">
                <anchor moveWithCells="1">
                  <from>
                    <xdr:col>17</xdr:col>
                    <xdr:colOff>38100</xdr:colOff>
                    <xdr:row>31</xdr:row>
                    <xdr:rowOff>0</xdr:rowOff>
                  </from>
                  <to>
                    <xdr:col>17</xdr:col>
                    <xdr:colOff>276225</xdr:colOff>
                    <xdr:row>32</xdr:row>
                    <xdr:rowOff>0</xdr:rowOff>
                  </to>
                </anchor>
              </controlPr>
            </control>
          </mc:Choice>
        </mc:AlternateContent>
        <mc:AlternateContent xmlns:mc="http://schemas.openxmlformats.org/markup-compatibility/2006">
          <mc:Choice Requires="x14">
            <control shapeId="27691" r:id="rId46" name="Check Box 43">
              <controlPr defaultSize="0" autoFill="0" autoLine="0" autoPict="0">
                <anchor moveWithCells="1">
                  <from>
                    <xdr:col>39</xdr:col>
                    <xdr:colOff>38100</xdr:colOff>
                    <xdr:row>29</xdr:row>
                    <xdr:rowOff>0</xdr:rowOff>
                  </from>
                  <to>
                    <xdr:col>39</xdr:col>
                    <xdr:colOff>276225</xdr:colOff>
                    <xdr:row>30</xdr:row>
                    <xdr:rowOff>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39</xdr:col>
                    <xdr:colOff>38100</xdr:colOff>
                    <xdr:row>31</xdr:row>
                    <xdr:rowOff>0</xdr:rowOff>
                  </from>
                  <to>
                    <xdr:col>39</xdr:col>
                    <xdr:colOff>276225</xdr:colOff>
                    <xdr:row>32</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0406F-6168-4B0A-8F46-651B77DC937E}">
  <sheetPr>
    <tabColor theme="7" tint="0.79998168889431442"/>
    <pageSetUpPr fitToPage="1"/>
  </sheetPr>
  <dimension ref="A1:BW193"/>
  <sheetViews>
    <sheetView view="pageBreakPreview" zoomScale="89" zoomScaleNormal="70" zoomScaleSheetLayoutView="89" workbookViewId="0">
      <selection activeCell="A5" sqref="A5:C5"/>
    </sheetView>
  </sheetViews>
  <sheetFormatPr defaultRowHeight="16.5" x14ac:dyDescent="0.15"/>
  <cols>
    <col min="1" max="59" width="4.375" style="108" customWidth="1"/>
    <col min="60" max="75" width="9" style="108"/>
    <col min="76" max="256" width="9" style="149"/>
    <col min="257" max="315" width="4.375" style="149" customWidth="1"/>
    <col min="316" max="512" width="9" style="149"/>
    <col min="513" max="571" width="4.375" style="149" customWidth="1"/>
    <col min="572" max="768" width="9" style="149"/>
    <col min="769" max="827" width="4.375" style="149" customWidth="1"/>
    <col min="828" max="1024" width="9" style="149"/>
    <col min="1025" max="1083" width="4.375" style="149" customWidth="1"/>
    <col min="1084" max="1280" width="9" style="149"/>
    <col min="1281" max="1339" width="4.375" style="149" customWidth="1"/>
    <col min="1340" max="1536" width="9" style="149"/>
    <col min="1537" max="1595" width="4.375" style="149" customWidth="1"/>
    <col min="1596" max="1792" width="9" style="149"/>
    <col min="1793" max="1851" width="4.375" style="149" customWidth="1"/>
    <col min="1852" max="2048" width="9" style="149"/>
    <col min="2049" max="2107" width="4.375" style="149" customWidth="1"/>
    <col min="2108" max="2304" width="9" style="149"/>
    <col min="2305" max="2363" width="4.375" style="149" customWidth="1"/>
    <col min="2364" max="2560" width="9" style="149"/>
    <col min="2561" max="2619" width="4.375" style="149" customWidth="1"/>
    <col min="2620" max="2816" width="9" style="149"/>
    <col min="2817" max="2875" width="4.375" style="149" customWidth="1"/>
    <col min="2876" max="3072" width="9" style="149"/>
    <col min="3073" max="3131" width="4.375" style="149" customWidth="1"/>
    <col min="3132" max="3328" width="9" style="149"/>
    <col min="3329" max="3387" width="4.375" style="149" customWidth="1"/>
    <col min="3388" max="3584" width="9" style="149"/>
    <col min="3585" max="3643" width="4.375" style="149" customWidth="1"/>
    <col min="3644" max="3840" width="9" style="149"/>
    <col min="3841" max="3899" width="4.375" style="149" customWidth="1"/>
    <col min="3900" max="4096" width="9" style="149"/>
    <col min="4097" max="4155" width="4.375" style="149" customWidth="1"/>
    <col min="4156" max="4352" width="9" style="149"/>
    <col min="4353" max="4411" width="4.375" style="149" customWidth="1"/>
    <col min="4412" max="4608" width="9" style="149"/>
    <col min="4609" max="4667" width="4.375" style="149" customWidth="1"/>
    <col min="4668" max="4864" width="9" style="149"/>
    <col min="4865" max="4923" width="4.375" style="149" customWidth="1"/>
    <col min="4924" max="5120" width="9" style="149"/>
    <col min="5121" max="5179" width="4.375" style="149" customWidth="1"/>
    <col min="5180" max="5376" width="9" style="149"/>
    <col min="5377" max="5435" width="4.375" style="149" customWidth="1"/>
    <col min="5436" max="5632" width="9" style="149"/>
    <col min="5633" max="5691" width="4.375" style="149" customWidth="1"/>
    <col min="5692" max="5888" width="9" style="149"/>
    <col min="5889" max="5947" width="4.375" style="149" customWidth="1"/>
    <col min="5948" max="6144" width="9" style="149"/>
    <col min="6145" max="6203" width="4.375" style="149" customWidth="1"/>
    <col min="6204" max="6400" width="9" style="149"/>
    <col min="6401" max="6459" width="4.375" style="149" customWidth="1"/>
    <col min="6460" max="6656" width="9" style="149"/>
    <col min="6657" max="6715" width="4.375" style="149" customWidth="1"/>
    <col min="6716" max="6912" width="9" style="149"/>
    <col min="6913" max="6971" width="4.375" style="149" customWidth="1"/>
    <col min="6972" max="7168" width="9" style="149"/>
    <col min="7169" max="7227" width="4.375" style="149" customWidth="1"/>
    <col min="7228" max="7424" width="9" style="149"/>
    <col min="7425" max="7483" width="4.375" style="149" customWidth="1"/>
    <col min="7484" max="7680" width="9" style="149"/>
    <col min="7681" max="7739" width="4.375" style="149" customWidth="1"/>
    <col min="7740" max="7936" width="9" style="149"/>
    <col min="7937" max="7995" width="4.375" style="149" customWidth="1"/>
    <col min="7996" max="8192" width="9" style="149"/>
    <col min="8193" max="8251" width="4.375" style="149" customWidth="1"/>
    <col min="8252" max="8448" width="9" style="149"/>
    <col min="8449" max="8507" width="4.375" style="149" customWidth="1"/>
    <col min="8508" max="8704" width="9" style="149"/>
    <col min="8705" max="8763" width="4.375" style="149" customWidth="1"/>
    <col min="8764" max="8960" width="9" style="149"/>
    <col min="8961" max="9019" width="4.375" style="149" customWidth="1"/>
    <col min="9020" max="9216" width="9" style="149"/>
    <col min="9217" max="9275" width="4.375" style="149" customWidth="1"/>
    <col min="9276" max="9472" width="9" style="149"/>
    <col min="9473" max="9531" width="4.375" style="149" customWidth="1"/>
    <col min="9532" max="9728" width="9" style="149"/>
    <col min="9729" max="9787" width="4.375" style="149" customWidth="1"/>
    <col min="9788" max="9984" width="9" style="149"/>
    <col min="9985" max="10043" width="4.375" style="149" customWidth="1"/>
    <col min="10044" max="10240" width="9" style="149"/>
    <col min="10241" max="10299" width="4.375" style="149" customWidth="1"/>
    <col min="10300" max="10496" width="9" style="149"/>
    <col min="10497" max="10555" width="4.375" style="149" customWidth="1"/>
    <col min="10556" max="10752" width="9" style="149"/>
    <col min="10753" max="10811" width="4.375" style="149" customWidth="1"/>
    <col min="10812" max="11008" width="9" style="149"/>
    <col min="11009" max="11067" width="4.375" style="149" customWidth="1"/>
    <col min="11068" max="11264" width="9" style="149"/>
    <col min="11265" max="11323" width="4.375" style="149" customWidth="1"/>
    <col min="11324" max="11520" width="9" style="149"/>
    <col min="11521" max="11579" width="4.375" style="149" customWidth="1"/>
    <col min="11580" max="11776" width="9" style="149"/>
    <col min="11777" max="11835" width="4.375" style="149" customWidth="1"/>
    <col min="11836" max="12032" width="9" style="149"/>
    <col min="12033" max="12091" width="4.375" style="149" customWidth="1"/>
    <col min="12092" max="12288" width="9" style="149"/>
    <col min="12289" max="12347" width="4.375" style="149" customWidth="1"/>
    <col min="12348" max="12544" width="9" style="149"/>
    <col min="12545" max="12603" width="4.375" style="149" customWidth="1"/>
    <col min="12604" max="12800" width="9" style="149"/>
    <col min="12801" max="12859" width="4.375" style="149" customWidth="1"/>
    <col min="12860" max="13056" width="9" style="149"/>
    <col min="13057" max="13115" width="4.375" style="149" customWidth="1"/>
    <col min="13116" max="13312" width="9" style="149"/>
    <col min="13313" max="13371" width="4.375" style="149" customWidth="1"/>
    <col min="13372" max="13568" width="9" style="149"/>
    <col min="13569" max="13627" width="4.375" style="149" customWidth="1"/>
    <col min="13628" max="13824" width="9" style="149"/>
    <col min="13825" max="13883" width="4.375" style="149" customWidth="1"/>
    <col min="13884" max="14080" width="9" style="149"/>
    <col min="14081" max="14139" width="4.375" style="149" customWidth="1"/>
    <col min="14140" max="14336" width="9" style="149"/>
    <col min="14337" max="14395" width="4.375" style="149" customWidth="1"/>
    <col min="14396" max="14592" width="9" style="149"/>
    <col min="14593" max="14651" width="4.375" style="149" customWidth="1"/>
    <col min="14652" max="14848" width="9" style="149"/>
    <col min="14849" max="14907" width="4.375" style="149" customWidth="1"/>
    <col min="14908" max="15104" width="9" style="149"/>
    <col min="15105" max="15163" width="4.375" style="149" customWidth="1"/>
    <col min="15164" max="15360" width="9" style="149"/>
    <col min="15361" max="15419" width="4.375" style="149" customWidth="1"/>
    <col min="15420" max="15616" width="9" style="149"/>
    <col min="15617" max="15675" width="4.375" style="149" customWidth="1"/>
    <col min="15676" max="15872" width="9" style="149"/>
    <col min="15873" max="15931" width="4.375" style="149" customWidth="1"/>
    <col min="15932" max="16128" width="9" style="149"/>
    <col min="16129" max="16187" width="4.375" style="149" customWidth="1"/>
    <col min="16188" max="16384" width="9" style="149"/>
  </cols>
  <sheetData>
    <row r="1" spans="1:75" ht="18.75" customHeight="1" x14ac:dyDescent="0.15">
      <c r="A1" s="78" t="s">
        <v>759</v>
      </c>
    </row>
    <row r="2" spans="1:75" ht="18.75" customHeight="1" thickBot="1" x14ac:dyDescent="0.2">
      <c r="A2" s="307" t="str">
        <f>"（１）入所者の健康管理の実施状況（令和"&amp;表紙・鑑!S3-1&amp;"年度）"</f>
        <v>（１）入所者の健康管理の実施状況（令和5年度）</v>
      </c>
      <c r="S2" s="22" t="s">
        <v>737</v>
      </c>
      <c r="X2" s="460"/>
      <c r="Y2" s="460"/>
      <c r="Z2" s="460"/>
      <c r="AA2" s="460"/>
      <c r="AB2" s="460"/>
      <c r="AC2" s="460"/>
      <c r="AD2" s="460"/>
      <c r="AE2" s="460"/>
      <c r="AF2" s="460"/>
    </row>
    <row r="3" spans="1:75" s="459" customFormat="1" ht="18.75" customHeight="1" x14ac:dyDescent="0.4">
      <c r="A3" s="2040" t="s">
        <v>738</v>
      </c>
      <c r="B3" s="2041"/>
      <c r="C3" s="2042"/>
      <c r="D3" s="2041" t="s">
        <v>739</v>
      </c>
      <c r="E3" s="2041"/>
      <c r="F3" s="2041"/>
      <c r="G3" s="2046" t="s">
        <v>740</v>
      </c>
      <c r="H3" s="2041"/>
      <c r="I3" s="2041"/>
      <c r="J3" s="2041"/>
      <c r="K3" s="2041"/>
      <c r="L3" s="2042"/>
      <c r="M3" s="2041" t="s">
        <v>741</v>
      </c>
      <c r="N3" s="2041"/>
      <c r="O3" s="2041"/>
      <c r="P3" s="2041"/>
      <c r="Q3" s="2048"/>
      <c r="R3" s="460"/>
      <c r="S3" s="2009" t="s">
        <v>742</v>
      </c>
      <c r="T3" s="2010"/>
      <c r="U3" s="2010"/>
      <c r="V3" s="2011"/>
      <c r="W3" s="461"/>
      <c r="X3" s="462"/>
      <c r="Y3" s="787" t="s">
        <v>743</v>
      </c>
      <c r="Z3" s="788"/>
      <c r="AA3" s="881"/>
      <c r="AB3" s="2036"/>
      <c r="AC3" s="2037"/>
      <c r="AD3" s="2037"/>
      <c r="AE3" s="2010" t="s">
        <v>15</v>
      </c>
      <c r="AF3" s="2037"/>
      <c r="AG3" s="2037"/>
      <c r="AH3" s="2010" t="s">
        <v>16</v>
      </c>
      <c r="AI3" s="2037"/>
      <c r="AJ3" s="2037"/>
      <c r="AK3" s="2038" t="s">
        <v>29</v>
      </c>
      <c r="AL3" s="460"/>
      <c r="AM3" s="460"/>
      <c r="AN3" s="460"/>
      <c r="AO3" s="460"/>
      <c r="AP3" s="460"/>
      <c r="AQ3" s="460"/>
      <c r="AR3" s="460"/>
      <c r="AS3" s="460"/>
      <c r="AT3" s="460"/>
      <c r="AU3" s="460"/>
      <c r="AV3" s="460"/>
      <c r="AW3" s="460"/>
      <c r="AX3" s="460"/>
      <c r="AY3" s="460"/>
      <c r="AZ3" s="460"/>
      <c r="BA3" s="460"/>
      <c r="BB3" s="460"/>
      <c r="BC3" s="460"/>
      <c r="BD3" s="460"/>
      <c r="BE3" s="460"/>
      <c r="BF3" s="460"/>
      <c r="BG3" s="460"/>
      <c r="BH3" s="460"/>
      <c r="BI3" s="460"/>
      <c r="BJ3" s="460"/>
      <c r="BK3" s="460"/>
      <c r="BL3" s="460"/>
      <c r="BM3" s="460"/>
      <c r="BN3" s="460"/>
      <c r="BO3" s="460"/>
      <c r="BP3" s="460"/>
      <c r="BQ3" s="460"/>
      <c r="BR3" s="460"/>
      <c r="BS3" s="460"/>
      <c r="BT3" s="460"/>
      <c r="BU3" s="460"/>
      <c r="BV3" s="460"/>
      <c r="BW3" s="460"/>
    </row>
    <row r="4" spans="1:75" s="459" customFormat="1" ht="18.75" customHeight="1" x14ac:dyDescent="0.4">
      <c r="A4" s="2043"/>
      <c r="B4" s="2044"/>
      <c r="C4" s="2045"/>
      <c r="D4" s="2044"/>
      <c r="E4" s="2044"/>
      <c r="F4" s="2044"/>
      <c r="G4" s="2047"/>
      <c r="H4" s="2044"/>
      <c r="I4" s="2044"/>
      <c r="J4" s="2044"/>
      <c r="K4" s="2044"/>
      <c r="L4" s="2045"/>
      <c r="M4" s="2044"/>
      <c r="N4" s="2044"/>
      <c r="O4" s="2044"/>
      <c r="P4" s="2044"/>
      <c r="Q4" s="2049"/>
      <c r="R4" s="460"/>
      <c r="S4" s="2050"/>
      <c r="T4" s="2026"/>
      <c r="U4" s="2026"/>
      <c r="V4" s="2027"/>
      <c r="W4" s="416"/>
      <c r="X4" s="456" t="s">
        <v>579</v>
      </c>
      <c r="Y4" s="895"/>
      <c r="Z4" s="756"/>
      <c r="AA4" s="757"/>
      <c r="AB4" s="2033"/>
      <c r="AC4" s="2034"/>
      <c r="AD4" s="2034"/>
      <c r="AE4" s="2005"/>
      <c r="AF4" s="2034"/>
      <c r="AG4" s="2034"/>
      <c r="AH4" s="2005"/>
      <c r="AI4" s="2034"/>
      <c r="AJ4" s="2034"/>
      <c r="AK4" s="2039"/>
      <c r="AL4" s="460"/>
      <c r="AM4" s="460"/>
      <c r="AN4" s="460"/>
      <c r="AO4" s="460"/>
      <c r="AP4" s="460"/>
      <c r="AQ4" s="460"/>
      <c r="AR4" s="460"/>
      <c r="AS4" s="460"/>
      <c r="AT4" s="460"/>
      <c r="AU4" s="460"/>
      <c r="AV4" s="460"/>
      <c r="AW4" s="460"/>
      <c r="AX4" s="460"/>
      <c r="AY4" s="460"/>
      <c r="AZ4" s="460"/>
      <c r="BA4" s="460"/>
      <c r="BB4" s="460"/>
      <c r="BC4" s="460"/>
      <c r="BD4" s="460"/>
      <c r="BE4" s="460"/>
      <c r="BF4" s="460"/>
      <c r="BG4" s="460"/>
      <c r="BH4" s="460"/>
      <c r="BI4" s="460"/>
      <c r="BJ4" s="460"/>
      <c r="BK4" s="460"/>
      <c r="BL4" s="460"/>
      <c r="BM4" s="460"/>
      <c r="BN4" s="460"/>
      <c r="BO4" s="460"/>
      <c r="BP4" s="460"/>
      <c r="BQ4" s="460"/>
      <c r="BR4" s="460"/>
      <c r="BS4" s="460"/>
      <c r="BT4" s="460"/>
      <c r="BU4" s="460"/>
      <c r="BV4" s="460"/>
      <c r="BW4" s="460"/>
    </row>
    <row r="5" spans="1:75" s="459" customFormat="1" ht="18.75" customHeight="1" x14ac:dyDescent="0.4">
      <c r="A5" s="1967"/>
      <c r="B5" s="1968"/>
      <c r="C5" s="1968"/>
      <c r="D5" s="1969"/>
      <c r="E5" s="1970"/>
      <c r="F5" s="1971"/>
      <c r="G5" s="1972"/>
      <c r="H5" s="1972"/>
      <c r="I5" s="1972"/>
      <c r="J5" s="1972"/>
      <c r="K5" s="1972"/>
      <c r="L5" s="1972"/>
      <c r="M5" s="1973"/>
      <c r="N5" s="1974"/>
      <c r="O5" s="1974"/>
      <c r="P5" s="1974"/>
      <c r="Q5" s="1975"/>
      <c r="R5" s="460"/>
      <c r="S5" s="2050"/>
      <c r="T5" s="2026"/>
      <c r="U5" s="2026"/>
      <c r="V5" s="2027"/>
      <c r="W5" s="416"/>
      <c r="X5" s="456" t="s">
        <v>553</v>
      </c>
      <c r="Y5" s="2030" t="s">
        <v>744</v>
      </c>
      <c r="Z5" s="2002"/>
      <c r="AA5" s="2003"/>
      <c r="AB5" s="2012"/>
      <c r="AC5" s="2013"/>
      <c r="AD5" s="2013"/>
      <c r="AE5" s="2013"/>
      <c r="AF5" s="2013"/>
      <c r="AG5" s="2013"/>
      <c r="AH5" s="2013"/>
      <c r="AI5" s="2013"/>
      <c r="AJ5" s="2013"/>
      <c r="AK5" s="2032"/>
      <c r="AL5" s="460"/>
      <c r="AM5" s="460"/>
      <c r="AN5" s="460"/>
      <c r="AO5" s="460"/>
      <c r="AP5" s="460"/>
      <c r="AQ5" s="460"/>
      <c r="AR5" s="460"/>
      <c r="AS5" s="460"/>
      <c r="AT5" s="460"/>
      <c r="AU5" s="460"/>
      <c r="AV5" s="460"/>
      <c r="AW5" s="460"/>
      <c r="AX5" s="460"/>
      <c r="AY5" s="460"/>
      <c r="AZ5" s="460"/>
      <c r="BA5" s="460"/>
      <c r="BB5" s="460"/>
      <c r="BC5" s="460"/>
      <c r="BD5" s="460"/>
      <c r="BE5" s="460"/>
      <c r="BF5" s="460"/>
      <c r="BG5" s="460"/>
      <c r="BH5" s="460"/>
      <c r="BI5" s="460"/>
      <c r="BJ5" s="460"/>
      <c r="BK5" s="460"/>
      <c r="BL5" s="460"/>
      <c r="BM5" s="460"/>
      <c r="BN5" s="460"/>
      <c r="BO5" s="460"/>
      <c r="BP5" s="460"/>
      <c r="BQ5" s="460"/>
      <c r="BR5" s="460"/>
      <c r="BS5" s="460"/>
      <c r="BT5" s="460"/>
      <c r="BU5" s="460"/>
      <c r="BV5" s="460"/>
      <c r="BW5" s="460"/>
    </row>
    <row r="6" spans="1:75" s="459" customFormat="1" ht="18.75" customHeight="1" x14ac:dyDescent="0.4">
      <c r="A6" s="1967"/>
      <c r="B6" s="1968"/>
      <c r="C6" s="1968"/>
      <c r="D6" s="1969"/>
      <c r="E6" s="1970"/>
      <c r="F6" s="1971"/>
      <c r="G6" s="1972"/>
      <c r="H6" s="1972"/>
      <c r="I6" s="1972"/>
      <c r="J6" s="1972"/>
      <c r="K6" s="1972"/>
      <c r="L6" s="1972"/>
      <c r="M6" s="1973"/>
      <c r="N6" s="1974"/>
      <c r="O6" s="1974"/>
      <c r="P6" s="1974"/>
      <c r="Q6" s="1975"/>
      <c r="R6" s="460"/>
      <c r="S6" s="2004"/>
      <c r="T6" s="2005"/>
      <c r="U6" s="2005"/>
      <c r="V6" s="2006"/>
      <c r="W6" s="463"/>
      <c r="X6" s="464"/>
      <c r="Y6" s="2031"/>
      <c r="Z6" s="2005"/>
      <c r="AA6" s="2006"/>
      <c r="AB6" s="2033"/>
      <c r="AC6" s="2034"/>
      <c r="AD6" s="2034"/>
      <c r="AE6" s="2034"/>
      <c r="AF6" s="2034"/>
      <c r="AG6" s="2034"/>
      <c r="AH6" s="2034"/>
      <c r="AI6" s="2034"/>
      <c r="AJ6" s="2034"/>
      <c r="AK6" s="2035"/>
      <c r="AL6" s="460"/>
      <c r="AM6" s="460"/>
      <c r="AN6" s="460"/>
      <c r="AO6" s="460"/>
      <c r="AP6" s="460"/>
      <c r="AQ6" s="460"/>
      <c r="AR6" s="460"/>
      <c r="AS6" s="460"/>
      <c r="AT6" s="460"/>
      <c r="AU6" s="460"/>
      <c r="AV6" s="460"/>
      <c r="AW6" s="460"/>
      <c r="AX6" s="460"/>
      <c r="AY6" s="460"/>
      <c r="AZ6" s="460"/>
      <c r="BA6" s="460"/>
      <c r="BB6" s="460"/>
      <c r="BC6" s="460"/>
      <c r="BD6" s="460"/>
      <c r="BE6" s="460"/>
      <c r="BF6" s="460"/>
      <c r="BG6" s="460"/>
      <c r="BH6" s="460"/>
      <c r="BI6" s="460"/>
      <c r="BJ6" s="460"/>
      <c r="BK6" s="460"/>
      <c r="BL6" s="460"/>
      <c r="BM6" s="460"/>
      <c r="BN6" s="460"/>
      <c r="BO6" s="460"/>
      <c r="BP6" s="460"/>
      <c r="BQ6" s="460"/>
      <c r="BR6" s="460"/>
      <c r="BS6" s="460"/>
      <c r="BT6" s="460"/>
      <c r="BU6" s="460"/>
      <c r="BV6" s="460"/>
      <c r="BW6" s="460"/>
    </row>
    <row r="7" spans="1:75" s="459" customFormat="1" ht="18.75" customHeight="1" x14ac:dyDescent="0.4">
      <c r="A7" s="1967"/>
      <c r="B7" s="1968"/>
      <c r="C7" s="1968"/>
      <c r="D7" s="1969"/>
      <c r="E7" s="1970"/>
      <c r="F7" s="1971"/>
      <c r="G7" s="1972"/>
      <c r="H7" s="1972"/>
      <c r="I7" s="1972"/>
      <c r="J7" s="1972"/>
      <c r="K7" s="1972"/>
      <c r="L7" s="1972"/>
      <c r="M7" s="1973"/>
      <c r="N7" s="1974"/>
      <c r="O7" s="1974"/>
      <c r="P7" s="1974"/>
      <c r="Q7" s="1975"/>
      <c r="R7" s="460"/>
      <c r="S7" s="2019" t="s">
        <v>745</v>
      </c>
      <c r="T7" s="2020"/>
      <c r="U7" s="2020"/>
      <c r="V7" s="2021"/>
      <c r="W7" s="361"/>
      <c r="X7" s="87" t="s">
        <v>579</v>
      </c>
      <c r="Y7" s="2025" t="s">
        <v>746</v>
      </c>
      <c r="Z7" s="2026"/>
      <c r="AA7" s="2027"/>
      <c r="AB7" s="2012"/>
      <c r="AC7" s="2013"/>
      <c r="AD7" s="2013"/>
      <c r="AE7" s="2002" t="s">
        <v>15</v>
      </c>
      <c r="AF7" s="2013"/>
      <c r="AG7" s="2013"/>
      <c r="AH7" s="2002" t="s">
        <v>16</v>
      </c>
      <c r="AI7" s="2013"/>
      <c r="AJ7" s="2013"/>
      <c r="AK7" s="2017" t="s">
        <v>29</v>
      </c>
      <c r="AL7" s="460"/>
      <c r="AM7" s="460"/>
      <c r="AN7" s="460"/>
      <c r="AO7" s="460"/>
      <c r="AP7" s="460"/>
      <c r="AQ7" s="460"/>
      <c r="AR7" s="460"/>
      <c r="AS7" s="460"/>
      <c r="AT7" s="460"/>
      <c r="AU7" s="460"/>
      <c r="AV7" s="460"/>
      <c r="AW7" s="460"/>
      <c r="AX7" s="460"/>
      <c r="AY7" s="460"/>
      <c r="AZ7" s="460"/>
      <c r="BA7" s="460"/>
      <c r="BB7" s="460"/>
      <c r="BC7" s="460"/>
      <c r="BD7" s="460"/>
      <c r="BE7" s="460"/>
      <c r="BF7" s="460"/>
      <c r="BG7" s="460"/>
      <c r="BH7" s="460"/>
      <c r="BI7" s="460"/>
      <c r="BJ7" s="460"/>
      <c r="BK7" s="460"/>
      <c r="BL7" s="460"/>
      <c r="BM7" s="460"/>
      <c r="BN7" s="460"/>
      <c r="BO7" s="460"/>
      <c r="BP7" s="460"/>
      <c r="BQ7" s="460"/>
      <c r="BR7" s="460"/>
      <c r="BS7" s="460"/>
      <c r="BT7" s="460"/>
      <c r="BU7" s="460"/>
      <c r="BV7" s="460"/>
      <c r="BW7" s="460"/>
    </row>
    <row r="8" spans="1:75" s="459" customFormat="1" ht="18.75" customHeight="1" thickBot="1" x14ac:dyDescent="0.45">
      <c r="A8" s="1967"/>
      <c r="B8" s="1968"/>
      <c r="C8" s="1968"/>
      <c r="D8" s="1969"/>
      <c r="E8" s="1970"/>
      <c r="F8" s="1971"/>
      <c r="G8" s="1972"/>
      <c r="H8" s="1972"/>
      <c r="I8" s="1972"/>
      <c r="J8" s="1972"/>
      <c r="K8" s="1972"/>
      <c r="L8" s="1972"/>
      <c r="M8" s="1973"/>
      <c r="N8" s="1974"/>
      <c r="O8" s="1974"/>
      <c r="P8" s="1974"/>
      <c r="Q8" s="1975"/>
      <c r="R8" s="460"/>
      <c r="S8" s="2022"/>
      <c r="T8" s="2023"/>
      <c r="U8" s="2023"/>
      <c r="V8" s="2024"/>
      <c r="W8" s="363"/>
      <c r="X8" s="101" t="s">
        <v>553</v>
      </c>
      <c r="Y8" s="2028"/>
      <c r="Z8" s="2016"/>
      <c r="AA8" s="2029"/>
      <c r="AB8" s="2014"/>
      <c r="AC8" s="2015"/>
      <c r="AD8" s="2015"/>
      <c r="AE8" s="2016"/>
      <c r="AF8" s="2015"/>
      <c r="AG8" s="2015"/>
      <c r="AH8" s="2016"/>
      <c r="AI8" s="2015"/>
      <c r="AJ8" s="2015"/>
      <c r="AK8" s="2018"/>
      <c r="AL8" s="460"/>
      <c r="AM8" s="460"/>
      <c r="AN8" s="460"/>
      <c r="AO8" s="460"/>
      <c r="AP8" s="460"/>
      <c r="AQ8" s="460"/>
      <c r="AR8" s="460"/>
      <c r="AS8" s="460"/>
      <c r="AT8" s="460"/>
      <c r="AU8" s="460"/>
      <c r="AV8" s="460"/>
      <c r="AW8" s="460"/>
      <c r="AX8" s="460"/>
      <c r="AY8" s="460"/>
      <c r="AZ8" s="460"/>
      <c r="BA8" s="460"/>
      <c r="BB8" s="460"/>
      <c r="BC8" s="460"/>
      <c r="BD8" s="460"/>
      <c r="BE8" s="460"/>
      <c r="BF8" s="460"/>
      <c r="BG8" s="460"/>
      <c r="BH8" s="460"/>
      <c r="BI8" s="460"/>
      <c r="BJ8" s="460"/>
      <c r="BK8" s="460"/>
      <c r="BL8" s="460"/>
      <c r="BM8" s="460"/>
      <c r="BN8" s="460"/>
      <c r="BO8" s="460"/>
      <c r="BP8" s="460"/>
      <c r="BQ8" s="460"/>
      <c r="BR8" s="460"/>
      <c r="BS8" s="460"/>
      <c r="BT8" s="460"/>
      <c r="BU8" s="460"/>
      <c r="BV8" s="460"/>
      <c r="BW8" s="460"/>
    </row>
    <row r="9" spans="1:75" s="459" customFormat="1" ht="18.75" customHeight="1" x14ac:dyDescent="0.4">
      <c r="A9" s="1967"/>
      <c r="B9" s="1968"/>
      <c r="C9" s="1968"/>
      <c r="D9" s="1969"/>
      <c r="E9" s="1970"/>
      <c r="F9" s="1971"/>
      <c r="G9" s="1972"/>
      <c r="H9" s="1972"/>
      <c r="I9" s="1972"/>
      <c r="J9" s="1972"/>
      <c r="K9" s="1972"/>
      <c r="L9" s="1972"/>
      <c r="M9" s="1973"/>
      <c r="N9" s="1974"/>
      <c r="O9" s="1974"/>
      <c r="P9" s="1974"/>
      <c r="Q9" s="1975"/>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c r="BD9" s="460"/>
      <c r="BE9" s="460"/>
      <c r="BF9" s="460"/>
      <c r="BG9" s="460"/>
      <c r="BH9" s="460"/>
      <c r="BI9" s="460"/>
      <c r="BJ9" s="460"/>
      <c r="BK9" s="460"/>
      <c r="BL9" s="460"/>
      <c r="BM9" s="460"/>
      <c r="BN9" s="460"/>
      <c r="BO9" s="460"/>
      <c r="BP9" s="460"/>
      <c r="BQ9" s="460"/>
      <c r="BR9" s="460"/>
      <c r="BS9" s="460"/>
      <c r="BT9" s="460"/>
      <c r="BU9" s="460"/>
      <c r="BV9" s="460"/>
      <c r="BW9" s="460"/>
    </row>
    <row r="10" spans="1:75" s="459" customFormat="1" ht="18.75" customHeight="1" thickBot="1" x14ac:dyDescent="0.45">
      <c r="A10" s="1967"/>
      <c r="B10" s="1968"/>
      <c r="C10" s="1968"/>
      <c r="D10" s="1969"/>
      <c r="E10" s="1970"/>
      <c r="F10" s="1971"/>
      <c r="G10" s="1972"/>
      <c r="H10" s="1972"/>
      <c r="I10" s="1972"/>
      <c r="J10" s="1972"/>
      <c r="K10" s="1972"/>
      <c r="L10" s="1972"/>
      <c r="M10" s="1973"/>
      <c r="N10" s="1974"/>
      <c r="O10" s="1974"/>
      <c r="P10" s="1974"/>
      <c r="Q10" s="1975"/>
      <c r="R10" s="460"/>
      <c r="S10" s="465" t="s">
        <v>747</v>
      </c>
      <c r="T10" s="460"/>
      <c r="U10" s="466"/>
      <c r="V10" s="466"/>
      <c r="W10" s="466"/>
      <c r="X10" s="466"/>
      <c r="Y10" s="466"/>
      <c r="Z10" s="466"/>
      <c r="AA10" s="466"/>
      <c r="AB10" s="466"/>
      <c r="AC10" s="460"/>
      <c r="AD10" s="460"/>
      <c r="AE10" s="460"/>
      <c r="AF10" s="460"/>
      <c r="AG10" s="460"/>
      <c r="AH10" s="460"/>
      <c r="AI10" s="460"/>
      <c r="AJ10" s="460"/>
      <c r="AK10" s="460"/>
      <c r="AL10" s="460"/>
      <c r="AM10" s="460"/>
      <c r="AN10" s="460"/>
      <c r="AO10" s="460"/>
      <c r="AP10" s="460"/>
      <c r="AQ10" s="460"/>
      <c r="AR10" s="460"/>
      <c r="AS10" s="460"/>
      <c r="AT10" s="460"/>
      <c r="AU10" s="460"/>
      <c r="AV10" s="460"/>
      <c r="AW10" s="460"/>
      <c r="AX10" s="460"/>
      <c r="AY10" s="460"/>
      <c r="AZ10" s="460"/>
      <c r="BA10" s="460"/>
      <c r="BB10" s="460"/>
      <c r="BC10" s="460"/>
      <c r="BD10" s="460"/>
      <c r="BE10" s="460"/>
      <c r="BF10" s="460"/>
      <c r="BG10" s="460"/>
      <c r="BH10" s="460"/>
      <c r="BI10" s="460"/>
      <c r="BJ10" s="460"/>
      <c r="BK10" s="460"/>
      <c r="BL10" s="460"/>
      <c r="BM10" s="460"/>
      <c r="BN10" s="460"/>
      <c r="BO10" s="460"/>
      <c r="BP10" s="460"/>
      <c r="BQ10" s="460"/>
      <c r="BR10" s="460"/>
      <c r="BS10" s="460"/>
      <c r="BT10" s="460"/>
      <c r="BU10" s="460"/>
      <c r="BV10" s="460"/>
      <c r="BW10" s="460"/>
    </row>
    <row r="11" spans="1:75" s="459" customFormat="1" ht="18.75" customHeight="1" x14ac:dyDescent="0.4">
      <c r="A11" s="1967"/>
      <c r="B11" s="1968"/>
      <c r="C11" s="1968"/>
      <c r="D11" s="1969"/>
      <c r="E11" s="1970"/>
      <c r="F11" s="1971"/>
      <c r="G11" s="1972"/>
      <c r="H11" s="1972"/>
      <c r="I11" s="1972"/>
      <c r="J11" s="1972"/>
      <c r="K11" s="1972"/>
      <c r="L11" s="1972"/>
      <c r="M11" s="1973"/>
      <c r="N11" s="1974"/>
      <c r="O11" s="1974"/>
      <c r="P11" s="1974"/>
      <c r="Q11" s="1975"/>
      <c r="R11" s="460"/>
      <c r="S11" s="2009" t="s">
        <v>748</v>
      </c>
      <c r="T11" s="2010"/>
      <c r="U11" s="2010"/>
      <c r="V11" s="2011"/>
      <c r="W11" s="1997"/>
      <c r="X11" s="1997"/>
      <c r="Y11" s="1997"/>
      <c r="Z11" s="1997"/>
      <c r="AA11" s="1997"/>
      <c r="AB11" s="1997"/>
      <c r="AC11" s="1997"/>
      <c r="AD11" s="1997"/>
      <c r="AE11" s="1997"/>
      <c r="AF11" s="1997"/>
      <c r="AG11" s="1997"/>
      <c r="AH11" s="1997"/>
      <c r="AI11" s="1997"/>
      <c r="AJ11" s="1997"/>
      <c r="AK11" s="1998"/>
      <c r="AL11" s="460"/>
      <c r="AM11" s="460"/>
      <c r="AN11" s="460"/>
      <c r="AO11" s="460"/>
      <c r="AP11" s="460"/>
      <c r="AQ11" s="460"/>
      <c r="AR11" s="460"/>
      <c r="AS11" s="460"/>
      <c r="AT11" s="460"/>
      <c r="AU11" s="460"/>
      <c r="AV11" s="460"/>
      <c r="AW11" s="460"/>
      <c r="AX11" s="460"/>
      <c r="AY11" s="460"/>
      <c r="AZ11" s="460"/>
      <c r="BA11" s="460"/>
      <c r="BB11" s="460"/>
      <c r="BC11" s="460"/>
      <c r="BD11" s="460"/>
      <c r="BE11" s="460"/>
      <c r="BF11" s="460"/>
      <c r="BG11" s="460"/>
      <c r="BH11" s="460"/>
      <c r="BI11" s="460"/>
      <c r="BJ11" s="460"/>
      <c r="BK11" s="460"/>
      <c r="BL11" s="460"/>
      <c r="BM11" s="460"/>
      <c r="BN11" s="460"/>
      <c r="BO11" s="460"/>
      <c r="BP11" s="460"/>
      <c r="BQ11" s="460"/>
      <c r="BR11" s="460"/>
      <c r="BS11" s="460"/>
      <c r="BT11" s="460"/>
      <c r="BU11" s="460"/>
      <c r="BV11" s="460"/>
      <c r="BW11" s="460"/>
    </row>
    <row r="12" spans="1:75" s="459" customFormat="1" ht="18.75" customHeight="1" x14ac:dyDescent="0.4">
      <c r="A12" s="1967"/>
      <c r="B12" s="1968"/>
      <c r="C12" s="1968"/>
      <c r="D12" s="1969"/>
      <c r="E12" s="1970"/>
      <c r="F12" s="1971"/>
      <c r="G12" s="1972"/>
      <c r="H12" s="1972"/>
      <c r="I12" s="1972"/>
      <c r="J12" s="1972"/>
      <c r="K12" s="1972"/>
      <c r="L12" s="1972"/>
      <c r="M12" s="1973"/>
      <c r="N12" s="1974"/>
      <c r="O12" s="1974"/>
      <c r="P12" s="1974"/>
      <c r="Q12" s="1975"/>
      <c r="R12" s="460"/>
      <c r="S12" s="2004"/>
      <c r="T12" s="2005"/>
      <c r="U12" s="2005"/>
      <c r="V12" s="2006"/>
      <c r="W12" s="1999"/>
      <c r="X12" s="1999"/>
      <c r="Y12" s="1999"/>
      <c r="Z12" s="1999"/>
      <c r="AA12" s="1999"/>
      <c r="AB12" s="1999"/>
      <c r="AC12" s="1999"/>
      <c r="AD12" s="1999"/>
      <c r="AE12" s="1999"/>
      <c r="AF12" s="1999"/>
      <c r="AG12" s="1999"/>
      <c r="AH12" s="1999"/>
      <c r="AI12" s="1999"/>
      <c r="AJ12" s="1999"/>
      <c r="AK12" s="2000"/>
      <c r="AL12" s="460"/>
      <c r="AM12" s="460"/>
      <c r="AN12" s="460"/>
      <c r="AO12" s="460"/>
      <c r="AP12" s="460"/>
      <c r="AQ12" s="460"/>
      <c r="AR12" s="460"/>
      <c r="AS12" s="460"/>
      <c r="AT12" s="460"/>
      <c r="AU12" s="460"/>
      <c r="AV12" s="460"/>
      <c r="AW12" s="460"/>
      <c r="AX12" s="460"/>
      <c r="AY12" s="460"/>
      <c r="AZ12" s="460"/>
      <c r="BA12" s="460"/>
      <c r="BB12" s="460"/>
      <c r="BC12" s="460"/>
      <c r="BD12" s="460"/>
      <c r="BE12" s="460"/>
      <c r="BF12" s="460"/>
      <c r="BG12" s="460"/>
      <c r="BH12" s="460"/>
      <c r="BI12" s="460"/>
      <c r="BJ12" s="460"/>
      <c r="BK12" s="460"/>
      <c r="BL12" s="460"/>
      <c r="BM12" s="460"/>
      <c r="BN12" s="460"/>
      <c r="BO12" s="460"/>
      <c r="BP12" s="460"/>
      <c r="BQ12" s="460"/>
      <c r="BR12" s="460"/>
      <c r="BS12" s="460"/>
      <c r="BT12" s="460"/>
      <c r="BU12" s="460"/>
      <c r="BV12" s="460"/>
      <c r="BW12" s="460"/>
    </row>
    <row r="13" spans="1:75" s="459" customFormat="1" ht="18.75" customHeight="1" x14ac:dyDescent="0.4">
      <c r="A13" s="1967"/>
      <c r="B13" s="1968"/>
      <c r="C13" s="1968"/>
      <c r="D13" s="1969"/>
      <c r="E13" s="1970"/>
      <c r="F13" s="1971"/>
      <c r="G13" s="1972"/>
      <c r="H13" s="1972"/>
      <c r="I13" s="1972"/>
      <c r="J13" s="1972"/>
      <c r="K13" s="1972"/>
      <c r="L13" s="1972"/>
      <c r="M13" s="1973"/>
      <c r="N13" s="1974"/>
      <c r="O13" s="1974"/>
      <c r="P13" s="1974"/>
      <c r="Q13" s="1975"/>
      <c r="R13" s="460"/>
      <c r="S13" s="2001" t="s">
        <v>749</v>
      </c>
      <c r="T13" s="2002"/>
      <c r="U13" s="2002"/>
      <c r="V13" s="2003"/>
      <c r="W13" s="2007"/>
      <c r="X13" s="2007"/>
      <c r="Y13" s="2007"/>
      <c r="Z13" s="2007"/>
      <c r="AA13" s="2007"/>
      <c r="AB13" s="2007"/>
      <c r="AC13" s="2007"/>
      <c r="AD13" s="2007"/>
      <c r="AE13" s="2007"/>
      <c r="AF13" s="2007"/>
      <c r="AG13" s="2007"/>
      <c r="AH13" s="2007"/>
      <c r="AI13" s="2007"/>
      <c r="AJ13" s="2007"/>
      <c r="AK13" s="2008"/>
      <c r="AL13" s="460"/>
      <c r="AM13" s="460"/>
      <c r="AN13" s="460"/>
      <c r="AO13" s="460"/>
      <c r="AP13" s="460"/>
      <c r="AQ13" s="460"/>
      <c r="AR13" s="460"/>
      <c r="AS13" s="460"/>
      <c r="AT13" s="460"/>
      <c r="AU13" s="460"/>
      <c r="AV13" s="460"/>
      <c r="AW13" s="460"/>
      <c r="AX13" s="460"/>
      <c r="AY13" s="460"/>
      <c r="AZ13" s="460"/>
      <c r="BA13" s="460"/>
      <c r="BB13" s="460"/>
      <c r="BC13" s="460"/>
      <c r="BD13" s="460"/>
      <c r="BE13" s="460"/>
      <c r="BF13" s="460"/>
      <c r="BG13" s="460"/>
      <c r="BH13" s="460"/>
      <c r="BI13" s="460"/>
      <c r="BJ13" s="460"/>
      <c r="BK13" s="460"/>
      <c r="BL13" s="460"/>
      <c r="BM13" s="460"/>
      <c r="BN13" s="460"/>
      <c r="BO13" s="460"/>
      <c r="BP13" s="460"/>
      <c r="BQ13" s="460"/>
      <c r="BR13" s="460"/>
      <c r="BS13" s="460"/>
      <c r="BT13" s="460"/>
      <c r="BU13" s="460"/>
      <c r="BV13" s="460"/>
      <c r="BW13" s="460"/>
    </row>
    <row r="14" spans="1:75" s="459" customFormat="1" ht="18.75" customHeight="1" x14ac:dyDescent="0.4">
      <c r="A14" s="1967"/>
      <c r="B14" s="1968"/>
      <c r="C14" s="1968"/>
      <c r="D14" s="1969"/>
      <c r="E14" s="1970"/>
      <c r="F14" s="1971"/>
      <c r="G14" s="1972"/>
      <c r="H14" s="1972"/>
      <c r="I14" s="1972"/>
      <c r="J14" s="1972"/>
      <c r="K14" s="1972"/>
      <c r="L14" s="1972"/>
      <c r="M14" s="1973"/>
      <c r="N14" s="1974"/>
      <c r="O14" s="1974"/>
      <c r="P14" s="1974"/>
      <c r="Q14" s="1975"/>
      <c r="R14" s="460"/>
      <c r="S14" s="2004"/>
      <c r="T14" s="2005"/>
      <c r="U14" s="2005"/>
      <c r="V14" s="2006"/>
      <c r="W14" s="1999"/>
      <c r="X14" s="1999"/>
      <c r="Y14" s="1999"/>
      <c r="Z14" s="1999"/>
      <c r="AA14" s="1999"/>
      <c r="AB14" s="1999"/>
      <c r="AC14" s="1999"/>
      <c r="AD14" s="1999"/>
      <c r="AE14" s="1999"/>
      <c r="AF14" s="1999"/>
      <c r="AG14" s="1999"/>
      <c r="AH14" s="1999"/>
      <c r="AI14" s="1999"/>
      <c r="AJ14" s="1999"/>
      <c r="AK14" s="2000"/>
      <c r="AL14" s="460"/>
      <c r="AM14" s="460"/>
      <c r="AN14" s="460"/>
      <c r="AO14" s="460"/>
      <c r="AP14" s="460"/>
      <c r="AQ14" s="460"/>
      <c r="AR14" s="460"/>
      <c r="AS14" s="460"/>
      <c r="AT14" s="460"/>
      <c r="AU14" s="460"/>
      <c r="AV14" s="460"/>
      <c r="AW14" s="460"/>
      <c r="AX14" s="460"/>
      <c r="AY14" s="460"/>
      <c r="AZ14" s="460"/>
      <c r="BA14" s="460"/>
      <c r="BB14" s="460"/>
      <c r="BC14" s="460"/>
      <c r="BD14" s="460"/>
      <c r="BE14" s="460"/>
      <c r="BF14" s="460"/>
      <c r="BG14" s="460"/>
      <c r="BH14" s="460"/>
      <c r="BI14" s="460"/>
      <c r="BJ14" s="460"/>
      <c r="BK14" s="460"/>
      <c r="BL14" s="460"/>
      <c r="BM14" s="460"/>
      <c r="BN14" s="460"/>
      <c r="BO14" s="460"/>
      <c r="BP14" s="460"/>
      <c r="BQ14" s="460"/>
      <c r="BR14" s="460"/>
      <c r="BS14" s="460"/>
      <c r="BT14" s="460"/>
      <c r="BU14" s="460"/>
      <c r="BV14" s="460"/>
      <c r="BW14" s="460"/>
    </row>
    <row r="15" spans="1:75" s="459" customFormat="1" ht="18.75" customHeight="1" x14ac:dyDescent="0.4">
      <c r="A15" s="1967"/>
      <c r="B15" s="1968"/>
      <c r="C15" s="1968"/>
      <c r="D15" s="1969"/>
      <c r="E15" s="1970"/>
      <c r="F15" s="1971"/>
      <c r="G15" s="1972"/>
      <c r="H15" s="1972"/>
      <c r="I15" s="1972"/>
      <c r="J15" s="1972"/>
      <c r="K15" s="1972"/>
      <c r="L15" s="1972"/>
      <c r="M15" s="1973"/>
      <c r="N15" s="1974"/>
      <c r="O15" s="1974"/>
      <c r="P15" s="1974"/>
      <c r="Q15" s="1975"/>
      <c r="R15" s="460"/>
      <c r="S15" s="1976" t="s">
        <v>750</v>
      </c>
      <c r="T15" s="1977"/>
      <c r="U15" s="1977"/>
      <c r="V15" s="1978"/>
      <c r="W15" s="1982"/>
      <c r="X15" s="1983"/>
      <c r="Y15" s="467" t="s">
        <v>751</v>
      </c>
      <c r="Z15" s="1984" t="s">
        <v>752</v>
      </c>
      <c r="AA15" s="1977"/>
      <c r="AB15" s="1977"/>
      <c r="AC15" s="1978"/>
      <c r="AD15" s="781"/>
      <c r="AE15" s="782"/>
      <c r="AF15" s="468" t="s">
        <v>753</v>
      </c>
      <c r="AG15" s="1985" t="s">
        <v>754</v>
      </c>
      <c r="AH15" s="1985"/>
      <c r="AI15" s="1986"/>
      <c r="AJ15" s="1986"/>
      <c r="AK15" s="469" t="s">
        <v>755</v>
      </c>
      <c r="AL15" s="460"/>
      <c r="AM15" s="460"/>
      <c r="AN15" s="460"/>
      <c r="AO15" s="460"/>
      <c r="AP15" s="460"/>
      <c r="AQ15" s="460"/>
      <c r="AR15" s="460"/>
      <c r="AS15" s="460"/>
      <c r="AT15" s="460"/>
      <c r="AU15" s="460"/>
      <c r="AV15" s="460"/>
      <c r="AW15" s="460"/>
      <c r="AX15" s="460"/>
      <c r="AY15" s="460"/>
      <c r="AZ15" s="460"/>
      <c r="BA15" s="460"/>
      <c r="BB15" s="460"/>
      <c r="BC15" s="460"/>
      <c r="BD15" s="460"/>
      <c r="BE15" s="460"/>
      <c r="BF15" s="460"/>
      <c r="BG15" s="460"/>
      <c r="BH15" s="460"/>
      <c r="BI15" s="460"/>
      <c r="BJ15" s="460"/>
      <c r="BK15" s="460"/>
      <c r="BL15" s="460"/>
      <c r="BM15" s="460"/>
      <c r="BN15" s="460"/>
      <c r="BO15" s="460"/>
      <c r="BP15" s="460"/>
      <c r="BQ15" s="460"/>
      <c r="BR15" s="460"/>
      <c r="BS15" s="460"/>
      <c r="BT15" s="460"/>
      <c r="BU15" s="460"/>
      <c r="BV15" s="460"/>
      <c r="BW15" s="460"/>
    </row>
    <row r="16" spans="1:75" s="459" customFormat="1" ht="18.75" customHeight="1" thickBot="1" x14ac:dyDescent="0.45">
      <c r="A16" s="1967"/>
      <c r="B16" s="1968"/>
      <c r="C16" s="1968"/>
      <c r="D16" s="1969"/>
      <c r="E16" s="1970"/>
      <c r="F16" s="1971"/>
      <c r="G16" s="1972"/>
      <c r="H16" s="1972"/>
      <c r="I16" s="1972"/>
      <c r="J16" s="1972"/>
      <c r="K16" s="1972"/>
      <c r="L16" s="1972"/>
      <c r="M16" s="1973"/>
      <c r="N16" s="1974"/>
      <c r="O16" s="1974"/>
      <c r="P16" s="1974"/>
      <c r="Q16" s="1975"/>
      <c r="R16" s="460"/>
      <c r="S16" s="1996" t="s">
        <v>756</v>
      </c>
      <c r="T16" s="1980"/>
      <c r="U16" s="1980"/>
      <c r="V16" s="1981"/>
      <c r="W16" s="470"/>
      <c r="X16" s="471" t="s">
        <v>757</v>
      </c>
      <c r="Y16" s="472"/>
      <c r="Z16" s="473"/>
      <c r="AA16" s="470"/>
      <c r="AB16" s="471" t="s">
        <v>46</v>
      </c>
      <c r="AC16" s="1979" t="s">
        <v>758</v>
      </c>
      <c r="AD16" s="1980"/>
      <c r="AE16" s="1980"/>
      <c r="AF16" s="1981"/>
      <c r="AG16" s="727"/>
      <c r="AH16" s="728"/>
      <c r="AI16" s="728"/>
      <c r="AJ16" s="728"/>
      <c r="AK16" s="474" t="s">
        <v>56</v>
      </c>
      <c r="AL16" s="460"/>
      <c r="AM16" s="460"/>
      <c r="AN16" s="460"/>
      <c r="AO16" s="460"/>
      <c r="AP16" s="460"/>
      <c r="AQ16" s="460"/>
      <c r="AR16" s="460"/>
      <c r="AS16" s="460"/>
      <c r="AT16" s="460"/>
      <c r="AU16" s="460"/>
      <c r="AV16" s="460"/>
      <c r="AW16" s="460"/>
      <c r="AX16" s="460"/>
      <c r="AY16" s="460"/>
      <c r="AZ16" s="460"/>
      <c r="BA16" s="460"/>
      <c r="BB16" s="460"/>
      <c r="BC16" s="460"/>
      <c r="BD16" s="460"/>
      <c r="BE16" s="460"/>
      <c r="BF16" s="460"/>
      <c r="BG16" s="460"/>
      <c r="BH16" s="460"/>
      <c r="BI16" s="460"/>
      <c r="BJ16" s="460"/>
      <c r="BK16" s="460"/>
      <c r="BL16" s="460"/>
      <c r="BM16" s="460"/>
      <c r="BN16" s="460"/>
      <c r="BO16" s="460"/>
      <c r="BP16" s="460"/>
      <c r="BQ16" s="460"/>
      <c r="BR16" s="460"/>
      <c r="BS16" s="460"/>
      <c r="BT16" s="460"/>
      <c r="BU16" s="460"/>
      <c r="BV16" s="460"/>
      <c r="BW16" s="460"/>
    </row>
    <row r="17" spans="1:75" s="459" customFormat="1" ht="18.75" customHeight="1" thickBot="1" x14ac:dyDescent="0.45">
      <c r="A17" s="1967"/>
      <c r="B17" s="1968"/>
      <c r="C17" s="1968"/>
      <c r="D17" s="1969"/>
      <c r="E17" s="1970"/>
      <c r="F17" s="1971"/>
      <c r="G17" s="1972"/>
      <c r="H17" s="1972"/>
      <c r="I17" s="1972"/>
      <c r="J17" s="1972"/>
      <c r="K17" s="1972"/>
      <c r="L17" s="1972"/>
      <c r="M17" s="1973"/>
      <c r="N17" s="1974"/>
      <c r="O17" s="1974"/>
      <c r="P17" s="1974"/>
      <c r="Q17" s="1975"/>
      <c r="R17" s="460"/>
      <c r="S17" s="460"/>
      <c r="T17" s="460"/>
      <c r="U17" s="466"/>
      <c r="V17" s="466"/>
      <c r="W17" s="466"/>
      <c r="X17" s="466"/>
      <c r="Y17" s="466"/>
      <c r="Z17" s="466"/>
      <c r="AA17" s="466"/>
      <c r="AB17" s="466"/>
      <c r="AC17" s="460"/>
      <c r="AD17" s="460"/>
      <c r="AE17" s="460"/>
      <c r="AF17" s="460"/>
      <c r="AG17" s="460"/>
      <c r="AH17" s="460"/>
      <c r="AI17" s="460"/>
      <c r="AJ17" s="460"/>
      <c r="AK17" s="460"/>
      <c r="AL17" s="460"/>
      <c r="AM17" s="460"/>
      <c r="AN17" s="460"/>
      <c r="AO17" s="460"/>
      <c r="AP17" s="460"/>
      <c r="AQ17" s="460"/>
      <c r="AR17" s="460"/>
      <c r="AS17" s="460"/>
      <c r="AT17" s="460"/>
      <c r="AU17" s="460"/>
      <c r="AV17" s="460"/>
      <c r="AW17" s="460"/>
      <c r="AX17" s="460"/>
      <c r="AY17" s="460"/>
      <c r="AZ17" s="460"/>
      <c r="BA17" s="460"/>
      <c r="BB17" s="460"/>
      <c r="BC17" s="460"/>
      <c r="BD17" s="460"/>
      <c r="BE17" s="460"/>
      <c r="BF17" s="460"/>
      <c r="BG17" s="460"/>
      <c r="BH17" s="460"/>
      <c r="BI17" s="460"/>
      <c r="BJ17" s="460"/>
      <c r="BK17" s="460"/>
      <c r="BL17" s="460"/>
      <c r="BM17" s="460"/>
      <c r="BN17" s="460"/>
      <c r="BO17" s="460"/>
      <c r="BP17" s="460"/>
      <c r="BQ17" s="460"/>
      <c r="BR17" s="460"/>
      <c r="BS17" s="460"/>
      <c r="BT17" s="460"/>
      <c r="BU17" s="460"/>
      <c r="BV17" s="460"/>
      <c r="BW17" s="460"/>
    </row>
    <row r="18" spans="1:75" s="459" customFormat="1" ht="18.75" customHeight="1" x14ac:dyDescent="0.4">
      <c r="A18" s="1967"/>
      <c r="B18" s="1968"/>
      <c r="C18" s="1968"/>
      <c r="D18" s="1969"/>
      <c r="E18" s="1970"/>
      <c r="F18" s="1971"/>
      <c r="G18" s="1972"/>
      <c r="H18" s="1972"/>
      <c r="I18" s="1972"/>
      <c r="J18" s="1972"/>
      <c r="K18" s="1972"/>
      <c r="L18" s="1972"/>
      <c r="M18" s="1973"/>
      <c r="N18" s="1974"/>
      <c r="O18" s="1974"/>
      <c r="P18" s="1974"/>
      <c r="Q18" s="1975"/>
      <c r="R18" s="460"/>
      <c r="S18" s="2009" t="s">
        <v>748</v>
      </c>
      <c r="T18" s="2010"/>
      <c r="U18" s="2010"/>
      <c r="V18" s="2011"/>
      <c r="W18" s="1997"/>
      <c r="X18" s="1997"/>
      <c r="Y18" s="1997"/>
      <c r="Z18" s="1997"/>
      <c r="AA18" s="1997"/>
      <c r="AB18" s="1997"/>
      <c r="AC18" s="1997"/>
      <c r="AD18" s="1997"/>
      <c r="AE18" s="1997"/>
      <c r="AF18" s="1997"/>
      <c r="AG18" s="1997"/>
      <c r="AH18" s="1997"/>
      <c r="AI18" s="1997"/>
      <c r="AJ18" s="1997"/>
      <c r="AK18" s="1998"/>
      <c r="AL18" s="460"/>
      <c r="AM18" s="460"/>
      <c r="AN18" s="460"/>
      <c r="AO18" s="460"/>
      <c r="AP18" s="460"/>
      <c r="AQ18" s="460"/>
      <c r="AR18" s="460"/>
      <c r="AS18" s="460"/>
      <c r="AT18" s="460"/>
      <c r="AU18" s="460"/>
      <c r="AV18" s="460"/>
      <c r="AW18" s="460"/>
      <c r="AX18" s="460"/>
      <c r="AY18" s="460"/>
      <c r="AZ18" s="460"/>
      <c r="BA18" s="460"/>
      <c r="BB18" s="460"/>
      <c r="BC18" s="460"/>
      <c r="BD18" s="460"/>
      <c r="BE18" s="460"/>
      <c r="BF18" s="460"/>
      <c r="BG18" s="460"/>
      <c r="BH18" s="460"/>
      <c r="BI18" s="460"/>
      <c r="BJ18" s="460"/>
      <c r="BK18" s="460"/>
      <c r="BL18" s="460"/>
      <c r="BM18" s="460"/>
      <c r="BN18" s="460"/>
      <c r="BO18" s="460"/>
      <c r="BP18" s="460"/>
      <c r="BQ18" s="460"/>
      <c r="BR18" s="460"/>
      <c r="BS18" s="460"/>
      <c r="BT18" s="460"/>
      <c r="BU18" s="460"/>
      <c r="BV18" s="460"/>
      <c r="BW18" s="460"/>
    </row>
    <row r="19" spans="1:75" s="459" customFormat="1" ht="18.75" customHeight="1" x14ac:dyDescent="0.4">
      <c r="A19" s="1967"/>
      <c r="B19" s="1968"/>
      <c r="C19" s="1968"/>
      <c r="D19" s="1969"/>
      <c r="E19" s="1970"/>
      <c r="F19" s="1971"/>
      <c r="G19" s="1972"/>
      <c r="H19" s="1972"/>
      <c r="I19" s="1972"/>
      <c r="J19" s="1972"/>
      <c r="K19" s="1972"/>
      <c r="L19" s="1972"/>
      <c r="M19" s="1973"/>
      <c r="N19" s="1974"/>
      <c r="O19" s="1974"/>
      <c r="P19" s="1974"/>
      <c r="Q19" s="1975"/>
      <c r="R19" s="460"/>
      <c r="S19" s="2004"/>
      <c r="T19" s="2005"/>
      <c r="U19" s="2005"/>
      <c r="V19" s="2006"/>
      <c r="W19" s="1999"/>
      <c r="X19" s="1999"/>
      <c r="Y19" s="1999"/>
      <c r="Z19" s="1999"/>
      <c r="AA19" s="1999"/>
      <c r="AB19" s="1999"/>
      <c r="AC19" s="1999"/>
      <c r="AD19" s="1999"/>
      <c r="AE19" s="1999"/>
      <c r="AF19" s="1999"/>
      <c r="AG19" s="1999"/>
      <c r="AH19" s="1999"/>
      <c r="AI19" s="1999"/>
      <c r="AJ19" s="1999"/>
      <c r="AK19" s="2000"/>
      <c r="AL19" s="460"/>
      <c r="AM19" s="460"/>
      <c r="AN19" s="460"/>
      <c r="AO19" s="460"/>
      <c r="AP19" s="460"/>
      <c r="AQ19" s="460"/>
      <c r="AR19" s="460"/>
      <c r="AS19" s="460"/>
      <c r="AT19" s="460"/>
      <c r="AU19" s="460"/>
      <c r="AV19" s="460"/>
      <c r="AW19" s="460"/>
      <c r="AX19" s="460"/>
      <c r="AY19" s="460"/>
      <c r="AZ19" s="460"/>
      <c r="BA19" s="460"/>
      <c r="BB19" s="460"/>
      <c r="BC19" s="460"/>
      <c r="BD19" s="460"/>
      <c r="BE19" s="460"/>
      <c r="BF19" s="460"/>
      <c r="BG19" s="460"/>
      <c r="BH19" s="460"/>
      <c r="BI19" s="460"/>
      <c r="BJ19" s="460"/>
      <c r="BK19" s="460"/>
      <c r="BL19" s="460"/>
      <c r="BM19" s="460"/>
      <c r="BN19" s="460"/>
      <c r="BO19" s="460"/>
      <c r="BP19" s="460"/>
      <c r="BQ19" s="460"/>
      <c r="BR19" s="460"/>
      <c r="BS19" s="460"/>
      <c r="BT19" s="460"/>
      <c r="BU19" s="460"/>
      <c r="BV19" s="460"/>
      <c r="BW19" s="460"/>
    </row>
    <row r="20" spans="1:75" s="459" customFormat="1" ht="18.75" customHeight="1" x14ac:dyDescent="0.4">
      <c r="A20" s="1967"/>
      <c r="B20" s="1968"/>
      <c r="C20" s="1968"/>
      <c r="D20" s="1969"/>
      <c r="E20" s="1970"/>
      <c r="F20" s="1971"/>
      <c r="G20" s="1972"/>
      <c r="H20" s="1972"/>
      <c r="I20" s="1972"/>
      <c r="J20" s="1972"/>
      <c r="K20" s="1972"/>
      <c r="L20" s="1972"/>
      <c r="M20" s="1973"/>
      <c r="N20" s="1974"/>
      <c r="O20" s="1974"/>
      <c r="P20" s="1974"/>
      <c r="Q20" s="1975"/>
      <c r="R20" s="460"/>
      <c r="S20" s="2001" t="s">
        <v>749</v>
      </c>
      <c r="T20" s="2002"/>
      <c r="U20" s="2002"/>
      <c r="V20" s="2003"/>
      <c r="W20" s="2007"/>
      <c r="X20" s="2007"/>
      <c r="Y20" s="2007"/>
      <c r="Z20" s="2007"/>
      <c r="AA20" s="2007"/>
      <c r="AB20" s="2007"/>
      <c r="AC20" s="2007"/>
      <c r="AD20" s="2007"/>
      <c r="AE20" s="2007"/>
      <c r="AF20" s="2007"/>
      <c r="AG20" s="2007"/>
      <c r="AH20" s="2007"/>
      <c r="AI20" s="2007"/>
      <c r="AJ20" s="2007"/>
      <c r="AK20" s="2008"/>
      <c r="AL20" s="460"/>
      <c r="AM20" s="460"/>
      <c r="AN20" s="460"/>
      <c r="AO20" s="460"/>
      <c r="AP20" s="460"/>
      <c r="AQ20" s="460"/>
      <c r="AR20" s="460"/>
      <c r="AS20" s="460"/>
      <c r="AT20" s="460"/>
      <c r="AU20" s="460"/>
      <c r="AV20" s="460"/>
      <c r="AW20" s="460"/>
      <c r="AX20" s="460"/>
      <c r="AY20" s="460"/>
      <c r="AZ20" s="460"/>
      <c r="BA20" s="460"/>
      <c r="BB20" s="460"/>
      <c r="BC20" s="460"/>
      <c r="BD20" s="460"/>
      <c r="BE20" s="460"/>
      <c r="BF20" s="460"/>
      <c r="BG20" s="460"/>
      <c r="BH20" s="460"/>
      <c r="BI20" s="460"/>
      <c r="BJ20" s="460"/>
      <c r="BK20" s="460"/>
      <c r="BL20" s="460"/>
      <c r="BM20" s="460"/>
      <c r="BN20" s="460"/>
      <c r="BO20" s="460"/>
      <c r="BP20" s="460"/>
      <c r="BQ20" s="460"/>
      <c r="BR20" s="460"/>
      <c r="BS20" s="460"/>
      <c r="BT20" s="460"/>
      <c r="BU20" s="460"/>
      <c r="BV20" s="460"/>
      <c r="BW20" s="460"/>
    </row>
    <row r="21" spans="1:75" s="459" customFormat="1" ht="18.75" customHeight="1" x14ac:dyDescent="0.4">
      <c r="A21" s="1967"/>
      <c r="B21" s="1968"/>
      <c r="C21" s="1968"/>
      <c r="D21" s="1969"/>
      <c r="E21" s="1970"/>
      <c r="F21" s="1971"/>
      <c r="G21" s="1972"/>
      <c r="H21" s="1972"/>
      <c r="I21" s="1972"/>
      <c r="J21" s="1972"/>
      <c r="K21" s="1972"/>
      <c r="L21" s="1972"/>
      <c r="M21" s="1973"/>
      <c r="N21" s="1974"/>
      <c r="O21" s="1974"/>
      <c r="P21" s="1974"/>
      <c r="Q21" s="1975"/>
      <c r="R21" s="460"/>
      <c r="S21" s="2004"/>
      <c r="T21" s="2005"/>
      <c r="U21" s="2005"/>
      <c r="V21" s="2006"/>
      <c r="W21" s="1999"/>
      <c r="X21" s="1999"/>
      <c r="Y21" s="1999"/>
      <c r="Z21" s="1999"/>
      <c r="AA21" s="1999"/>
      <c r="AB21" s="1999"/>
      <c r="AC21" s="1999"/>
      <c r="AD21" s="1999"/>
      <c r="AE21" s="1999"/>
      <c r="AF21" s="1999"/>
      <c r="AG21" s="1999"/>
      <c r="AH21" s="1999"/>
      <c r="AI21" s="1999"/>
      <c r="AJ21" s="1999"/>
      <c r="AK21" s="2000"/>
      <c r="AL21" s="460"/>
      <c r="AM21" s="460"/>
      <c r="AN21" s="460"/>
      <c r="AO21" s="460"/>
      <c r="AP21" s="460"/>
      <c r="AQ21" s="460"/>
      <c r="AR21" s="460"/>
      <c r="AS21" s="460"/>
      <c r="AT21" s="460"/>
      <c r="AU21" s="460"/>
      <c r="AV21" s="460"/>
      <c r="AW21" s="460"/>
      <c r="AX21" s="460"/>
      <c r="AY21" s="460"/>
      <c r="AZ21" s="460"/>
      <c r="BA21" s="460"/>
      <c r="BB21" s="460"/>
      <c r="BC21" s="460"/>
      <c r="BD21" s="460"/>
      <c r="BE21" s="460"/>
      <c r="BF21" s="460"/>
      <c r="BG21" s="460"/>
      <c r="BH21" s="460"/>
      <c r="BI21" s="460"/>
      <c r="BJ21" s="460"/>
      <c r="BK21" s="460"/>
      <c r="BL21" s="460"/>
      <c r="BM21" s="460"/>
      <c r="BN21" s="460"/>
      <c r="BO21" s="460"/>
      <c r="BP21" s="460"/>
      <c r="BQ21" s="460"/>
      <c r="BR21" s="460"/>
      <c r="BS21" s="460"/>
      <c r="BT21" s="460"/>
      <c r="BU21" s="460"/>
      <c r="BV21" s="460"/>
      <c r="BW21" s="460"/>
    </row>
    <row r="22" spans="1:75" s="459" customFormat="1" ht="18.75" customHeight="1" x14ac:dyDescent="0.4">
      <c r="A22" s="1967"/>
      <c r="B22" s="1968"/>
      <c r="C22" s="1968"/>
      <c r="D22" s="1969"/>
      <c r="E22" s="1970"/>
      <c r="F22" s="1971"/>
      <c r="G22" s="1972"/>
      <c r="H22" s="1972"/>
      <c r="I22" s="1972"/>
      <c r="J22" s="1972"/>
      <c r="K22" s="1972"/>
      <c r="L22" s="1972"/>
      <c r="M22" s="1973"/>
      <c r="N22" s="1974"/>
      <c r="O22" s="1974"/>
      <c r="P22" s="1974"/>
      <c r="Q22" s="1975"/>
      <c r="R22" s="460"/>
      <c r="S22" s="1976" t="s">
        <v>750</v>
      </c>
      <c r="T22" s="1977"/>
      <c r="U22" s="1977"/>
      <c r="V22" s="1978"/>
      <c r="W22" s="1982"/>
      <c r="X22" s="1983"/>
      <c r="Y22" s="467" t="s">
        <v>751</v>
      </c>
      <c r="Z22" s="1984" t="s">
        <v>752</v>
      </c>
      <c r="AA22" s="1977"/>
      <c r="AB22" s="1977"/>
      <c r="AC22" s="1978"/>
      <c r="AD22" s="781"/>
      <c r="AE22" s="782"/>
      <c r="AF22" s="468" t="s">
        <v>753</v>
      </c>
      <c r="AG22" s="1985" t="s">
        <v>754</v>
      </c>
      <c r="AH22" s="1985"/>
      <c r="AI22" s="1986"/>
      <c r="AJ22" s="1986"/>
      <c r="AK22" s="469" t="s">
        <v>755</v>
      </c>
      <c r="AL22" s="460"/>
      <c r="AM22" s="460"/>
      <c r="AN22" s="460"/>
      <c r="AO22" s="460"/>
      <c r="AP22" s="460"/>
      <c r="AQ22" s="460"/>
      <c r="AR22" s="460"/>
      <c r="AS22" s="460"/>
      <c r="AT22" s="460"/>
      <c r="AU22" s="460"/>
      <c r="AV22" s="460"/>
      <c r="AW22" s="460"/>
      <c r="AX22" s="460"/>
      <c r="AY22" s="460"/>
      <c r="AZ22" s="460"/>
      <c r="BA22" s="460"/>
      <c r="BB22" s="460"/>
      <c r="BC22" s="460"/>
      <c r="BD22" s="460"/>
      <c r="BE22" s="460"/>
      <c r="BF22" s="460"/>
      <c r="BG22" s="460"/>
      <c r="BH22" s="460"/>
      <c r="BI22" s="460"/>
      <c r="BJ22" s="460"/>
      <c r="BK22" s="460"/>
      <c r="BL22" s="460"/>
      <c r="BM22" s="460"/>
      <c r="BN22" s="460"/>
      <c r="BO22" s="460"/>
      <c r="BP22" s="460"/>
      <c r="BQ22" s="460"/>
      <c r="BR22" s="460"/>
      <c r="BS22" s="460"/>
      <c r="BT22" s="460"/>
      <c r="BU22" s="460"/>
      <c r="BV22" s="460"/>
      <c r="BW22" s="460"/>
    </row>
    <row r="23" spans="1:75" s="459" customFormat="1" ht="18.75" customHeight="1" thickBot="1" x14ac:dyDescent="0.45">
      <c r="A23" s="1967"/>
      <c r="B23" s="1968"/>
      <c r="C23" s="1968"/>
      <c r="D23" s="1969"/>
      <c r="E23" s="1970"/>
      <c r="F23" s="1971"/>
      <c r="G23" s="1972"/>
      <c r="H23" s="1972"/>
      <c r="I23" s="1972"/>
      <c r="J23" s="1972"/>
      <c r="K23" s="1972"/>
      <c r="L23" s="1972"/>
      <c r="M23" s="1973"/>
      <c r="N23" s="1974"/>
      <c r="O23" s="1974"/>
      <c r="P23" s="1974"/>
      <c r="Q23" s="1975"/>
      <c r="R23" s="460"/>
      <c r="S23" s="1996" t="s">
        <v>756</v>
      </c>
      <c r="T23" s="1980"/>
      <c r="U23" s="1980"/>
      <c r="V23" s="1981"/>
      <c r="W23" s="470"/>
      <c r="X23" s="471" t="s">
        <v>757</v>
      </c>
      <c r="Y23" s="472"/>
      <c r="Z23" s="473"/>
      <c r="AA23" s="470"/>
      <c r="AB23" s="471" t="s">
        <v>46</v>
      </c>
      <c r="AC23" s="1979" t="s">
        <v>758</v>
      </c>
      <c r="AD23" s="1980"/>
      <c r="AE23" s="1980"/>
      <c r="AF23" s="1981"/>
      <c r="AG23" s="727"/>
      <c r="AH23" s="728"/>
      <c r="AI23" s="728"/>
      <c r="AJ23" s="728"/>
      <c r="AK23" s="474" t="s">
        <v>56</v>
      </c>
      <c r="AL23" s="460"/>
      <c r="AM23" s="460"/>
      <c r="AN23" s="460"/>
      <c r="AO23" s="460"/>
      <c r="AP23" s="460"/>
      <c r="AQ23" s="460"/>
      <c r="AR23" s="460"/>
      <c r="AS23" s="460"/>
      <c r="AT23" s="460"/>
      <c r="AU23" s="460"/>
      <c r="AV23" s="460"/>
      <c r="AW23" s="460"/>
      <c r="AX23" s="460"/>
      <c r="AY23" s="460"/>
      <c r="AZ23" s="460"/>
      <c r="BA23" s="460"/>
      <c r="BB23" s="460"/>
      <c r="BC23" s="460"/>
      <c r="BD23" s="460"/>
      <c r="BE23" s="460"/>
      <c r="BF23" s="460"/>
      <c r="BG23" s="460"/>
      <c r="BH23" s="460"/>
      <c r="BI23" s="460"/>
      <c r="BJ23" s="460"/>
      <c r="BK23" s="460"/>
      <c r="BL23" s="460"/>
      <c r="BM23" s="460"/>
      <c r="BN23" s="460"/>
      <c r="BO23" s="460"/>
      <c r="BP23" s="460"/>
      <c r="BQ23" s="460"/>
      <c r="BR23" s="460"/>
      <c r="BS23" s="460"/>
      <c r="BT23" s="460"/>
      <c r="BU23" s="460"/>
      <c r="BV23" s="460"/>
      <c r="BW23" s="460"/>
    </row>
    <row r="24" spans="1:75" s="459" customFormat="1" ht="18.75" customHeight="1" thickBot="1" x14ac:dyDescent="0.45">
      <c r="A24" s="1967"/>
      <c r="B24" s="1968"/>
      <c r="C24" s="1968"/>
      <c r="D24" s="1969"/>
      <c r="E24" s="1970"/>
      <c r="F24" s="1971"/>
      <c r="G24" s="1972"/>
      <c r="H24" s="1972"/>
      <c r="I24" s="1972"/>
      <c r="J24" s="1972"/>
      <c r="K24" s="1972"/>
      <c r="L24" s="1972"/>
      <c r="M24" s="1973"/>
      <c r="N24" s="1974"/>
      <c r="O24" s="1974"/>
      <c r="P24" s="1974"/>
      <c r="Q24" s="1975"/>
      <c r="R24" s="460"/>
      <c r="S24" s="460"/>
      <c r="T24" s="460"/>
      <c r="U24" s="466"/>
      <c r="V24" s="466"/>
      <c r="W24" s="466"/>
      <c r="X24" s="466"/>
      <c r="Y24" s="466"/>
      <c r="Z24" s="466"/>
      <c r="AA24" s="466"/>
      <c r="AB24" s="466"/>
      <c r="AC24" s="460"/>
      <c r="AD24" s="460"/>
      <c r="AE24" s="460"/>
      <c r="AF24" s="460"/>
      <c r="AG24" s="460"/>
      <c r="AH24" s="460"/>
      <c r="AI24" s="460"/>
      <c r="AJ24" s="460"/>
      <c r="AK24" s="460"/>
      <c r="AL24" s="460"/>
      <c r="AM24" s="460"/>
      <c r="AN24" s="460"/>
      <c r="AO24" s="460"/>
      <c r="AP24" s="460"/>
      <c r="AQ24" s="460"/>
      <c r="AR24" s="460"/>
      <c r="AS24" s="460"/>
      <c r="AT24" s="460"/>
      <c r="AU24" s="460"/>
      <c r="AV24" s="460"/>
      <c r="AW24" s="460"/>
      <c r="AX24" s="460"/>
      <c r="AY24" s="460"/>
      <c r="AZ24" s="460"/>
      <c r="BA24" s="460"/>
      <c r="BB24" s="460"/>
      <c r="BC24" s="460"/>
      <c r="BD24" s="460"/>
      <c r="BE24" s="460"/>
      <c r="BF24" s="460"/>
      <c r="BG24" s="460"/>
      <c r="BH24" s="460"/>
      <c r="BI24" s="460"/>
      <c r="BJ24" s="460"/>
      <c r="BK24" s="460"/>
      <c r="BL24" s="460"/>
      <c r="BM24" s="460"/>
      <c r="BN24" s="460"/>
      <c r="BO24" s="460"/>
      <c r="BP24" s="460"/>
      <c r="BQ24" s="460"/>
      <c r="BR24" s="460"/>
      <c r="BS24" s="460"/>
      <c r="BT24" s="460"/>
      <c r="BU24" s="460"/>
      <c r="BV24" s="460"/>
      <c r="BW24" s="460"/>
    </row>
    <row r="25" spans="1:75" s="459" customFormat="1" ht="18.75" customHeight="1" x14ac:dyDescent="0.4">
      <c r="A25" s="1967"/>
      <c r="B25" s="1968"/>
      <c r="C25" s="1968"/>
      <c r="D25" s="1969"/>
      <c r="E25" s="1970"/>
      <c r="F25" s="1971"/>
      <c r="G25" s="1972"/>
      <c r="H25" s="1972"/>
      <c r="I25" s="1972"/>
      <c r="J25" s="1972"/>
      <c r="K25" s="1972"/>
      <c r="L25" s="1972"/>
      <c r="M25" s="1973"/>
      <c r="N25" s="1974"/>
      <c r="O25" s="1974"/>
      <c r="P25" s="1974"/>
      <c r="Q25" s="1975"/>
      <c r="R25" s="460"/>
      <c r="S25" s="2009" t="s">
        <v>748</v>
      </c>
      <c r="T25" s="2010"/>
      <c r="U25" s="2010"/>
      <c r="V25" s="2011"/>
      <c r="W25" s="1997"/>
      <c r="X25" s="1997"/>
      <c r="Y25" s="1997"/>
      <c r="Z25" s="1997"/>
      <c r="AA25" s="1997"/>
      <c r="AB25" s="1997"/>
      <c r="AC25" s="1997"/>
      <c r="AD25" s="1997"/>
      <c r="AE25" s="1997"/>
      <c r="AF25" s="1997"/>
      <c r="AG25" s="1997"/>
      <c r="AH25" s="1997"/>
      <c r="AI25" s="1997"/>
      <c r="AJ25" s="1997"/>
      <c r="AK25" s="1998"/>
      <c r="AL25" s="460"/>
      <c r="AM25" s="460"/>
      <c r="AN25" s="460"/>
      <c r="AO25" s="460"/>
      <c r="AP25" s="460"/>
      <c r="AQ25" s="460"/>
      <c r="AR25" s="460"/>
      <c r="AS25" s="460"/>
      <c r="AT25" s="460"/>
      <c r="AU25" s="460"/>
      <c r="AV25" s="460"/>
      <c r="AW25" s="460"/>
      <c r="AX25" s="460"/>
      <c r="AY25" s="460"/>
      <c r="AZ25" s="460"/>
      <c r="BA25" s="460"/>
      <c r="BB25" s="460"/>
      <c r="BC25" s="460"/>
      <c r="BD25" s="460"/>
      <c r="BE25" s="460"/>
      <c r="BF25" s="460"/>
      <c r="BG25" s="460"/>
      <c r="BH25" s="460"/>
      <c r="BI25" s="460"/>
      <c r="BJ25" s="460"/>
      <c r="BK25" s="460"/>
      <c r="BL25" s="460"/>
      <c r="BM25" s="460"/>
      <c r="BN25" s="460"/>
      <c r="BO25" s="460"/>
      <c r="BP25" s="460"/>
      <c r="BQ25" s="460"/>
      <c r="BR25" s="460"/>
      <c r="BS25" s="460"/>
      <c r="BT25" s="460"/>
      <c r="BU25" s="460"/>
      <c r="BV25" s="460"/>
      <c r="BW25" s="460"/>
    </row>
    <row r="26" spans="1:75" s="459" customFormat="1" ht="18.75" customHeight="1" x14ac:dyDescent="0.4">
      <c r="A26" s="1967"/>
      <c r="B26" s="1968"/>
      <c r="C26" s="1968"/>
      <c r="D26" s="1969"/>
      <c r="E26" s="1970"/>
      <c r="F26" s="1971"/>
      <c r="G26" s="1972"/>
      <c r="H26" s="1972"/>
      <c r="I26" s="1972"/>
      <c r="J26" s="1972"/>
      <c r="K26" s="1972"/>
      <c r="L26" s="1972"/>
      <c r="M26" s="1973"/>
      <c r="N26" s="1974"/>
      <c r="O26" s="1974"/>
      <c r="P26" s="1974"/>
      <c r="Q26" s="1975"/>
      <c r="R26" s="460"/>
      <c r="S26" s="2004"/>
      <c r="T26" s="2005"/>
      <c r="U26" s="2005"/>
      <c r="V26" s="2006"/>
      <c r="W26" s="1999"/>
      <c r="X26" s="1999"/>
      <c r="Y26" s="1999"/>
      <c r="Z26" s="1999"/>
      <c r="AA26" s="1999"/>
      <c r="AB26" s="1999"/>
      <c r="AC26" s="1999"/>
      <c r="AD26" s="1999"/>
      <c r="AE26" s="1999"/>
      <c r="AF26" s="1999"/>
      <c r="AG26" s="1999"/>
      <c r="AH26" s="1999"/>
      <c r="AI26" s="1999"/>
      <c r="AJ26" s="1999"/>
      <c r="AK26" s="2000"/>
      <c r="AL26" s="460"/>
      <c r="AM26" s="460"/>
      <c r="AN26" s="460"/>
      <c r="AO26" s="460"/>
      <c r="AP26" s="460"/>
      <c r="AQ26" s="460"/>
      <c r="AR26" s="460"/>
      <c r="AS26" s="460"/>
      <c r="AT26" s="460"/>
      <c r="AU26" s="460"/>
      <c r="AV26" s="460"/>
      <c r="AW26" s="460"/>
      <c r="AX26" s="460"/>
      <c r="AY26" s="460"/>
      <c r="AZ26" s="460"/>
      <c r="BA26" s="460"/>
      <c r="BB26" s="460"/>
      <c r="BC26" s="460"/>
      <c r="BD26" s="460"/>
      <c r="BE26" s="460"/>
      <c r="BF26" s="460"/>
      <c r="BG26" s="460"/>
      <c r="BH26" s="460"/>
      <c r="BI26" s="460"/>
      <c r="BJ26" s="460"/>
      <c r="BK26" s="460"/>
      <c r="BL26" s="460"/>
      <c r="BM26" s="460"/>
      <c r="BN26" s="460"/>
      <c r="BO26" s="460"/>
      <c r="BP26" s="460"/>
      <c r="BQ26" s="460"/>
      <c r="BR26" s="460"/>
      <c r="BS26" s="460"/>
      <c r="BT26" s="460"/>
      <c r="BU26" s="460"/>
      <c r="BV26" s="460"/>
      <c r="BW26" s="460"/>
    </row>
    <row r="27" spans="1:75" s="459" customFormat="1" ht="18.75" customHeight="1" x14ac:dyDescent="0.4">
      <c r="A27" s="1967"/>
      <c r="B27" s="1968"/>
      <c r="C27" s="1968"/>
      <c r="D27" s="1969"/>
      <c r="E27" s="1970"/>
      <c r="F27" s="1971"/>
      <c r="G27" s="1972"/>
      <c r="H27" s="1972"/>
      <c r="I27" s="1972"/>
      <c r="J27" s="1972"/>
      <c r="K27" s="1972"/>
      <c r="L27" s="1972"/>
      <c r="M27" s="1973"/>
      <c r="N27" s="1974"/>
      <c r="O27" s="1974"/>
      <c r="P27" s="1974"/>
      <c r="Q27" s="1975"/>
      <c r="R27" s="460"/>
      <c r="S27" s="2001" t="s">
        <v>749</v>
      </c>
      <c r="T27" s="2002"/>
      <c r="U27" s="2002"/>
      <c r="V27" s="2003"/>
      <c r="W27" s="2007"/>
      <c r="X27" s="2007"/>
      <c r="Y27" s="2007"/>
      <c r="Z27" s="2007"/>
      <c r="AA27" s="2007"/>
      <c r="AB27" s="2007"/>
      <c r="AC27" s="2007"/>
      <c r="AD27" s="2007"/>
      <c r="AE27" s="2007"/>
      <c r="AF27" s="2007"/>
      <c r="AG27" s="2007"/>
      <c r="AH27" s="2007"/>
      <c r="AI27" s="2007"/>
      <c r="AJ27" s="2007"/>
      <c r="AK27" s="2008"/>
      <c r="AL27" s="460"/>
      <c r="AM27" s="460"/>
      <c r="AN27" s="460"/>
      <c r="AO27" s="460"/>
      <c r="AP27" s="460"/>
      <c r="AQ27" s="460"/>
      <c r="AR27" s="460"/>
      <c r="AS27" s="460"/>
      <c r="AT27" s="460"/>
      <c r="AU27" s="460"/>
      <c r="AV27" s="460"/>
      <c r="AW27" s="460"/>
      <c r="AX27" s="460"/>
      <c r="AY27" s="460"/>
      <c r="AZ27" s="460"/>
      <c r="BA27" s="460"/>
      <c r="BB27" s="460"/>
      <c r="BC27" s="460"/>
      <c r="BD27" s="460"/>
      <c r="BE27" s="460"/>
      <c r="BF27" s="460"/>
      <c r="BG27" s="460"/>
      <c r="BH27" s="460"/>
      <c r="BI27" s="460"/>
      <c r="BJ27" s="460"/>
      <c r="BK27" s="460"/>
      <c r="BL27" s="460"/>
      <c r="BM27" s="460"/>
      <c r="BN27" s="460"/>
      <c r="BO27" s="460"/>
      <c r="BP27" s="460"/>
      <c r="BQ27" s="460"/>
      <c r="BR27" s="460"/>
      <c r="BS27" s="460"/>
      <c r="BT27" s="460"/>
      <c r="BU27" s="460"/>
      <c r="BV27" s="460"/>
      <c r="BW27" s="460"/>
    </row>
    <row r="28" spans="1:75" s="459" customFormat="1" ht="18.75" customHeight="1" x14ac:dyDescent="0.4">
      <c r="A28" s="1967"/>
      <c r="B28" s="1968"/>
      <c r="C28" s="1968"/>
      <c r="D28" s="1969"/>
      <c r="E28" s="1970"/>
      <c r="F28" s="1971"/>
      <c r="G28" s="1972"/>
      <c r="H28" s="1972"/>
      <c r="I28" s="1972"/>
      <c r="J28" s="1972"/>
      <c r="K28" s="1972"/>
      <c r="L28" s="1972"/>
      <c r="M28" s="1973"/>
      <c r="N28" s="1974"/>
      <c r="O28" s="1974"/>
      <c r="P28" s="1974"/>
      <c r="Q28" s="1975"/>
      <c r="R28" s="460"/>
      <c r="S28" s="2004"/>
      <c r="T28" s="2005"/>
      <c r="U28" s="2005"/>
      <c r="V28" s="2006"/>
      <c r="W28" s="1999"/>
      <c r="X28" s="1999"/>
      <c r="Y28" s="1999"/>
      <c r="Z28" s="1999"/>
      <c r="AA28" s="1999"/>
      <c r="AB28" s="1999"/>
      <c r="AC28" s="1999"/>
      <c r="AD28" s="1999"/>
      <c r="AE28" s="1999"/>
      <c r="AF28" s="1999"/>
      <c r="AG28" s="1999"/>
      <c r="AH28" s="1999"/>
      <c r="AI28" s="1999"/>
      <c r="AJ28" s="1999"/>
      <c r="AK28" s="2000"/>
      <c r="AL28" s="460"/>
      <c r="AM28" s="460"/>
      <c r="AN28" s="460"/>
      <c r="AO28" s="460"/>
      <c r="AP28" s="460"/>
      <c r="AQ28" s="460"/>
      <c r="AR28" s="460"/>
      <c r="AS28" s="460"/>
      <c r="AT28" s="460"/>
      <c r="AU28" s="460"/>
      <c r="AV28" s="460"/>
      <c r="AW28" s="460"/>
      <c r="AX28" s="460"/>
      <c r="AY28" s="460"/>
      <c r="AZ28" s="460"/>
      <c r="BA28" s="460"/>
      <c r="BB28" s="460"/>
      <c r="BC28" s="460"/>
      <c r="BD28" s="460"/>
      <c r="BE28" s="460"/>
      <c r="BF28" s="460"/>
      <c r="BG28" s="460"/>
      <c r="BH28" s="460"/>
      <c r="BI28" s="460"/>
      <c r="BJ28" s="460"/>
      <c r="BK28" s="460"/>
      <c r="BL28" s="460"/>
      <c r="BM28" s="460"/>
      <c r="BN28" s="460"/>
      <c r="BO28" s="460"/>
      <c r="BP28" s="460"/>
      <c r="BQ28" s="460"/>
      <c r="BR28" s="460"/>
      <c r="BS28" s="460"/>
      <c r="BT28" s="460"/>
      <c r="BU28" s="460"/>
      <c r="BV28" s="460"/>
      <c r="BW28" s="460"/>
    </row>
    <row r="29" spans="1:75" s="459" customFormat="1" ht="18.75" customHeight="1" x14ac:dyDescent="0.4">
      <c r="A29" s="1967"/>
      <c r="B29" s="1968"/>
      <c r="C29" s="1968"/>
      <c r="D29" s="1969"/>
      <c r="E29" s="1970"/>
      <c r="F29" s="1971"/>
      <c r="G29" s="1972"/>
      <c r="H29" s="1972"/>
      <c r="I29" s="1972"/>
      <c r="J29" s="1972"/>
      <c r="K29" s="1972"/>
      <c r="L29" s="1972"/>
      <c r="M29" s="1973"/>
      <c r="N29" s="1974"/>
      <c r="O29" s="1974"/>
      <c r="P29" s="1974"/>
      <c r="Q29" s="1975"/>
      <c r="R29" s="460"/>
      <c r="S29" s="1976" t="s">
        <v>750</v>
      </c>
      <c r="T29" s="1977"/>
      <c r="U29" s="1977"/>
      <c r="V29" s="1978"/>
      <c r="W29" s="1982"/>
      <c r="X29" s="1983"/>
      <c r="Y29" s="467" t="s">
        <v>751</v>
      </c>
      <c r="Z29" s="1984" t="s">
        <v>752</v>
      </c>
      <c r="AA29" s="1977"/>
      <c r="AB29" s="1977"/>
      <c r="AC29" s="1978"/>
      <c r="AD29" s="781"/>
      <c r="AE29" s="782"/>
      <c r="AF29" s="468" t="s">
        <v>753</v>
      </c>
      <c r="AG29" s="1985" t="s">
        <v>754</v>
      </c>
      <c r="AH29" s="1985"/>
      <c r="AI29" s="1986"/>
      <c r="AJ29" s="1986"/>
      <c r="AK29" s="469" t="s">
        <v>755</v>
      </c>
      <c r="AL29" s="460"/>
      <c r="AM29" s="460"/>
      <c r="AN29" s="460"/>
      <c r="AO29" s="460"/>
      <c r="AP29" s="460"/>
      <c r="AQ29" s="460"/>
      <c r="AR29" s="460"/>
      <c r="AS29" s="460"/>
      <c r="AT29" s="460"/>
      <c r="AU29" s="460"/>
      <c r="AV29" s="460"/>
      <c r="AW29" s="460"/>
      <c r="AX29" s="460"/>
      <c r="AY29" s="460"/>
      <c r="AZ29" s="460"/>
      <c r="BA29" s="460"/>
      <c r="BB29" s="460"/>
      <c r="BC29" s="460"/>
      <c r="BD29" s="460"/>
      <c r="BE29" s="460"/>
      <c r="BF29" s="460"/>
      <c r="BG29" s="460"/>
      <c r="BH29" s="460"/>
      <c r="BI29" s="460"/>
      <c r="BJ29" s="460"/>
      <c r="BK29" s="460"/>
      <c r="BL29" s="460"/>
      <c r="BM29" s="460"/>
      <c r="BN29" s="460"/>
      <c r="BO29" s="460"/>
      <c r="BP29" s="460"/>
      <c r="BQ29" s="460"/>
      <c r="BR29" s="460"/>
      <c r="BS29" s="460"/>
      <c r="BT29" s="460"/>
      <c r="BU29" s="460"/>
      <c r="BV29" s="460"/>
      <c r="BW29" s="460"/>
    </row>
    <row r="30" spans="1:75" s="459" customFormat="1" ht="18.75" customHeight="1" thickBot="1" x14ac:dyDescent="0.45">
      <c r="A30" s="1967"/>
      <c r="B30" s="1968"/>
      <c r="C30" s="1968"/>
      <c r="D30" s="1969"/>
      <c r="E30" s="1970"/>
      <c r="F30" s="1971"/>
      <c r="G30" s="1972"/>
      <c r="H30" s="1972"/>
      <c r="I30" s="1972"/>
      <c r="J30" s="1972"/>
      <c r="K30" s="1972"/>
      <c r="L30" s="1972"/>
      <c r="M30" s="1973"/>
      <c r="N30" s="1974"/>
      <c r="O30" s="1974"/>
      <c r="P30" s="1974"/>
      <c r="Q30" s="1975"/>
      <c r="R30" s="460"/>
      <c r="S30" s="1996" t="s">
        <v>756</v>
      </c>
      <c r="T30" s="1980"/>
      <c r="U30" s="1980"/>
      <c r="V30" s="1981"/>
      <c r="W30" s="470"/>
      <c r="X30" s="471" t="s">
        <v>757</v>
      </c>
      <c r="Y30" s="472"/>
      <c r="Z30" s="473"/>
      <c r="AA30" s="470"/>
      <c r="AB30" s="471" t="s">
        <v>46</v>
      </c>
      <c r="AC30" s="1979" t="s">
        <v>758</v>
      </c>
      <c r="AD30" s="1980"/>
      <c r="AE30" s="1980"/>
      <c r="AF30" s="1981"/>
      <c r="AG30" s="727"/>
      <c r="AH30" s="728"/>
      <c r="AI30" s="728"/>
      <c r="AJ30" s="728"/>
      <c r="AK30" s="474" t="s">
        <v>56</v>
      </c>
      <c r="AL30" s="460"/>
      <c r="AM30" s="460"/>
      <c r="AN30" s="460"/>
      <c r="AO30" s="460"/>
      <c r="AP30" s="460"/>
      <c r="AQ30" s="460"/>
      <c r="AR30" s="460"/>
      <c r="AS30" s="460"/>
      <c r="AT30" s="460"/>
      <c r="AU30" s="460"/>
      <c r="AV30" s="460"/>
      <c r="AW30" s="460"/>
      <c r="AX30" s="460"/>
      <c r="AY30" s="460"/>
      <c r="AZ30" s="460"/>
      <c r="BA30" s="460"/>
      <c r="BB30" s="460"/>
      <c r="BC30" s="460"/>
      <c r="BD30" s="460"/>
      <c r="BE30" s="460"/>
      <c r="BF30" s="460"/>
      <c r="BG30" s="460"/>
      <c r="BH30" s="460"/>
      <c r="BI30" s="460"/>
      <c r="BJ30" s="460"/>
      <c r="BK30" s="460"/>
      <c r="BL30" s="460"/>
      <c r="BM30" s="460"/>
      <c r="BN30" s="460"/>
      <c r="BO30" s="460"/>
      <c r="BP30" s="460"/>
      <c r="BQ30" s="460"/>
      <c r="BR30" s="460"/>
      <c r="BS30" s="460"/>
      <c r="BT30" s="460"/>
      <c r="BU30" s="460"/>
      <c r="BV30" s="460"/>
      <c r="BW30" s="460"/>
    </row>
    <row r="31" spans="1:75" s="459" customFormat="1" ht="18.75" customHeight="1" thickBot="1" x14ac:dyDescent="0.45">
      <c r="A31" s="1967"/>
      <c r="B31" s="1968"/>
      <c r="C31" s="1968"/>
      <c r="D31" s="1969"/>
      <c r="E31" s="1970"/>
      <c r="F31" s="1971"/>
      <c r="G31" s="1972"/>
      <c r="H31" s="1972"/>
      <c r="I31" s="1972"/>
      <c r="J31" s="1972"/>
      <c r="K31" s="1972"/>
      <c r="L31" s="1972"/>
      <c r="M31" s="1973"/>
      <c r="N31" s="1974"/>
      <c r="O31" s="1974"/>
      <c r="P31" s="1974"/>
      <c r="Q31" s="1975"/>
      <c r="R31" s="460"/>
      <c r="S31" s="460"/>
      <c r="T31" s="460"/>
      <c r="U31" s="466"/>
      <c r="V31" s="466"/>
      <c r="W31" s="466"/>
      <c r="X31" s="466"/>
      <c r="Y31" s="466"/>
      <c r="Z31" s="466"/>
      <c r="AA31" s="466"/>
      <c r="AB31" s="466"/>
      <c r="AC31" s="460"/>
      <c r="AD31" s="460"/>
      <c r="AE31" s="460"/>
      <c r="AF31" s="460"/>
      <c r="AG31" s="460"/>
      <c r="AH31" s="460"/>
      <c r="AI31" s="460"/>
      <c r="AJ31" s="460"/>
      <c r="AK31" s="460"/>
      <c r="AL31" s="460"/>
      <c r="AM31" s="460"/>
      <c r="AN31" s="460"/>
      <c r="AO31" s="460"/>
      <c r="AP31" s="460"/>
      <c r="AQ31" s="460"/>
      <c r="AR31" s="460"/>
      <c r="AS31" s="460"/>
      <c r="AT31" s="460"/>
      <c r="AU31" s="460"/>
      <c r="AV31" s="460"/>
      <c r="AW31" s="460"/>
      <c r="AX31" s="460"/>
      <c r="AY31" s="460"/>
      <c r="AZ31" s="460"/>
      <c r="BA31" s="460"/>
      <c r="BB31" s="460"/>
      <c r="BC31" s="460"/>
      <c r="BD31" s="460"/>
      <c r="BE31" s="460"/>
      <c r="BF31" s="460"/>
      <c r="BG31" s="460"/>
      <c r="BH31" s="460"/>
      <c r="BI31" s="460"/>
      <c r="BJ31" s="460"/>
      <c r="BK31" s="460"/>
      <c r="BL31" s="460"/>
      <c r="BM31" s="460"/>
      <c r="BN31" s="460"/>
      <c r="BO31" s="460"/>
      <c r="BP31" s="460"/>
      <c r="BQ31" s="460"/>
      <c r="BR31" s="460"/>
      <c r="BS31" s="460"/>
      <c r="BT31" s="460"/>
      <c r="BU31" s="460"/>
      <c r="BV31" s="460"/>
      <c r="BW31" s="460"/>
    </row>
    <row r="32" spans="1:75" s="459" customFormat="1" ht="18.75" customHeight="1" x14ac:dyDescent="0.4">
      <c r="A32" s="1967"/>
      <c r="B32" s="1968"/>
      <c r="C32" s="1968"/>
      <c r="D32" s="1969"/>
      <c r="E32" s="1970"/>
      <c r="F32" s="1971"/>
      <c r="G32" s="1972"/>
      <c r="H32" s="1972"/>
      <c r="I32" s="1972"/>
      <c r="J32" s="1972"/>
      <c r="K32" s="1972"/>
      <c r="L32" s="1972"/>
      <c r="M32" s="1973"/>
      <c r="N32" s="1974"/>
      <c r="O32" s="1974"/>
      <c r="P32" s="1974"/>
      <c r="Q32" s="1975"/>
      <c r="R32" s="460"/>
      <c r="S32" s="2009" t="s">
        <v>748</v>
      </c>
      <c r="T32" s="2010"/>
      <c r="U32" s="2010"/>
      <c r="V32" s="2011"/>
      <c r="W32" s="1997"/>
      <c r="X32" s="1997"/>
      <c r="Y32" s="1997"/>
      <c r="Z32" s="1997"/>
      <c r="AA32" s="1997"/>
      <c r="AB32" s="1997"/>
      <c r="AC32" s="1997"/>
      <c r="AD32" s="1997"/>
      <c r="AE32" s="1997"/>
      <c r="AF32" s="1997"/>
      <c r="AG32" s="1997"/>
      <c r="AH32" s="1997"/>
      <c r="AI32" s="1997"/>
      <c r="AJ32" s="1997"/>
      <c r="AK32" s="1998"/>
      <c r="AL32" s="460"/>
      <c r="AM32" s="460"/>
      <c r="AN32" s="460"/>
      <c r="AO32" s="460"/>
      <c r="AP32" s="460"/>
      <c r="AQ32" s="460"/>
      <c r="AR32" s="460"/>
      <c r="AS32" s="460"/>
      <c r="AT32" s="460"/>
      <c r="AU32" s="460"/>
      <c r="AV32" s="460"/>
      <c r="AW32" s="460"/>
      <c r="AX32" s="460"/>
      <c r="AY32" s="460"/>
      <c r="AZ32" s="460"/>
      <c r="BA32" s="460"/>
      <c r="BB32" s="460"/>
      <c r="BC32" s="460"/>
      <c r="BD32" s="460"/>
      <c r="BE32" s="460"/>
      <c r="BF32" s="460"/>
      <c r="BG32" s="460"/>
      <c r="BH32" s="460"/>
      <c r="BI32" s="460"/>
      <c r="BJ32" s="460"/>
      <c r="BK32" s="460"/>
      <c r="BL32" s="460"/>
      <c r="BM32" s="460"/>
      <c r="BN32" s="460"/>
      <c r="BO32" s="460"/>
      <c r="BP32" s="460"/>
      <c r="BQ32" s="460"/>
      <c r="BR32" s="460"/>
      <c r="BS32" s="460"/>
      <c r="BT32" s="460"/>
      <c r="BU32" s="460"/>
      <c r="BV32" s="460"/>
      <c r="BW32" s="460"/>
    </row>
    <row r="33" spans="1:75" s="459" customFormat="1" ht="18.75" customHeight="1" x14ac:dyDescent="0.4">
      <c r="A33" s="1967"/>
      <c r="B33" s="1968"/>
      <c r="C33" s="1968"/>
      <c r="D33" s="1969"/>
      <c r="E33" s="1970"/>
      <c r="F33" s="1971"/>
      <c r="G33" s="1972"/>
      <c r="H33" s="1972"/>
      <c r="I33" s="1972"/>
      <c r="J33" s="1972"/>
      <c r="K33" s="1972"/>
      <c r="L33" s="1972"/>
      <c r="M33" s="1973"/>
      <c r="N33" s="1974"/>
      <c r="O33" s="1974"/>
      <c r="P33" s="1974"/>
      <c r="Q33" s="1975"/>
      <c r="R33" s="460"/>
      <c r="S33" s="2004"/>
      <c r="T33" s="2005"/>
      <c r="U33" s="2005"/>
      <c r="V33" s="2006"/>
      <c r="W33" s="1999"/>
      <c r="X33" s="1999"/>
      <c r="Y33" s="1999"/>
      <c r="Z33" s="1999"/>
      <c r="AA33" s="1999"/>
      <c r="AB33" s="1999"/>
      <c r="AC33" s="1999"/>
      <c r="AD33" s="1999"/>
      <c r="AE33" s="1999"/>
      <c r="AF33" s="1999"/>
      <c r="AG33" s="1999"/>
      <c r="AH33" s="1999"/>
      <c r="AI33" s="1999"/>
      <c r="AJ33" s="1999"/>
      <c r="AK33" s="2000"/>
      <c r="AL33" s="460"/>
      <c r="AM33" s="460"/>
      <c r="AN33" s="460"/>
      <c r="AO33" s="460"/>
      <c r="AP33" s="460"/>
      <c r="AQ33" s="460"/>
      <c r="AR33" s="460"/>
      <c r="AS33" s="460"/>
      <c r="AT33" s="460"/>
      <c r="AU33" s="460"/>
      <c r="AV33" s="460"/>
      <c r="AW33" s="460"/>
      <c r="AX33" s="460"/>
      <c r="AY33" s="460"/>
      <c r="AZ33" s="460"/>
      <c r="BA33" s="460"/>
      <c r="BB33" s="460"/>
      <c r="BC33" s="460"/>
      <c r="BD33" s="460"/>
      <c r="BE33" s="460"/>
      <c r="BF33" s="460"/>
      <c r="BG33" s="460"/>
      <c r="BH33" s="460"/>
      <c r="BI33" s="460"/>
      <c r="BJ33" s="460"/>
      <c r="BK33" s="460"/>
      <c r="BL33" s="460"/>
      <c r="BM33" s="460"/>
      <c r="BN33" s="460"/>
      <c r="BO33" s="460"/>
      <c r="BP33" s="460"/>
      <c r="BQ33" s="460"/>
      <c r="BR33" s="460"/>
      <c r="BS33" s="460"/>
      <c r="BT33" s="460"/>
      <c r="BU33" s="460"/>
      <c r="BV33" s="460"/>
      <c r="BW33" s="460"/>
    </row>
    <row r="34" spans="1:75" s="459" customFormat="1" ht="18.75" customHeight="1" x14ac:dyDescent="0.4">
      <c r="A34" s="1967"/>
      <c r="B34" s="1968"/>
      <c r="C34" s="1968"/>
      <c r="D34" s="1969"/>
      <c r="E34" s="1970"/>
      <c r="F34" s="1971"/>
      <c r="G34" s="1972"/>
      <c r="H34" s="1972"/>
      <c r="I34" s="1972"/>
      <c r="J34" s="1972"/>
      <c r="K34" s="1972"/>
      <c r="L34" s="1972"/>
      <c r="M34" s="1973"/>
      <c r="N34" s="1974"/>
      <c r="O34" s="1974"/>
      <c r="P34" s="1974"/>
      <c r="Q34" s="1975"/>
      <c r="R34" s="460"/>
      <c r="S34" s="2001" t="s">
        <v>749</v>
      </c>
      <c r="T34" s="2002"/>
      <c r="U34" s="2002"/>
      <c r="V34" s="2003"/>
      <c r="W34" s="2007"/>
      <c r="X34" s="2007"/>
      <c r="Y34" s="2007"/>
      <c r="Z34" s="2007"/>
      <c r="AA34" s="2007"/>
      <c r="AB34" s="2007"/>
      <c r="AC34" s="2007"/>
      <c r="AD34" s="2007"/>
      <c r="AE34" s="2007"/>
      <c r="AF34" s="2007"/>
      <c r="AG34" s="2007"/>
      <c r="AH34" s="2007"/>
      <c r="AI34" s="2007"/>
      <c r="AJ34" s="2007"/>
      <c r="AK34" s="2008"/>
      <c r="AL34" s="460"/>
      <c r="AM34" s="460"/>
      <c r="AN34" s="460"/>
      <c r="AO34" s="460"/>
      <c r="AP34" s="460"/>
      <c r="AQ34" s="460"/>
      <c r="AR34" s="460"/>
      <c r="AS34" s="460"/>
      <c r="AT34" s="460"/>
      <c r="AU34" s="460"/>
      <c r="AV34" s="460"/>
      <c r="AW34" s="460"/>
      <c r="AX34" s="460"/>
      <c r="AY34" s="460"/>
      <c r="AZ34" s="460"/>
      <c r="BA34" s="460"/>
      <c r="BB34" s="460"/>
      <c r="BC34" s="460"/>
      <c r="BD34" s="460"/>
      <c r="BE34" s="460"/>
      <c r="BF34" s="460"/>
      <c r="BG34" s="460"/>
      <c r="BH34" s="460"/>
      <c r="BI34" s="460"/>
      <c r="BJ34" s="460"/>
      <c r="BK34" s="460"/>
      <c r="BL34" s="460"/>
      <c r="BM34" s="460"/>
      <c r="BN34" s="460"/>
      <c r="BO34" s="460"/>
      <c r="BP34" s="460"/>
      <c r="BQ34" s="460"/>
      <c r="BR34" s="460"/>
      <c r="BS34" s="460"/>
      <c r="BT34" s="460"/>
      <c r="BU34" s="460"/>
      <c r="BV34" s="460"/>
      <c r="BW34" s="460"/>
    </row>
    <row r="35" spans="1:75" s="459" customFormat="1" ht="18.75" customHeight="1" x14ac:dyDescent="0.4">
      <c r="A35" s="1967"/>
      <c r="B35" s="1968"/>
      <c r="C35" s="1968"/>
      <c r="D35" s="1969"/>
      <c r="E35" s="1970"/>
      <c r="F35" s="1971"/>
      <c r="G35" s="1972"/>
      <c r="H35" s="1972"/>
      <c r="I35" s="1972"/>
      <c r="J35" s="1972"/>
      <c r="K35" s="1972"/>
      <c r="L35" s="1972"/>
      <c r="M35" s="1973"/>
      <c r="N35" s="1974"/>
      <c r="O35" s="1974"/>
      <c r="P35" s="1974"/>
      <c r="Q35" s="1975"/>
      <c r="R35" s="460"/>
      <c r="S35" s="2004"/>
      <c r="T35" s="2005"/>
      <c r="U35" s="2005"/>
      <c r="V35" s="2006"/>
      <c r="W35" s="1999"/>
      <c r="X35" s="1999"/>
      <c r="Y35" s="1999"/>
      <c r="Z35" s="1999"/>
      <c r="AA35" s="1999"/>
      <c r="AB35" s="1999"/>
      <c r="AC35" s="1999"/>
      <c r="AD35" s="1999"/>
      <c r="AE35" s="1999"/>
      <c r="AF35" s="1999"/>
      <c r="AG35" s="1999"/>
      <c r="AH35" s="1999"/>
      <c r="AI35" s="1999"/>
      <c r="AJ35" s="1999"/>
      <c r="AK35" s="2000"/>
      <c r="AL35" s="460"/>
      <c r="AM35" s="460"/>
      <c r="AN35" s="460"/>
      <c r="AO35" s="460"/>
      <c r="AP35" s="460"/>
      <c r="AQ35" s="460"/>
      <c r="AR35" s="460"/>
      <c r="AS35" s="460"/>
      <c r="AT35" s="460"/>
      <c r="AU35" s="460"/>
      <c r="AV35" s="460"/>
      <c r="AW35" s="460"/>
      <c r="AX35" s="460"/>
      <c r="AY35" s="460"/>
      <c r="AZ35" s="460"/>
      <c r="BA35" s="460"/>
      <c r="BB35" s="460"/>
      <c r="BC35" s="460"/>
      <c r="BD35" s="460"/>
      <c r="BE35" s="460"/>
      <c r="BF35" s="460"/>
      <c r="BG35" s="460"/>
      <c r="BH35" s="460"/>
      <c r="BI35" s="460"/>
      <c r="BJ35" s="460"/>
      <c r="BK35" s="460"/>
      <c r="BL35" s="460"/>
      <c r="BM35" s="460"/>
      <c r="BN35" s="460"/>
      <c r="BO35" s="460"/>
      <c r="BP35" s="460"/>
      <c r="BQ35" s="460"/>
      <c r="BR35" s="460"/>
      <c r="BS35" s="460"/>
      <c r="BT35" s="460"/>
      <c r="BU35" s="460"/>
      <c r="BV35" s="460"/>
      <c r="BW35" s="460"/>
    </row>
    <row r="36" spans="1:75" s="459" customFormat="1" ht="18.75" customHeight="1" x14ac:dyDescent="0.4">
      <c r="A36" s="1967"/>
      <c r="B36" s="1968"/>
      <c r="C36" s="1968"/>
      <c r="D36" s="1969"/>
      <c r="E36" s="1970"/>
      <c r="F36" s="1971"/>
      <c r="G36" s="1972"/>
      <c r="H36" s="1972"/>
      <c r="I36" s="1972"/>
      <c r="J36" s="1972"/>
      <c r="K36" s="1972"/>
      <c r="L36" s="1972"/>
      <c r="M36" s="1973"/>
      <c r="N36" s="1974"/>
      <c r="O36" s="1974"/>
      <c r="P36" s="1974"/>
      <c r="Q36" s="1975"/>
      <c r="R36" s="460"/>
      <c r="S36" s="1976" t="s">
        <v>750</v>
      </c>
      <c r="T36" s="1977"/>
      <c r="U36" s="1977"/>
      <c r="V36" s="1978"/>
      <c r="W36" s="1982"/>
      <c r="X36" s="1983"/>
      <c r="Y36" s="467" t="s">
        <v>751</v>
      </c>
      <c r="Z36" s="1984" t="s">
        <v>752</v>
      </c>
      <c r="AA36" s="1977"/>
      <c r="AB36" s="1977"/>
      <c r="AC36" s="1978"/>
      <c r="AD36" s="781"/>
      <c r="AE36" s="782"/>
      <c r="AF36" s="468" t="s">
        <v>753</v>
      </c>
      <c r="AG36" s="1985" t="s">
        <v>754</v>
      </c>
      <c r="AH36" s="1985"/>
      <c r="AI36" s="1986"/>
      <c r="AJ36" s="1986"/>
      <c r="AK36" s="469" t="s">
        <v>755</v>
      </c>
      <c r="AL36" s="460"/>
      <c r="AM36" s="460"/>
      <c r="AN36" s="460"/>
      <c r="AO36" s="460"/>
      <c r="AP36" s="460"/>
      <c r="AQ36" s="460"/>
      <c r="AR36" s="460"/>
      <c r="AS36" s="460"/>
      <c r="AT36" s="460"/>
      <c r="AU36" s="460"/>
      <c r="AV36" s="460"/>
      <c r="AW36" s="460"/>
      <c r="AX36" s="460"/>
      <c r="AY36" s="460"/>
      <c r="AZ36" s="460"/>
      <c r="BA36" s="460"/>
      <c r="BB36" s="460"/>
      <c r="BC36" s="460"/>
      <c r="BD36" s="460"/>
      <c r="BE36" s="460"/>
      <c r="BF36" s="460"/>
      <c r="BG36" s="460"/>
      <c r="BH36" s="460"/>
      <c r="BI36" s="460"/>
      <c r="BJ36" s="460"/>
      <c r="BK36" s="460"/>
      <c r="BL36" s="460"/>
      <c r="BM36" s="460"/>
      <c r="BN36" s="460"/>
      <c r="BO36" s="460"/>
      <c r="BP36" s="460"/>
      <c r="BQ36" s="460"/>
      <c r="BR36" s="460"/>
      <c r="BS36" s="460"/>
      <c r="BT36" s="460"/>
      <c r="BU36" s="460"/>
      <c r="BV36" s="460"/>
      <c r="BW36" s="460"/>
    </row>
    <row r="37" spans="1:75" s="459" customFormat="1" ht="18.75" customHeight="1" thickBot="1" x14ac:dyDescent="0.45">
      <c r="A37" s="1987"/>
      <c r="B37" s="1988"/>
      <c r="C37" s="1988"/>
      <c r="D37" s="1989"/>
      <c r="E37" s="1990"/>
      <c r="F37" s="1991"/>
      <c r="G37" s="1992"/>
      <c r="H37" s="1992"/>
      <c r="I37" s="1992"/>
      <c r="J37" s="1992"/>
      <c r="K37" s="1992"/>
      <c r="L37" s="1992"/>
      <c r="M37" s="1993"/>
      <c r="N37" s="1994"/>
      <c r="O37" s="1994"/>
      <c r="P37" s="1994"/>
      <c r="Q37" s="1995"/>
      <c r="R37" s="460"/>
      <c r="S37" s="1996" t="s">
        <v>756</v>
      </c>
      <c r="T37" s="1980"/>
      <c r="U37" s="1980"/>
      <c r="V37" s="1981"/>
      <c r="W37" s="470"/>
      <c r="X37" s="471" t="s">
        <v>757</v>
      </c>
      <c r="Y37" s="472"/>
      <c r="Z37" s="473"/>
      <c r="AA37" s="470"/>
      <c r="AB37" s="471" t="s">
        <v>46</v>
      </c>
      <c r="AC37" s="1979" t="s">
        <v>758</v>
      </c>
      <c r="AD37" s="1980"/>
      <c r="AE37" s="1980"/>
      <c r="AF37" s="1981"/>
      <c r="AG37" s="727"/>
      <c r="AH37" s="728"/>
      <c r="AI37" s="728"/>
      <c r="AJ37" s="728"/>
      <c r="AK37" s="474" t="s">
        <v>56</v>
      </c>
      <c r="AL37" s="460"/>
      <c r="AM37" s="460"/>
      <c r="AN37" s="460"/>
      <c r="AO37" s="460"/>
      <c r="AP37" s="460"/>
      <c r="AQ37" s="460"/>
      <c r="AR37" s="460"/>
      <c r="AS37" s="460"/>
      <c r="AT37" s="460"/>
      <c r="AU37" s="460"/>
      <c r="AV37" s="460"/>
      <c r="AW37" s="460"/>
      <c r="AX37" s="460"/>
      <c r="AY37" s="460"/>
      <c r="AZ37" s="460"/>
      <c r="BA37" s="460"/>
      <c r="BB37" s="460"/>
      <c r="BC37" s="460"/>
      <c r="BD37" s="460"/>
      <c r="BE37" s="460"/>
      <c r="BF37" s="460"/>
      <c r="BG37" s="460"/>
      <c r="BH37" s="460"/>
      <c r="BI37" s="460"/>
      <c r="BJ37" s="460"/>
      <c r="BK37" s="460"/>
      <c r="BL37" s="460"/>
      <c r="BM37" s="460"/>
      <c r="BN37" s="460"/>
      <c r="BO37" s="460"/>
      <c r="BP37" s="460"/>
      <c r="BQ37" s="460"/>
      <c r="BR37" s="460"/>
      <c r="BS37" s="460"/>
      <c r="BT37" s="460"/>
      <c r="BU37" s="460"/>
      <c r="BV37" s="460"/>
      <c r="BW37" s="460"/>
    </row>
    <row r="38" spans="1:75" ht="18.75" customHeight="1" x14ac:dyDescent="0.15">
      <c r="M38" s="420"/>
      <c r="N38" s="420"/>
      <c r="O38" s="420"/>
      <c r="P38" s="420"/>
      <c r="Q38" s="420"/>
    </row>
    <row r="39" spans="1:75" ht="18.75" customHeight="1" x14ac:dyDescent="0.15">
      <c r="M39" s="420"/>
      <c r="N39" s="420"/>
      <c r="O39" s="420"/>
      <c r="P39" s="420"/>
      <c r="Q39" s="420"/>
    </row>
    <row r="40" spans="1:75" ht="18.75" customHeight="1" x14ac:dyDescent="0.15">
      <c r="M40" s="420"/>
      <c r="N40" s="420"/>
      <c r="O40" s="420"/>
      <c r="P40" s="420"/>
      <c r="Q40" s="420"/>
    </row>
    <row r="41" spans="1:75" ht="18.75" customHeight="1" x14ac:dyDescent="0.15">
      <c r="M41" s="420"/>
      <c r="N41" s="420"/>
      <c r="O41" s="420"/>
      <c r="P41" s="420"/>
      <c r="Q41" s="420"/>
    </row>
    <row r="42" spans="1:75" ht="18.75" customHeight="1" x14ac:dyDescent="0.15">
      <c r="M42" s="420"/>
      <c r="N42" s="420"/>
      <c r="O42" s="420"/>
      <c r="P42" s="420"/>
      <c r="Q42" s="420"/>
    </row>
    <row r="43" spans="1:75" ht="18.75" customHeight="1" x14ac:dyDescent="0.15">
      <c r="M43" s="420"/>
      <c r="N43" s="420"/>
      <c r="O43" s="420"/>
      <c r="P43" s="420"/>
      <c r="Q43" s="420"/>
    </row>
    <row r="44" spans="1:75" ht="18.75" customHeight="1" x14ac:dyDescent="0.15">
      <c r="M44" s="420"/>
      <c r="N44" s="420"/>
      <c r="O44" s="420"/>
      <c r="P44" s="420"/>
      <c r="Q44" s="420"/>
    </row>
    <row r="45" spans="1:75" ht="18.75" customHeight="1" x14ac:dyDescent="0.15">
      <c r="M45" s="420"/>
      <c r="N45" s="420"/>
      <c r="O45" s="420"/>
      <c r="P45" s="420"/>
      <c r="Q45" s="420"/>
    </row>
    <row r="46" spans="1:75" ht="18.75" customHeight="1" x14ac:dyDescent="0.15">
      <c r="M46" s="420"/>
      <c r="N46" s="420"/>
      <c r="O46" s="420"/>
      <c r="P46" s="420"/>
      <c r="Q46" s="420"/>
    </row>
    <row r="47" spans="1:75" ht="18.75" customHeight="1" x14ac:dyDescent="0.15">
      <c r="M47" s="420"/>
      <c r="N47" s="420"/>
      <c r="O47" s="420"/>
      <c r="P47" s="420"/>
      <c r="Q47" s="420"/>
    </row>
    <row r="48" spans="1:75" ht="18.75" customHeight="1" x14ac:dyDescent="0.15">
      <c r="M48" s="420"/>
      <c r="N48" s="420"/>
      <c r="O48" s="420"/>
      <c r="P48" s="420"/>
      <c r="Q48" s="420"/>
    </row>
    <row r="49" spans="13:17" ht="18.75" customHeight="1" x14ac:dyDescent="0.15">
      <c r="M49" s="420"/>
      <c r="N49" s="420"/>
      <c r="O49" s="420"/>
      <c r="P49" s="420"/>
      <c r="Q49" s="420"/>
    </row>
    <row r="50" spans="13:17" ht="18.75" customHeight="1" x14ac:dyDescent="0.15">
      <c r="M50" s="420"/>
      <c r="N50" s="420"/>
      <c r="O50" s="420"/>
      <c r="P50" s="420"/>
      <c r="Q50" s="420"/>
    </row>
    <row r="51" spans="13:17" ht="18.75" customHeight="1" x14ac:dyDescent="0.15">
      <c r="M51" s="420"/>
      <c r="N51" s="420"/>
      <c r="O51" s="420"/>
      <c r="P51" s="420"/>
      <c r="Q51" s="420"/>
    </row>
    <row r="52" spans="13:17" ht="18.75" customHeight="1" x14ac:dyDescent="0.15">
      <c r="M52" s="420"/>
      <c r="N52" s="420"/>
      <c r="O52" s="420"/>
      <c r="P52" s="420"/>
      <c r="Q52" s="420"/>
    </row>
    <row r="53" spans="13:17" ht="18.75" customHeight="1" x14ac:dyDescent="0.15">
      <c r="M53" s="420"/>
      <c r="N53" s="420"/>
      <c r="O53" s="420"/>
      <c r="P53" s="420"/>
      <c r="Q53" s="420"/>
    </row>
    <row r="54" spans="13:17" ht="18.75" customHeight="1" x14ac:dyDescent="0.15">
      <c r="M54" s="420"/>
      <c r="N54" s="420"/>
      <c r="O54" s="420"/>
      <c r="P54" s="420"/>
      <c r="Q54" s="420"/>
    </row>
    <row r="55" spans="13:17" ht="18.75" customHeight="1" x14ac:dyDescent="0.15">
      <c r="M55" s="420"/>
      <c r="N55" s="420"/>
      <c r="O55" s="420"/>
      <c r="P55" s="420"/>
      <c r="Q55" s="420"/>
    </row>
    <row r="56" spans="13:17" ht="18.75" customHeight="1" x14ac:dyDescent="0.15"/>
    <row r="57" spans="13:17" ht="18.75" customHeight="1" x14ac:dyDescent="0.15"/>
    <row r="58" spans="13:17" ht="18.75" customHeight="1" x14ac:dyDescent="0.15"/>
    <row r="59" spans="13:17" ht="18.75" customHeight="1" x14ac:dyDescent="0.15"/>
    <row r="60" spans="13:17" ht="18.75" customHeight="1" x14ac:dyDescent="0.15"/>
    <row r="61" spans="13:17" ht="18.75" customHeight="1" x14ac:dyDescent="0.15"/>
    <row r="62" spans="13:17" ht="18.75" customHeight="1" x14ac:dyDescent="0.15"/>
    <row r="63" spans="13:17" ht="18.75" customHeight="1" x14ac:dyDescent="0.15"/>
    <row r="64" spans="13:17"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sheetData>
  <sheetProtection selectLockedCells="1"/>
  <mergeCells count="206">
    <mergeCell ref="Y5:AA6"/>
    <mergeCell ref="AB5:AK6"/>
    <mergeCell ref="A6:C6"/>
    <mergeCell ref="D6:F6"/>
    <mergeCell ref="G6:L6"/>
    <mergeCell ref="M6:Q6"/>
    <mergeCell ref="AB3:AD4"/>
    <mergeCell ref="AE3:AE4"/>
    <mergeCell ref="AF3:AG4"/>
    <mergeCell ref="AH3:AH4"/>
    <mergeCell ref="AI3:AJ4"/>
    <mergeCell ref="AK3:AK4"/>
    <mergeCell ref="A3:C4"/>
    <mergeCell ref="D3:F4"/>
    <mergeCell ref="G3:L4"/>
    <mergeCell ref="M3:Q4"/>
    <mergeCell ref="S3:V6"/>
    <mergeCell ref="Y3:AA4"/>
    <mergeCell ref="A5:C5"/>
    <mergeCell ref="D5:F5"/>
    <mergeCell ref="G5:L5"/>
    <mergeCell ref="M5:Q5"/>
    <mergeCell ref="AE7:AE8"/>
    <mergeCell ref="AF7:AG8"/>
    <mergeCell ref="AH7:AH8"/>
    <mergeCell ref="AI7:AJ8"/>
    <mergeCell ref="AK7:AK8"/>
    <mergeCell ref="A7:C7"/>
    <mergeCell ref="D7:F7"/>
    <mergeCell ref="G7:L7"/>
    <mergeCell ref="M7:Q7"/>
    <mergeCell ref="S7:V8"/>
    <mergeCell ref="Y7:AA8"/>
    <mergeCell ref="A8:C8"/>
    <mergeCell ref="D8:F8"/>
    <mergeCell ref="G8:L8"/>
    <mergeCell ref="M8:Q8"/>
    <mergeCell ref="A9:C9"/>
    <mergeCell ref="D9:F9"/>
    <mergeCell ref="G9:L9"/>
    <mergeCell ref="M9:Q9"/>
    <mergeCell ref="A10:C10"/>
    <mergeCell ref="D10:F10"/>
    <mergeCell ref="G10:L10"/>
    <mergeCell ref="M10:Q10"/>
    <mergeCell ref="AB7:AD8"/>
    <mergeCell ref="A11:C11"/>
    <mergeCell ref="D11:F11"/>
    <mergeCell ref="G11:L11"/>
    <mergeCell ref="M11:Q11"/>
    <mergeCell ref="S11:V12"/>
    <mergeCell ref="W11:AK12"/>
    <mergeCell ref="A12:C12"/>
    <mergeCell ref="D12:F12"/>
    <mergeCell ref="G12:L12"/>
    <mergeCell ref="M12:Q12"/>
    <mergeCell ref="A13:C13"/>
    <mergeCell ref="D13:F13"/>
    <mergeCell ref="G13:L13"/>
    <mergeCell ref="M13:Q13"/>
    <mergeCell ref="S13:V14"/>
    <mergeCell ref="W13:AK14"/>
    <mergeCell ref="A14:C14"/>
    <mergeCell ref="D14:F14"/>
    <mergeCell ref="G14:L14"/>
    <mergeCell ref="M14:Q14"/>
    <mergeCell ref="Z15:AC15"/>
    <mergeCell ref="AD15:AE15"/>
    <mergeCell ref="AG15:AH15"/>
    <mergeCell ref="AI15:AJ15"/>
    <mergeCell ref="A16:C16"/>
    <mergeCell ref="D16:F16"/>
    <mergeCell ref="G16:L16"/>
    <mergeCell ref="M16:Q16"/>
    <mergeCell ref="S16:V16"/>
    <mergeCell ref="AC16:AF16"/>
    <mergeCell ref="A15:C15"/>
    <mergeCell ref="D15:F15"/>
    <mergeCell ref="G15:L15"/>
    <mergeCell ref="M15:Q15"/>
    <mergeCell ref="S15:V15"/>
    <mergeCell ref="W15:X15"/>
    <mergeCell ref="AG16:AJ16"/>
    <mergeCell ref="A17:C17"/>
    <mergeCell ref="D17:F17"/>
    <mergeCell ref="G17:L17"/>
    <mergeCell ref="M17:Q17"/>
    <mergeCell ref="A18:C18"/>
    <mergeCell ref="D18:F18"/>
    <mergeCell ref="G18:L18"/>
    <mergeCell ref="M18:Q18"/>
    <mergeCell ref="S18:V19"/>
    <mergeCell ref="W18:AK19"/>
    <mergeCell ref="A19:C19"/>
    <mergeCell ref="D19:F19"/>
    <mergeCell ref="G19:L19"/>
    <mergeCell ref="M19:Q19"/>
    <mergeCell ref="A20:C20"/>
    <mergeCell ref="D20:F20"/>
    <mergeCell ref="G20:L20"/>
    <mergeCell ref="M20:Q20"/>
    <mergeCell ref="S20:V21"/>
    <mergeCell ref="W20:AK21"/>
    <mergeCell ref="A21:C21"/>
    <mergeCell ref="D21:F21"/>
    <mergeCell ref="G21:L21"/>
    <mergeCell ref="M21:Q21"/>
    <mergeCell ref="A22:C22"/>
    <mergeCell ref="D22:F22"/>
    <mergeCell ref="G22:L22"/>
    <mergeCell ref="M22:Q22"/>
    <mergeCell ref="S22:V22"/>
    <mergeCell ref="AC23:AF23"/>
    <mergeCell ref="AG23:AJ23"/>
    <mergeCell ref="A24:C24"/>
    <mergeCell ref="D24:F24"/>
    <mergeCell ref="G24:L24"/>
    <mergeCell ref="M24:Q24"/>
    <mergeCell ref="W22:X22"/>
    <mergeCell ref="Z22:AC22"/>
    <mergeCell ref="AD22:AE22"/>
    <mergeCell ref="AG22:AH22"/>
    <mergeCell ref="AI22:AJ22"/>
    <mergeCell ref="A23:C23"/>
    <mergeCell ref="D23:F23"/>
    <mergeCell ref="G23:L23"/>
    <mergeCell ref="M23:Q23"/>
    <mergeCell ref="S23:V23"/>
    <mergeCell ref="A25:C25"/>
    <mergeCell ref="D25:F25"/>
    <mergeCell ref="G25:L25"/>
    <mergeCell ref="M25:Q25"/>
    <mergeCell ref="S25:V26"/>
    <mergeCell ref="W25:AK26"/>
    <mergeCell ref="A26:C26"/>
    <mergeCell ref="D26:F26"/>
    <mergeCell ref="G26:L26"/>
    <mergeCell ref="M26:Q26"/>
    <mergeCell ref="A27:C27"/>
    <mergeCell ref="D27:F27"/>
    <mergeCell ref="G27:L27"/>
    <mergeCell ref="M27:Q27"/>
    <mergeCell ref="S27:V28"/>
    <mergeCell ref="W27:AK28"/>
    <mergeCell ref="A28:C28"/>
    <mergeCell ref="D28:F28"/>
    <mergeCell ref="G28:L28"/>
    <mergeCell ref="M28:Q28"/>
    <mergeCell ref="Z29:AC29"/>
    <mergeCell ref="AD29:AE29"/>
    <mergeCell ref="AG29:AH29"/>
    <mergeCell ref="AI29:AJ29"/>
    <mergeCell ref="A30:C30"/>
    <mergeCell ref="D30:F30"/>
    <mergeCell ref="G30:L30"/>
    <mergeCell ref="M30:Q30"/>
    <mergeCell ref="S30:V30"/>
    <mergeCell ref="AC30:AF30"/>
    <mergeCell ref="A29:C29"/>
    <mergeCell ref="D29:F29"/>
    <mergeCell ref="G29:L29"/>
    <mergeCell ref="M29:Q29"/>
    <mergeCell ref="S29:V29"/>
    <mergeCell ref="W29:X29"/>
    <mergeCell ref="AG30:AJ30"/>
    <mergeCell ref="A31:C31"/>
    <mergeCell ref="D31:F31"/>
    <mergeCell ref="G31:L31"/>
    <mergeCell ref="M31:Q31"/>
    <mergeCell ref="A32:C32"/>
    <mergeCell ref="D32:F32"/>
    <mergeCell ref="G32:L32"/>
    <mergeCell ref="M32:Q32"/>
    <mergeCell ref="S32:V33"/>
    <mergeCell ref="W32:AK33"/>
    <mergeCell ref="A33:C33"/>
    <mergeCell ref="D33:F33"/>
    <mergeCell ref="G33:L33"/>
    <mergeCell ref="M33:Q33"/>
    <mergeCell ref="A34:C34"/>
    <mergeCell ref="D34:F34"/>
    <mergeCell ref="G34:L34"/>
    <mergeCell ref="M34:Q34"/>
    <mergeCell ref="S34:V35"/>
    <mergeCell ref="W34:AK35"/>
    <mergeCell ref="A35:C35"/>
    <mergeCell ref="D35:F35"/>
    <mergeCell ref="G35:L35"/>
    <mergeCell ref="M35:Q35"/>
    <mergeCell ref="A36:C36"/>
    <mergeCell ref="D36:F36"/>
    <mergeCell ref="G36:L36"/>
    <mergeCell ref="M36:Q36"/>
    <mergeCell ref="S36:V36"/>
    <mergeCell ref="AC37:AF37"/>
    <mergeCell ref="AG37:AJ37"/>
    <mergeCell ref="W36:X36"/>
    <mergeCell ref="Z36:AC36"/>
    <mergeCell ref="AD36:AE36"/>
    <mergeCell ref="AG36:AH36"/>
    <mergeCell ref="AI36:AJ36"/>
    <mergeCell ref="A37:C37"/>
    <mergeCell ref="D37:F37"/>
    <mergeCell ref="G37:L37"/>
    <mergeCell ref="M37:Q37"/>
    <mergeCell ref="S37:V37"/>
  </mergeCells>
  <phoneticPr fontId="4"/>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&amp;C20/29&amp;R&amp;F</oddFooter>
  </headerFooter>
  <rowBreaks count="1" manualBreakCount="1">
    <brk id="39"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26</xdr:col>
                    <xdr:colOff>38100</xdr:colOff>
                    <xdr:row>15</xdr:row>
                    <xdr:rowOff>0</xdr:rowOff>
                  </from>
                  <to>
                    <xdr:col>26</xdr:col>
                    <xdr:colOff>276225</xdr:colOff>
                    <xdr:row>16</xdr:row>
                    <xdr:rowOff>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22</xdr:col>
                    <xdr:colOff>38100</xdr:colOff>
                    <xdr:row>22</xdr:row>
                    <xdr:rowOff>0</xdr:rowOff>
                  </from>
                  <to>
                    <xdr:col>22</xdr:col>
                    <xdr:colOff>276225</xdr:colOff>
                    <xdr:row>23</xdr:row>
                    <xdr:rowOff>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26</xdr:col>
                    <xdr:colOff>38100</xdr:colOff>
                    <xdr:row>22</xdr:row>
                    <xdr:rowOff>0</xdr:rowOff>
                  </from>
                  <to>
                    <xdr:col>26</xdr:col>
                    <xdr:colOff>276225</xdr:colOff>
                    <xdr:row>23</xdr:row>
                    <xdr:rowOff>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22</xdr:col>
                    <xdr:colOff>38100</xdr:colOff>
                    <xdr:row>29</xdr:row>
                    <xdr:rowOff>0</xdr:rowOff>
                  </from>
                  <to>
                    <xdr:col>22</xdr:col>
                    <xdr:colOff>276225</xdr:colOff>
                    <xdr:row>30</xdr:row>
                    <xdr:rowOff>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26</xdr:col>
                    <xdr:colOff>38100</xdr:colOff>
                    <xdr:row>29</xdr:row>
                    <xdr:rowOff>0</xdr:rowOff>
                  </from>
                  <to>
                    <xdr:col>26</xdr:col>
                    <xdr:colOff>276225</xdr:colOff>
                    <xdr:row>30</xdr:row>
                    <xdr:rowOff>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22</xdr:col>
                    <xdr:colOff>38100</xdr:colOff>
                    <xdr:row>36</xdr:row>
                    <xdr:rowOff>0</xdr:rowOff>
                  </from>
                  <to>
                    <xdr:col>22</xdr:col>
                    <xdr:colOff>276225</xdr:colOff>
                    <xdr:row>37</xdr:row>
                    <xdr:rowOff>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26</xdr:col>
                    <xdr:colOff>38100</xdr:colOff>
                    <xdr:row>36</xdr:row>
                    <xdr:rowOff>0</xdr:rowOff>
                  </from>
                  <to>
                    <xdr:col>26</xdr:col>
                    <xdr:colOff>276225</xdr:colOff>
                    <xdr:row>37</xdr:row>
                    <xdr:rowOff>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22</xdr:col>
                    <xdr:colOff>47625</xdr:colOff>
                    <xdr:row>3</xdr:row>
                    <xdr:rowOff>9525</xdr:rowOff>
                  </from>
                  <to>
                    <xdr:col>22</xdr:col>
                    <xdr:colOff>285750</xdr:colOff>
                    <xdr:row>4</xdr:row>
                    <xdr:rowOff>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22</xdr:col>
                    <xdr:colOff>57150</xdr:colOff>
                    <xdr:row>4</xdr:row>
                    <xdr:rowOff>9525</xdr:rowOff>
                  </from>
                  <to>
                    <xdr:col>22</xdr:col>
                    <xdr:colOff>295275</xdr:colOff>
                    <xdr:row>5</xdr:row>
                    <xdr:rowOff>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22</xdr:col>
                    <xdr:colOff>47625</xdr:colOff>
                    <xdr:row>6</xdr:row>
                    <xdr:rowOff>9525</xdr:rowOff>
                  </from>
                  <to>
                    <xdr:col>22</xdr:col>
                    <xdr:colOff>285750</xdr:colOff>
                    <xdr:row>7</xdr:row>
                    <xdr:rowOff>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22</xdr:col>
                    <xdr:colOff>47625</xdr:colOff>
                    <xdr:row>7</xdr:row>
                    <xdr:rowOff>9525</xdr:rowOff>
                  </from>
                  <to>
                    <xdr:col>22</xdr:col>
                    <xdr:colOff>285750</xdr:colOff>
                    <xdr:row>8</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9E4EA-22CC-419A-AFE2-8D1FCEE8E3C5}">
  <sheetPr>
    <tabColor theme="7" tint="0.79998168889431442"/>
    <pageSetUpPr fitToPage="1"/>
  </sheetPr>
  <dimension ref="A1:CO96"/>
  <sheetViews>
    <sheetView view="pageBreakPreview" zoomScale="66" zoomScaleNormal="70" zoomScaleSheetLayoutView="66" workbookViewId="0">
      <selection activeCell="F5" sqref="F5:F8"/>
    </sheetView>
  </sheetViews>
  <sheetFormatPr defaultRowHeight="16.5" x14ac:dyDescent="0.4"/>
  <cols>
    <col min="1" max="79" width="4.375" style="108" customWidth="1"/>
    <col min="80" max="93" width="9" style="108"/>
    <col min="94" max="256" width="9" style="4"/>
    <col min="257" max="335" width="4.375" style="4" customWidth="1"/>
    <col min="336" max="512" width="9" style="4"/>
    <col min="513" max="591" width="4.375" style="4" customWidth="1"/>
    <col min="592" max="768" width="9" style="4"/>
    <col min="769" max="847" width="4.375" style="4" customWidth="1"/>
    <col min="848" max="1024" width="9" style="4"/>
    <col min="1025" max="1103" width="4.375" style="4" customWidth="1"/>
    <col min="1104" max="1280" width="9" style="4"/>
    <col min="1281" max="1359" width="4.375" style="4" customWidth="1"/>
    <col min="1360" max="1536" width="9" style="4"/>
    <col min="1537" max="1615" width="4.375" style="4" customWidth="1"/>
    <col min="1616" max="1792" width="9" style="4"/>
    <col min="1793" max="1871" width="4.375" style="4" customWidth="1"/>
    <col min="1872" max="2048" width="9" style="4"/>
    <col min="2049" max="2127" width="4.375" style="4" customWidth="1"/>
    <col min="2128" max="2304" width="9" style="4"/>
    <col min="2305" max="2383" width="4.375" style="4" customWidth="1"/>
    <col min="2384" max="2560" width="9" style="4"/>
    <col min="2561" max="2639" width="4.375" style="4" customWidth="1"/>
    <col min="2640" max="2816" width="9" style="4"/>
    <col min="2817" max="2895" width="4.375" style="4" customWidth="1"/>
    <col min="2896" max="3072" width="9" style="4"/>
    <col min="3073" max="3151" width="4.375" style="4" customWidth="1"/>
    <col min="3152" max="3328" width="9" style="4"/>
    <col min="3329" max="3407" width="4.375" style="4" customWidth="1"/>
    <col min="3408" max="3584" width="9" style="4"/>
    <col min="3585" max="3663" width="4.375" style="4" customWidth="1"/>
    <col min="3664" max="3840" width="9" style="4"/>
    <col min="3841" max="3919" width="4.375" style="4" customWidth="1"/>
    <col min="3920" max="4096" width="9" style="4"/>
    <col min="4097" max="4175" width="4.375" style="4" customWidth="1"/>
    <col min="4176" max="4352" width="9" style="4"/>
    <col min="4353" max="4431" width="4.375" style="4" customWidth="1"/>
    <col min="4432" max="4608" width="9" style="4"/>
    <col min="4609" max="4687" width="4.375" style="4" customWidth="1"/>
    <col min="4688" max="4864" width="9" style="4"/>
    <col min="4865" max="4943" width="4.375" style="4" customWidth="1"/>
    <col min="4944" max="5120" width="9" style="4"/>
    <col min="5121" max="5199" width="4.375" style="4" customWidth="1"/>
    <col min="5200" max="5376" width="9" style="4"/>
    <col min="5377" max="5455" width="4.375" style="4" customWidth="1"/>
    <col min="5456" max="5632" width="9" style="4"/>
    <col min="5633" max="5711" width="4.375" style="4" customWidth="1"/>
    <col min="5712" max="5888" width="9" style="4"/>
    <col min="5889" max="5967" width="4.375" style="4" customWidth="1"/>
    <col min="5968" max="6144" width="9" style="4"/>
    <col min="6145" max="6223" width="4.375" style="4" customWidth="1"/>
    <col min="6224" max="6400" width="9" style="4"/>
    <col min="6401" max="6479" width="4.375" style="4" customWidth="1"/>
    <col min="6480" max="6656" width="9" style="4"/>
    <col min="6657" max="6735" width="4.375" style="4" customWidth="1"/>
    <col min="6736" max="6912" width="9" style="4"/>
    <col min="6913" max="6991" width="4.375" style="4" customWidth="1"/>
    <col min="6992" max="7168" width="9" style="4"/>
    <col min="7169" max="7247" width="4.375" style="4" customWidth="1"/>
    <col min="7248" max="7424" width="9" style="4"/>
    <col min="7425" max="7503" width="4.375" style="4" customWidth="1"/>
    <col min="7504" max="7680" width="9" style="4"/>
    <col min="7681" max="7759" width="4.375" style="4" customWidth="1"/>
    <col min="7760" max="7936" width="9" style="4"/>
    <col min="7937" max="8015" width="4.375" style="4" customWidth="1"/>
    <col min="8016" max="8192" width="9" style="4"/>
    <col min="8193" max="8271" width="4.375" style="4" customWidth="1"/>
    <col min="8272" max="8448" width="9" style="4"/>
    <col min="8449" max="8527" width="4.375" style="4" customWidth="1"/>
    <col min="8528" max="8704" width="9" style="4"/>
    <col min="8705" max="8783" width="4.375" style="4" customWidth="1"/>
    <col min="8784" max="8960" width="9" style="4"/>
    <col min="8961" max="9039" width="4.375" style="4" customWidth="1"/>
    <col min="9040" max="9216" width="9" style="4"/>
    <col min="9217" max="9295" width="4.375" style="4" customWidth="1"/>
    <col min="9296" max="9472" width="9" style="4"/>
    <col min="9473" max="9551" width="4.375" style="4" customWidth="1"/>
    <col min="9552" max="9728" width="9" style="4"/>
    <col min="9729" max="9807" width="4.375" style="4" customWidth="1"/>
    <col min="9808" max="9984" width="9" style="4"/>
    <col min="9985" max="10063" width="4.375" style="4" customWidth="1"/>
    <col min="10064" max="10240" width="9" style="4"/>
    <col min="10241" max="10319" width="4.375" style="4" customWidth="1"/>
    <col min="10320" max="10496" width="9" style="4"/>
    <col min="10497" max="10575" width="4.375" style="4" customWidth="1"/>
    <col min="10576" max="10752" width="9" style="4"/>
    <col min="10753" max="10831" width="4.375" style="4" customWidth="1"/>
    <col min="10832" max="11008" width="9" style="4"/>
    <col min="11009" max="11087" width="4.375" style="4" customWidth="1"/>
    <col min="11088" max="11264" width="9" style="4"/>
    <col min="11265" max="11343" width="4.375" style="4" customWidth="1"/>
    <col min="11344" max="11520" width="9" style="4"/>
    <col min="11521" max="11599" width="4.375" style="4" customWidth="1"/>
    <col min="11600" max="11776" width="9" style="4"/>
    <col min="11777" max="11855" width="4.375" style="4" customWidth="1"/>
    <col min="11856" max="12032" width="9" style="4"/>
    <col min="12033" max="12111" width="4.375" style="4" customWidth="1"/>
    <col min="12112" max="12288" width="9" style="4"/>
    <col min="12289" max="12367" width="4.375" style="4" customWidth="1"/>
    <col min="12368" max="12544" width="9" style="4"/>
    <col min="12545" max="12623" width="4.375" style="4" customWidth="1"/>
    <col min="12624" max="12800" width="9" style="4"/>
    <col min="12801" max="12879" width="4.375" style="4" customWidth="1"/>
    <col min="12880" max="13056" width="9" style="4"/>
    <col min="13057" max="13135" width="4.375" style="4" customWidth="1"/>
    <col min="13136" max="13312" width="9" style="4"/>
    <col min="13313" max="13391" width="4.375" style="4" customWidth="1"/>
    <col min="13392" max="13568" width="9" style="4"/>
    <col min="13569" max="13647" width="4.375" style="4" customWidth="1"/>
    <col min="13648" max="13824" width="9" style="4"/>
    <col min="13825" max="13903" width="4.375" style="4" customWidth="1"/>
    <col min="13904" max="14080" width="9" style="4"/>
    <col min="14081" max="14159" width="4.375" style="4" customWidth="1"/>
    <col min="14160" max="14336" width="9" style="4"/>
    <col min="14337" max="14415" width="4.375" style="4" customWidth="1"/>
    <col min="14416" max="14592" width="9" style="4"/>
    <col min="14593" max="14671" width="4.375" style="4" customWidth="1"/>
    <col min="14672" max="14848" width="9" style="4"/>
    <col min="14849" max="14927" width="4.375" style="4" customWidth="1"/>
    <col min="14928" max="15104" width="9" style="4"/>
    <col min="15105" max="15183" width="4.375" style="4" customWidth="1"/>
    <col min="15184" max="15360" width="9" style="4"/>
    <col min="15361" max="15439" width="4.375" style="4" customWidth="1"/>
    <col min="15440" max="15616" width="9" style="4"/>
    <col min="15617" max="15695" width="4.375" style="4" customWidth="1"/>
    <col min="15696" max="15872" width="9" style="4"/>
    <col min="15873" max="15951" width="4.375" style="4" customWidth="1"/>
    <col min="15952" max="16128" width="9" style="4"/>
    <col min="16129" max="16207" width="4.375" style="4" customWidth="1"/>
    <col min="16208" max="16384" width="9" style="4"/>
  </cols>
  <sheetData>
    <row r="1" spans="1:44" ht="18.75" customHeight="1" x14ac:dyDescent="0.4">
      <c r="A1" s="78" t="s">
        <v>800</v>
      </c>
      <c r="B1" s="6"/>
    </row>
    <row r="2" spans="1:44" ht="18.75" customHeight="1" thickBot="1" x14ac:dyDescent="0.45">
      <c r="A2" s="22" t="s">
        <v>760</v>
      </c>
    </row>
    <row r="3" spans="1:44" ht="18.75" customHeight="1" x14ac:dyDescent="0.4">
      <c r="A3" s="1759" t="s">
        <v>761</v>
      </c>
      <c r="B3" s="1589"/>
      <c r="C3" s="1590"/>
      <c r="D3" s="1588" t="s">
        <v>801</v>
      </c>
      <c r="E3" s="1589"/>
      <c r="F3" s="1590"/>
      <c r="G3" s="787" t="s">
        <v>762</v>
      </c>
      <c r="H3" s="788"/>
      <c r="I3" s="788"/>
      <c r="J3" s="788"/>
      <c r="K3" s="788"/>
      <c r="L3" s="788"/>
      <c r="M3" s="788"/>
      <c r="N3" s="788"/>
      <c r="O3" s="788"/>
      <c r="P3" s="788"/>
      <c r="Q3" s="788"/>
      <c r="R3" s="788"/>
      <c r="S3" s="881"/>
      <c r="T3" s="1698" t="s">
        <v>802</v>
      </c>
      <c r="U3" s="1699"/>
      <c r="V3" s="1699"/>
      <c r="W3" s="1699"/>
      <c r="X3" s="1705"/>
      <c r="Y3" s="746" t="s">
        <v>763</v>
      </c>
      <c r="Z3" s="745"/>
      <c r="AA3" s="745"/>
      <c r="AB3" s="745"/>
      <c r="AC3" s="745"/>
      <c r="AD3" s="745"/>
      <c r="AE3" s="745"/>
      <c r="AF3" s="745"/>
      <c r="AG3" s="745"/>
      <c r="AH3" s="747"/>
      <c r="AI3" s="746" t="s">
        <v>764</v>
      </c>
      <c r="AJ3" s="745"/>
      <c r="AK3" s="745"/>
      <c r="AL3" s="745"/>
      <c r="AM3" s="745"/>
      <c r="AN3" s="745"/>
      <c r="AO3" s="745"/>
      <c r="AP3" s="748"/>
    </row>
    <row r="4" spans="1:44" ht="18.75" customHeight="1" x14ac:dyDescent="0.4">
      <c r="A4" s="763"/>
      <c r="B4" s="764"/>
      <c r="C4" s="765"/>
      <c r="D4" s="966"/>
      <c r="E4" s="764"/>
      <c r="F4" s="765"/>
      <c r="G4" s="811"/>
      <c r="H4" s="821"/>
      <c r="I4" s="821"/>
      <c r="J4" s="821"/>
      <c r="K4" s="821"/>
      <c r="L4" s="821"/>
      <c r="M4" s="821"/>
      <c r="N4" s="821"/>
      <c r="O4" s="821"/>
      <c r="P4" s="821"/>
      <c r="Q4" s="821"/>
      <c r="R4" s="821"/>
      <c r="S4" s="812"/>
      <c r="T4" s="924"/>
      <c r="U4" s="1686"/>
      <c r="V4" s="1686"/>
      <c r="W4" s="1686"/>
      <c r="X4" s="925"/>
      <c r="Y4" s="813" t="s">
        <v>765</v>
      </c>
      <c r="Z4" s="731"/>
      <c r="AA4" s="731"/>
      <c r="AB4" s="731"/>
      <c r="AC4" s="732"/>
      <c r="AD4" s="813" t="s">
        <v>766</v>
      </c>
      <c r="AE4" s="731"/>
      <c r="AF4" s="731"/>
      <c r="AG4" s="731"/>
      <c r="AH4" s="732"/>
      <c r="AI4" s="1809"/>
      <c r="AJ4" s="758"/>
      <c r="AK4" s="758"/>
      <c r="AL4" s="758"/>
      <c r="AM4" s="758"/>
      <c r="AN4" s="758"/>
      <c r="AO4" s="758"/>
      <c r="AP4" s="1813"/>
      <c r="AQ4" s="112"/>
      <c r="AR4" s="112"/>
    </row>
    <row r="5" spans="1:44" ht="18.75" customHeight="1" x14ac:dyDescent="0.4">
      <c r="A5" s="1763"/>
      <c r="B5" s="766"/>
      <c r="C5" s="774" t="s">
        <v>22</v>
      </c>
      <c r="D5" s="833"/>
      <c r="E5" s="766"/>
      <c r="F5" s="774" t="s">
        <v>22</v>
      </c>
      <c r="G5" s="862" t="s">
        <v>767</v>
      </c>
      <c r="H5" s="773"/>
      <c r="I5" s="774"/>
      <c r="J5" s="766"/>
      <c r="K5" s="766"/>
      <c r="L5" s="773" t="s">
        <v>22</v>
      </c>
      <c r="M5" s="2070"/>
      <c r="N5" s="2070"/>
      <c r="O5" s="2070"/>
      <c r="P5" s="2070"/>
      <c r="Q5" s="2070"/>
      <c r="R5" s="773" t="s">
        <v>768</v>
      </c>
      <c r="S5" s="774"/>
      <c r="T5" s="2094"/>
      <c r="U5" s="2070"/>
      <c r="V5" s="2070"/>
      <c r="W5" s="2080" t="s">
        <v>769</v>
      </c>
      <c r="X5" s="2095"/>
      <c r="Y5" s="2094"/>
      <c r="Z5" s="2070"/>
      <c r="AA5" s="2070"/>
      <c r="AB5" s="2080" t="s">
        <v>769</v>
      </c>
      <c r="AC5" s="2095"/>
      <c r="AD5" s="2094"/>
      <c r="AE5" s="2070"/>
      <c r="AF5" s="2070"/>
      <c r="AG5" s="2080" t="s">
        <v>769</v>
      </c>
      <c r="AH5" s="2095"/>
      <c r="AI5" s="718"/>
      <c r="AJ5" s="719"/>
      <c r="AK5" s="719"/>
      <c r="AL5" s="719"/>
      <c r="AM5" s="719"/>
      <c r="AN5" s="719"/>
      <c r="AO5" s="719"/>
      <c r="AP5" s="841"/>
    </row>
    <row r="6" spans="1:44" ht="18.75" customHeight="1" x14ac:dyDescent="0.4">
      <c r="A6" s="1764"/>
      <c r="B6" s="758"/>
      <c r="C6" s="757"/>
      <c r="D6" s="1809"/>
      <c r="E6" s="758"/>
      <c r="F6" s="757"/>
      <c r="G6" s="811"/>
      <c r="H6" s="821"/>
      <c r="I6" s="812"/>
      <c r="J6" s="719"/>
      <c r="K6" s="719"/>
      <c r="L6" s="821"/>
      <c r="M6" s="2066"/>
      <c r="N6" s="2066"/>
      <c r="O6" s="2066"/>
      <c r="P6" s="2066"/>
      <c r="Q6" s="2066"/>
      <c r="R6" s="821"/>
      <c r="S6" s="812"/>
      <c r="T6" s="2065"/>
      <c r="U6" s="2066"/>
      <c r="V6" s="2066"/>
      <c r="W6" s="2082"/>
      <c r="X6" s="2096"/>
      <c r="Y6" s="2065"/>
      <c r="Z6" s="2066"/>
      <c r="AA6" s="2066"/>
      <c r="AB6" s="2082"/>
      <c r="AC6" s="2096"/>
      <c r="AD6" s="2065"/>
      <c r="AE6" s="2066"/>
      <c r="AF6" s="2066"/>
      <c r="AG6" s="2082"/>
      <c r="AH6" s="2096"/>
      <c r="AI6" s="2083" t="s">
        <v>770</v>
      </c>
      <c r="AJ6" s="2084"/>
      <c r="AK6" s="2084"/>
      <c r="AL6" s="2084"/>
      <c r="AM6" s="2084"/>
      <c r="AN6" s="2084"/>
      <c r="AO6" s="2084"/>
      <c r="AP6" s="2085"/>
      <c r="AQ6" s="112"/>
      <c r="AR6" s="112"/>
    </row>
    <row r="7" spans="1:44" ht="18.75" customHeight="1" x14ac:dyDescent="0.4">
      <c r="A7" s="1764"/>
      <c r="B7" s="758"/>
      <c r="C7" s="757"/>
      <c r="D7" s="1809"/>
      <c r="E7" s="758"/>
      <c r="F7" s="757"/>
      <c r="G7" s="862" t="s">
        <v>771</v>
      </c>
      <c r="H7" s="773"/>
      <c r="I7" s="774"/>
      <c r="J7" s="766"/>
      <c r="K7" s="766"/>
      <c r="L7" s="773" t="s">
        <v>22</v>
      </c>
      <c r="M7" s="2070"/>
      <c r="N7" s="2070"/>
      <c r="O7" s="2070"/>
      <c r="P7" s="2070"/>
      <c r="Q7" s="2070"/>
      <c r="R7" s="773" t="s">
        <v>768</v>
      </c>
      <c r="S7" s="774"/>
      <c r="T7" s="2094"/>
      <c r="U7" s="2070"/>
      <c r="V7" s="2070"/>
      <c r="W7" s="2080" t="s">
        <v>769</v>
      </c>
      <c r="X7" s="2095"/>
      <c r="Y7" s="2094"/>
      <c r="Z7" s="2070"/>
      <c r="AA7" s="2070"/>
      <c r="AB7" s="2080" t="s">
        <v>769</v>
      </c>
      <c r="AC7" s="2095"/>
      <c r="AD7" s="2094"/>
      <c r="AE7" s="2070"/>
      <c r="AF7" s="2070"/>
      <c r="AG7" s="2080" t="s">
        <v>769</v>
      </c>
      <c r="AH7" s="2095"/>
      <c r="AI7" s="833"/>
      <c r="AJ7" s="766"/>
      <c r="AK7" s="766"/>
      <c r="AL7" s="766"/>
      <c r="AM7" s="766"/>
      <c r="AN7" s="766"/>
      <c r="AO7" s="766"/>
      <c r="AP7" s="831"/>
    </row>
    <row r="8" spans="1:44" ht="18.75" customHeight="1" x14ac:dyDescent="0.4">
      <c r="A8" s="1768"/>
      <c r="B8" s="719"/>
      <c r="C8" s="812"/>
      <c r="D8" s="718"/>
      <c r="E8" s="719"/>
      <c r="F8" s="812"/>
      <c r="G8" s="811"/>
      <c r="H8" s="821"/>
      <c r="I8" s="812"/>
      <c r="J8" s="719"/>
      <c r="K8" s="719"/>
      <c r="L8" s="821"/>
      <c r="M8" s="2066"/>
      <c r="N8" s="2066"/>
      <c r="O8" s="2066"/>
      <c r="P8" s="2066"/>
      <c r="Q8" s="2066"/>
      <c r="R8" s="821"/>
      <c r="S8" s="812"/>
      <c r="T8" s="2065"/>
      <c r="U8" s="2066"/>
      <c r="V8" s="2066"/>
      <c r="W8" s="2082"/>
      <c r="X8" s="2096"/>
      <c r="Y8" s="2065"/>
      <c r="Z8" s="2066"/>
      <c r="AA8" s="2066"/>
      <c r="AB8" s="2082"/>
      <c r="AC8" s="2096"/>
      <c r="AD8" s="2065"/>
      <c r="AE8" s="2066"/>
      <c r="AF8" s="2066"/>
      <c r="AG8" s="2082"/>
      <c r="AH8" s="2096"/>
      <c r="AI8" s="718"/>
      <c r="AJ8" s="719"/>
      <c r="AK8" s="719"/>
      <c r="AL8" s="719"/>
      <c r="AM8" s="719"/>
      <c r="AN8" s="719"/>
      <c r="AO8" s="719"/>
      <c r="AP8" s="841"/>
    </row>
    <row r="9" spans="1:44" ht="18.75" customHeight="1" x14ac:dyDescent="0.4">
      <c r="A9" s="2093" t="s">
        <v>772</v>
      </c>
      <c r="B9" s="2087"/>
      <c r="C9" s="2087"/>
      <c r="D9" s="2087"/>
      <c r="E9" s="2087"/>
      <c r="F9" s="2087"/>
      <c r="G9" s="2087"/>
      <c r="H9" s="2087"/>
      <c r="I9" s="2087"/>
      <c r="J9" s="2087"/>
      <c r="K9" s="2087"/>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8"/>
      <c r="AI9" s="2083" t="s">
        <v>773</v>
      </c>
      <c r="AJ9" s="2084"/>
      <c r="AK9" s="2084"/>
      <c r="AL9" s="2084"/>
      <c r="AM9" s="2084"/>
      <c r="AN9" s="2084"/>
      <c r="AO9" s="2084"/>
      <c r="AP9" s="2085"/>
      <c r="AQ9" s="112"/>
      <c r="AR9" s="112"/>
    </row>
    <row r="10" spans="1:44" ht="18.75" customHeight="1" x14ac:dyDescent="0.4">
      <c r="A10" s="2092" t="s">
        <v>774</v>
      </c>
      <c r="B10" s="741"/>
      <c r="C10" s="741"/>
      <c r="D10" s="741"/>
      <c r="E10" s="741"/>
      <c r="F10" s="741"/>
      <c r="G10" s="741"/>
      <c r="H10" s="741"/>
      <c r="I10" s="741"/>
      <c r="J10" s="741"/>
      <c r="K10" s="741"/>
      <c r="L10" s="741"/>
      <c r="M10" s="741"/>
      <c r="N10" s="741"/>
      <c r="O10" s="741"/>
      <c r="P10" s="741"/>
      <c r="Q10" s="741"/>
      <c r="R10" s="741"/>
      <c r="S10" s="741"/>
      <c r="T10" s="741"/>
      <c r="U10" s="741"/>
      <c r="V10" s="741"/>
      <c r="W10" s="741"/>
      <c r="X10" s="741"/>
      <c r="Y10" s="2074" t="s">
        <v>775</v>
      </c>
      <c r="Z10" s="741"/>
      <c r="AA10" s="741"/>
      <c r="AB10" s="741"/>
      <c r="AC10" s="741"/>
      <c r="AD10" s="741"/>
      <c r="AE10" s="741"/>
      <c r="AF10" s="741"/>
      <c r="AG10" s="741"/>
      <c r="AH10" s="2075"/>
      <c r="AI10" s="2089" t="s">
        <v>776</v>
      </c>
      <c r="AJ10" s="2090"/>
      <c r="AK10" s="2090"/>
      <c r="AL10" s="2090"/>
      <c r="AM10" s="2090"/>
      <c r="AN10" s="2090"/>
      <c r="AO10" s="2090"/>
      <c r="AP10" s="2091"/>
      <c r="AQ10" s="112"/>
      <c r="AR10" s="112"/>
    </row>
    <row r="11" spans="1:44" ht="18.75" customHeight="1" x14ac:dyDescent="0.4">
      <c r="A11" s="333"/>
      <c r="B11" s="43"/>
      <c r="C11" s="43"/>
      <c r="D11" s="43"/>
      <c r="E11" s="43"/>
      <c r="F11" s="43"/>
      <c r="G11" s="43"/>
      <c r="H11" s="43"/>
      <c r="I11" s="43"/>
      <c r="J11" s="43"/>
      <c r="K11" s="43"/>
      <c r="L11" s="43"/>
      <c r="M11" s="43"/>
      <c r="N11" s="43"/>
      <c r="O11" s="43"/>
      <c r="P11" s="43"/>
      <c r="Q11" s="43"/>
      <c r="R11" s="43"/>
      <c r="S11" s="43"/>
      <c r="T11" s="43"/>
      <c r="U11" s="43"/>
      <c r="V11" s="43"/>
      <c r="W11" s="43"/>
      <c r="X11" s="43"/>
      <c r="Y11" s="361"/>
      <c r="Z11" s="766" t="s">
        <v>579</v>
      </c>
      <c r="AA11" s="766" t="s">
        <v>777</v>
      </c>
      <c r="AB11" s="766"/>
      <c r="AC11" s="2070"/>
      <c r="AD11" s="2070"/>
      <c r="AE11" s="2070"/>
      <c r="AF11" s="766" t="s">
        <v>778</v>
      </c>
      <c r="AG11" s="362"/>
      <c r="AH11" s="838" t="s">
        <v>553</v>
      </c>
      <c r="AI11" s="842"/>
      <c r="AJ11" s="843"/>
      <c r="AK11" s="843"/>
      <c r="AL11" s="843"/>
      <c r="AM11" s="843"/>
      <c r="AN11" s="843"/>
      <c r="AO11" s="843"/>
      <c r="AP11" s="846"/>
    </row>
    <row r="12" spans="1:44" ht="18.75" customHeight="1" x14ac:dyDescent="0.4">
      <c r="A12" s="333"/>
      <c r="B12" s="43"/>
      <c r="C12" s="43"/>
      <c r="D12" s="43"/>
      <c r="E12" s="43"/>
      <c r="F12" s="43"/>
      <c r="G12" s="43"/>
      <c r="H12" s="43"/>
      <c r="I12" s="43"/>
      <c r="J12" s="43"/>
      <c r="K12" s="43"/>
      <c r="L12" s="43"/>
      <c r="M12" s="43"/>
      <c r="N12" s="43"/>
      <c r="O12" s="43"/>
      <c r="P12" s="43"/>
      <c r="Q12" s="43"/>
      <c r="R12" s="43"/>
      <c r="S12" s="43"/>
      <c r="T12" s="43"/>
      <c r="U12" s="43"/>
      <c r="V12" s="43"/>
      <c r="W12" s="43"/>
      <c r="X12" s="43"/>
      <c r="Y12" s="475"/>
      <c r="Z12" s="719"/>
      <c r="AA12" s="719"/>
      <c r="AB12" s="719"/>
      <c r="AC12" s="2066"/>
      <c r="AD12" s="2066"/>
      <c r="AE12" s="2066"/>
      <c r="AF12" s="719"/>
      <c r="AG12" s="345"/>
      <c r="AH12" s="839"/>
      <c r="AI12" s="806"/>
      <c r="AJ12" s="807"/>
      <c r="AK12" s="807"/>
      <c r="AL12" s="807"/>
      <c r="AM12" s="807"/>
      <c r="AN12" s="807"/>
      <c r="AO12" s="807"/>
      <c r="AP12" s="847"/>
      <c r="AQ12" s="112"/>
      <c r="AR12" s="112"/>
    </row>
    <row r="13" spans="1:44" ht="18.75" customHeight="1" x14ac:dyDescent="0.4">
      <c r="A13" s="333"/>
      <c r="B13" s="43"/>
      <c r="C13" s="43"/>
      <c r="D13" s="43"/>
      <c r="E13" s="43"/>
      <c r="F13" s="43"/>
      <c r="G13" s="43"/>
      <c r="H13" s="43"/>
      <c r="I13" s="43"/>
      <c r="J13" s="43"/>
      <c r="K13" s="43"/>
      <c r="L13" s="43"/>
      <c r="M13" s="43"/>
      <c r="N13" s="43"/>
      <c r="O13" s="43"/>
      <c r="P13" s="43"/>
      <c r="Q13" s="43"/>
      <c r="R13" s="43"/>
      <c r="S13" s="43"/>
      <c r="T13" s="43"/>
      <c r="U13" s="43"/>
      <c r="V13" s="43"/>
      <c r="W13" s="43"/>
      <c r="X13" s="43"/>
      <c r="Y13" s="2086" t="s">
        <v>779</v>
      </c>
      <c r="Z13" s="2087"/>
      <c r="AA13" s="2087"/>
      <c r="AB13" s="2087"/>
      <c r="AC13" s="2087"/>
      <c r="AD13" s="2087"/>
      <c r="AE13" s="2087"/>
      <c r="AF13" s="2087"/>
      <c r="AG13" s="2087"/>
      <c r="AH13" s="2088"/>
      <c r="AI13" s="2089" t="s">
        <v>780</v>
      </c>
      <c r="AJ13" s="2090"/>
      <c r="AK13" s="2090"/>
      <c r="AL13" s="2090"/>
      <c r="AM13" s="2090"/>
      <c r="AN13" s="2090"/>
      <c r="AO13" s="2090"/>
      <c r="AP13" s="2091"/>
      <c r="AQ13" s="112"/>
      <c r="AR13" s="112"/>
    </row>
    <row r="14" spans="1:44" ht="18.75" customHeight="1" x14ac:dyDescent="0.4">
      <c r="A14" s="333"/>
      <c r="B14" s="43"/>
      <c r="C14" s="43"/>
      <c r="D14" s="43"/>
      <c r="E14" s="43"/>
      <c r="F14" s="43"/>
      <c r="G14" s="43"/>
      <c r="H14" s="43"/>
      <c r="I14" s="43"/>
      <c r="J14" s="43"/>
      <c r="K14" s="43"/>
      <c r="L14" s="43"/>
      <c r="M14" s="43"/>
      <c r="N14" s="43"/>
      <c r="O14" s="43"/>
      <c r="P14" s="43"/>
      <c r="Q14" s="43"/>
      <c r="R14" s="43"/>
      <c r="S14" s="43"/>
      <c r="T14" s="43"/>
      <c r="U14" s="43"/>
      <c r="V14" s="43"/>
      <c r="W14" s="43"/>
      <c r="X14" s="43"/>
      <c r="Y14" s="361"/>
      <c r="Z14" s="766" t="s">
        <v>579</v>
      </c>
      <c r="AA14" s="766" t="s">
        <v>777</v>
      </c>
      <c r="AB14" s="766"/>
      <c r="AC14" s="2070"/>
      <c r="AD14" s="2070"/>
      <c r="AE14" s="2070"/>
      <c r="AF14" s="766" t="s">
        <v>778</v>
      </c>
      <c r="AG14" s="362"/>
      <c r="AH14" s="838" t="s">
        <v>553</v>
      </c>
      <c r="AI14" s="836"/>
      <c r="AJ14" s="837"/>
      <c r="AK14" s="837"/>
      <c r="AL14" s="837"/>
      <c r="AM14" s="837"/>
      <c r="AN14" s="837"/>
      <c r="AO14" s="837"/>
      <c r="AP14" s="859"/>
    </row>
    <row r="15" spans="1:44" ht="18.75" customHeight="1" x14ac:dyDescent="0.4">
      <c r="A15" s="333"/>
      <c r="B15" s="43"/>
      <c r="C15" s="43"/>
      <c r="D15" s="43"/>
      <c r="E15" s="43"/>
      <c r="F15" s="43"/>
      <c r="G15" s="43"/>
      <c r="H15" s="43"/>
      <c r="I15" s="43"/>
      <c r="J15" s="43"/>
      <c r="K15" s="43"/>
      <c r="L15" s="43"/>
      <c r="M15" s="43"/>
      <c r="N15" s="43"/>
      <c r="O15" s="43"/>
      <c r="P15" s="43"/>
      <c r="Q15" s="43"/>
      <c r="R15" s="43"/>
      <c r="S15" s="43"/>
      <c r="T15" s="43"/>
      <c r="U15" s="43"/>
      <c r="V15" s="43"/>
      <c r="W15" s="43"/>
      <c r="X15" s="43"/>
      <c r="Y15" s="475"/>
      <c r="Z15" s="719"/>
      <c r="AA15" s="719"/>
      <c r="AB15" s="719"/>
      <c r="AC15" s="2066"/>
      <c r="AD15" s="2066"/>
      <c r="AE15" s="2066"/>
      <c r="AF15" s="719"/>
      <c r="AG15" s="345"/>
      <c r="AH15" s="839"/>
      <c r="AI15" s="806"/>
      <c r="AJ15" s="807"/>
      <c r="AK15" s="807"/>
      <c r="AL15" s="807"/>
      <c r="AM15" s="807"/>
      <c r="AN15" s="807"/>
      <c r="AO15" s="807"/>
      <c r="AP15" s="847"/>
    </row>
    <row r="16" spans="1:44" ht="18.75" customHeight="1" x14ac:dyDescent="0.4">
      <c r="A16" s="333"/>
      <c r="B16" s="43"/>
      <c r="C16" s="43"/>
      <c r="D16" s="43"/>
      <c r="E16" s="43"/>
      <c r="F16" s="43"/>
      <c r="G16" s="43"/>
      <c r="H16" s="43"/>
      <c r="I16" s="43"/>
      <c r="J16" s="43"/>
      <c r="K16" s="43"/>
      <c r="L16" s="43"/>
      <c r="M16" s="43"/>
      <c r="N16" s="43"/>
      <c r="O16" s="43"/>
      <c r="P16" s="43"/>
      <c r="Q16" s="43"/>
      <c r="R16" s="43"/>
      <c r="S16" s="43"/>
      <c r="T16" s="43"/>
      <c r="U16" s="43"/>
      <c r="V16" s="43"/>
      <c r="W16" s="43"/>
      <c r="X16" s="43"/>
      <c r="Y16" s="2074" t="s">
        <v>781</v>
      </c>
      <c r="Z16" s="741"/>
      <c r="AA16" s="741"/>
      <c r="AB16" s="741"/>
      <c r="AC16" s="741"/>
      <c r="AD16" s="741"/>
      <c r="AE16" s="741"/>
      <c r="AF16" s="741"/>
      <c r="AG16" s="741"/>
      <c r="AH16" s="2075"/>
      <c r="AI16" s="2083" t="s">
        <v>782</v>
      </c>
      <c r="AJ16" s="2084"/>
      <c r="AK16" s="2084"/>
      <c r="AL16" s="2084"/>
      <c r="AM16" s="2084"/>
      <c r="AN16" s="2084"/>
      <c r="AO16" s="2084"/>
      <c r="AP16" s="2085"/>
    </row>
    <row r="17" spans="1:42" ht="18.75" customHeight="1" x14ac:dyDescent="0.4">
      <c r="A17" s="333"/>
      <c r="B17" s="43"/>
      <c r="C17" s="43"/>
      <c r="D17" s="43"/>
      <c r="E17" s="43"/>
      <c r="F17" s="43"/>
      <c r="G17" s="43"/>
      <c r="H17" s="43"/>
      <c r="I17" s="43"/>
      <c r="J17" s="43"/>
      <c r="K17" s="43"/>
      <c r="L17" s="43"/>
      <c r="M17" s="43"/>
      <c r="N17" s="43"/>
      <c r="O17" s="43"/>
      <c r="P17" s="43"/>
      <c r="Q17" s="43"/>
      <c r="R17" s="43"/>
      <c r="S17" s="43"/>
      <c r="T17" s="43"/>
      <c r="U17" s="43"/>
      <c r="V17" s="43"/>
      <c r="W17" s="43"/>
      <c r="X17" s="43"/>
      <c r="Y17" s="328"/>
      <c r="Z17" s="37"/>
      <c r="AA17" s="362"/>
      <c r="AB17" s="766" t="s">
        <v>579</v>
      </c>
      <c r="AC17" s="37"/>
      <c r="AD17" s="37"/>
      <c r="AE17" s="362"/>
      <c r="AF17" s="766" t="s">
        <v>553</v>
      </c>
      <c r="AG17" s="37"/>
      <c r="AH17" s="476"/>
      <c r="AI17" s="329"/>
      <c r="AJ17" s="362"/>
      <c r="AK17" s="766" t="s">
        <v>579</v>
      </c>
      <c r="AL17" s="329"/>
      <c r="AM17" s="37"/>
      <c r="AN17" s="362"/>
      <c r="AO17" s="766" t="s">
        <v>553</v>
      </c>
      <c r="AP17" s="38"/>
    </row>
    <row r="18" spans="1:42" ht="18.75" customHeight="1" x14ac:dyDescent="0.4">
      <c r="A18" s="333"/>
      <c r="B18" s="43"/>
      <c r="C18" s="43"/>
      <c r="D18" s="43"/>
      <c r="E18" s="43"/>
      <c r="F18" s="43"/>
      <c r="G18" s="43"/>
      <c r="H18" s="43"/>
      <c r="I18" s="43"/>
      <c r="J18" s="43"/>
      <c r="K18" s="43"/>
      <c r="L18" s="43"/>
      <c r="M18" s="43"/>
      <c r="N18" s="43"/>
      <c r="O18" s="43"/>
      <c r="P18" s="43"/>
      <c r="Q18" s="43"/>
      <c r="R18" s="43"/>
      <c r="S18" s="43"/>
      <c r="T18" s="43"/>
      <c r="U18" s="43"/>
      <c r="V18" s="43"/>
      <c r="W18" s="43"/>
      <c r="X18" s="43"/>
      <c r="Y18" s="360"/>
      <c r="Z18" s="40"/>
      <c r="AA18" s="345"/>
      <c r="AB18" s="719"/>
      <c r="AC18" s="40"/>
      <c r="AD18" s="40"/>
      <c r="AE18" s="345"/>
      <c r="AF18" s="719"/>
      <c r="AG18" s="40"/>
      <c r="AH18" s="477"/>
      <c r="AI18" s="115"/>
      <c r="AJ18" s="345"/>
      <c r="AK18" s="719"/>
      <c r="AL18" s="115"/>
      <c r="AM18" s="40"/>
      <c r="AN18" s="345"/>
      <c r="AO18" s="719"/>
      <c r="AP18" s="41"/>
    </row>
    <row r="19" spans="1:42" ht="18.75" customHeight="1" x14ac:dyDescent="0.4">
      <c r="A19" s="333"/>
      <c r="B19" s="43"/>
      <c r="C19" s="43"/>
      <c r="D19" s="43"/>
      <c r="E19" s="43"/>
      <c r="F19" s="43"/>
      <c r="G19" s="43"/>
      <c r="H19" s="43"/>
      <c r="I19" s="43"/>
      <c r="J19" s="43"/>
      <c r="K19" s="43"/>
      <c r="L19" s="43"/>
      <c r="M19" s="43"/>
      <c r="N19" s="43"/>
      <c r="O19" s="43"/>
      <c r="P19" s="43"/>
      <c r="Q19" s="43"/>
      <c r="R19" s="43"/>
      <c r="S19" s="43"/>
      <c r="T19" s="43"/>
      <c r="U19" s="43"/>
      <c r="V19" s="43"/>
      <c r="W19" s="43"/>
      <c r="X19" s="43"/>
      <c r="Y19" s="2074" t="s">
        <v>783</v>
      </c>
      <c r="Z19" s="741"/>
      <c r="AA19" s="741"/>
      <c r="AB19" s="741"/>
      <c r="AC19" s="741"/>
      <c r="AD19" s="741"/>
      <c r="AE19" s="741"/>
      <c r="AF19" s="741"/>
      <c r="AG19" s="741"/>
      <c r="AH19" s="2075"/>
      <c r="AI19" s="2076" t="s">
        <v>799</v>
      </c>
      <c r="AJ19" s="2077"/>
      <c r="AK19" s="2077"/>
      <c r="AL19" s="2077"/>
      <c r="AM19" s="2077"/>
      <c r="AN19" s="2077"/>
      <c r="AO19" s="2077"/>
      <c r="AP19" s="2078"/>
    </row>
    <row r="20" spans="1:42" ht="18.75" customHeight="1" x14ac:dyDescent="0.4">
      <c r="A20" s="333"/>
      <c r="B20" s="43"/>
      <c r="C20" s="370"/>
      <c r="D20" s="43"/>
      <c r="E20" s="43"/>
      <c r="F20" s="43"/>
      <c r="G20" s="43"/>
      <c r="H20" s="43"/>
      <c r="I20" s="43"/>
      <c r="J20" s="43"/>
      <c r="K20" s="43"/>
      <c r="L20" s="43"/>
      <c r="M20" s="43"/>
      <c r="N20" s="370"/>
      <c r="O20" s="43"/>
      <c r="P20" s="43"/>
      <c r="Q20" s="43"/>
      <c r="R20" s="43"/>
      <c r="S20" s="43"/>
      <c r="T20" s="43"/>
      <c r="U20" s="43"/>
      <c r="V20" s="370"/>
      <c r="W20" s="43"/>
      <c r="X20" s="124"/>
      <c r="Y20" s="328"/>
      <c r="Z20" s="37"/>
      <c r="AA20" s="362"/>
      <c r="AB20" s="766" t="s">
        <v>579</v>
      </c>
      <c r="AC20" s="37"/>
      <c r="AD20" s="37"/>
      <c r="AE20" s="362"/>
      <c r="AF20" s="766" t="s">
        <v>553</v>
      </c>
      <c r="AG20" s="37"/>
      <c r="AH20" s="476"/>
      <c r="AI20" s="2079" t="s">
        <v>15</v>
      </c>
      <c r="AJ20" s="2080"/>
      <c r="AK20" s="837"/>
      <c r="AL20" s="837"/>
      <c r="AM20" s="837"/>
      <c r="AN20" s="837"/>
      <c r="AO20" s="773" t="s">
        <v>567</v>
      </c>
      <c r="AP20" s="830"/>
    </row>
    <row r="21" spans="1:42" ht="18.75" customHeight="1" thickBot="1" x14ac:dyDescent="0.45">
      <c r="A21" s="402"/>
      <c r="B21" s="45"/>
      <c r="C21" s="180"/>
      <c r="D21" s="45"/>
      <c r="E21" s="45"/>
      <c r="F21" s="45"/>
      <c r="G21" s="45"/>
      <c r="H21" s="45"/>
      <c r="I21" s="45"/>
      <c r="J21" s="45"/>
      <c r="K21" s="45"/>
      <c r="L21" s="45"/>
      <c r="M21" s="45"/>
      <c r="N21" s="180"/>
      <c r="O21" s="45"/>
      <c r="P21" s="45"/>
      <c r="Q21" s="45"/>
      <c r="R21" s="45"/>
      <c r="S21" s="45"/>
      <c r="T21" s="45"/>
      <c r="U21" s="45"/>
      <c r="V21" s="180"/>
      <c r="W21" s="45"/>
      <c r="X21" s="119"/>
      <c r="Y21" s="352"/>
      <c r="Z21" s="45"/>
      <c r="AA21" s="180"/>
      <c r="AB21" s="759"/>
      <c r="AC21" s="45"/>
      <c r="AD21" s="45"/>
      <c r="AE21" s="180"/>
      <c r="AF21" s="759"/>
      <c r="AG21" s="45"/>
      <c r="AH21" s="478"/>
      <c r="AI21" s="2081"/>
      <c r="AJ21" s="2082"/>
      <c r="AK21" s="807"/>
      <c r="AL21" s="807"/>
      <c r="AM21" s="807"/>
      <c r="AN21" s="807"/>
      <c r="AO21" s="821"/>
      <c r="AP21" s="829"/>
    </row>
    <row r="22" spans="1:42" ht="18.75" customHeight="1" x14ac:dyDescent="0.4">
      <c r="A22" s="51" t="s">
        <v>111</v>
      </c>
      <c r="B22" s="22" t="s">
        <v>784</v>
      </c>
      <c r="AI22" s="835" t="s">
        <v>785</v>
      </c>
      <c r="AJ22" s="821"/>
      <c r="AK22" s="821"/>
      <c r="AL22" s="821"/>
      <c r="AM22" s="821"/>
      <c r="AN22" s="821"/>
      <c r="AO22" s="821"/>
      <c r="AP22" s="829"/>
    </row>
    <row r="23" spans="1:42" ht="18.75" customHeight="1" x14ac:dyDescent="0.4">
      <c r="A23" s="22"/>
      <c r="B23" s="307" t="s">
        <v>786</v>
      </c>
      <c r="C23" s="156"/>
      <c r="N23" s="156"/>
      <c r="V23" s="156"/>
      <c r="X23" s="112"/>
      <c r="Y23" s="112"/>
      <c r="Z23" s="112"/>
      <c r="AA23" s="112"/>
      <c r="AB23" s="112"/>
      <c r="AC23" s="156"/>
      <c r="AD23" s="756"/>
      <c r="AE23" s="112"/>
      <c r="AF23" s="112"/>
      <c r="AG23" s="112"/>
      <c r="AH23" s="112"/>
      <c r="AI23" s="479"/>
      <c r="AJ23" s="766" t="s">
        <v>573</v>
      </c>
      <c r="AK23" s="766" t="s">
        <v>15</v>
      </c>
      <c r="AL23" s="766"/>
      <c r="AM23" s="766"/>
      <c r="AN23" s="766" t="s">
        <v>581</v>
      </c>
      <c r="AO23" s="362"/>
      <c r="AP23" s="831" t="s">
        <v>553</v>
      </c>
    </row>
    <row r="24" spans="1:42" ht="18.75" customHeight="1" thickBot="1" x14ac:dyDescent="0.45">
      <c r="B24" s="307" t="s">
        <v>803</v>
      </c>
      <c r="C24" s="156"/>
      <c r="N24" s="156"/>
      <c r="V24" s="156"/>
      <c r="X24" s="112"/>
      <c r="Y24" s="112"/>
      <c r="Z24" s="112"/>
      <c r="AA24" s="112"/>
      <c r="AB24" s="112"/>
      <c r="AC24" s="156"/>
      <c r="AD24" s="756"/>
      <c r="AE24" s="112"/>
      <c r="AF24" s="112"/>
      <c r="AG24" s="112"/>
      <c r="AH24" s="112"/>
      <c r="AI24" s="480"/>
      <c r="AJ24" s="759"/>
      <c r="AK24" s="759"/>
      <c r="AL24" s="759"/>
      <c r="AM24" s="759"/>
      <c r="AN24" s="759"/>
      <c r="AO24" s="180"/>
      <c r="AP24" s="832"/>
    </row>
    <row r="25" spans="1:42" ht="18.75" customHeight="1" x14ac:dyDescent="0.4">
      <c r="W25" s="121"/>
      <c r="X25" s="121"/>
      <c r="AA25" s="112"/>
      <c r="AB25" s="112"/>
      <c r="AF25" s="121"/>
      <c r="AH25" s="121"/>
      <c r="AI25" s="121"/>
      <c r="AJ25" s="121"/>
      <c r="AK25" s="121"/>
      <c r="AL25" s="121"/>
    </row>
    <row r="26" spans="1:42" ht="18.75" customHeight="1" thickBot="1" x14ac:dyDescent="0.45">
      <c r="A26" s="22" t="s">
        <v>787</v>
      </c>
    </row>
    <row r="27" spans="1:42" ht="18.75" customHeight="1" x14ac:dyDescent="0.4">
      <c r="A27" s="822" t="s">
        <v>804</v>
      </c>
      <c r="B27" s="823"/>
      <c r="C27" s="823"/>
      <c r="D27" s="2071"/>
      <c r="E27" s="2071"/>
      <c r="F27" s="2071"/>
      <c r="G27" s="2071"/>
      <c r="H27" s="2071"/>
      <c r="I27" s="2071"/>
      <c r="J27" s="2071"/>
      <c r="K27" s="2071"/>
      <c r="L27" s="2071"/>
      <c r="M27" s="2071"/>
      <c r="N27" s="2071"/>
      <c r="O27" s="2071"/>
      <c r="P27" s="2071"/>
      <c r="Q27" s="2071"/>
      <c r="R27" s="2071"/>
      <c r="S27" s="2071"/>
      <c r="T27" s="2071"/>
      <c r="U27" s="2071"/>
      <c r="V27" s="2071"/>
      <c r="W27" s="2071"/>
      <c r="X27" s="2071"/>
      <c r="Y27" s="2071"/>
      <c r="Z27" s="2071"/>
      <c r="AA27" s="2071"/>
      <c r="AB27" s="2071"/>
      <c r="AC27" s="2071"/>
      <c r="AD27" s="2071"/>
      <c r="AE27" s="2071"/>
      <c r="AF27" s="2071"/>
      <c r="AG27" s="2071"/>
      <c r="AH27" s="2071"/>
      <c r="AI27" s="2071"/>
      <c r="AJ27" s="2071"/>
      <c r="AK27" s="2071"/>
      <c r="AL27" s="2071"/>
      <c r="AM27" s="2071"/>
      <c r="AN27" s="2071"/>
      <c r="AO27" s="2071"/>
      <c r="AP27" s="2072"/>
    </row>
    <row r="28" spans="1:42" ht="18.75" customHeight="1" thickBot="1" x14ac:dyDescent="0.45">
      <c r="A28" s="790"/>
      <c r="B28" s="791"/>
      <c r="C28" s="791"/>
      <c r="D28" s="947"/>
      <c r="E28" s="947"/>
      <c r="F28" s="947"/>
      <c r="G28" s="947"/>
      <c r="H28" s="947"/>
      <c r="I28" s="947"/>
      <c r="J28" s="947"/>
      <c r="K28" s="947"/>
      <c r="L28" s="947"/>
      <c r="M28" s="947"/>
      <c r="N28" s="947"/>
      <c r="O28" s="947"/>
      <c r="P28" s="947"/>
      <c r="Q28" s="947"/>
      <c r="R28" s="947"/>
      <c r="S28" s="947"/>
      <c r="T28" s="947"/>
      <c r="U28" s="947"/>
      <c r="V28" s="947"/>
      <c r="W28" s="947"/>
      <c r="X28" s="947"/>
      <c r="Y28" s="947"/>
      <c r="Z28" s="947"/>
      <c r="AA28" s="947"/>
      <c r="AB28" s="947"/>
      <c r="AC28" s="947"/>
      <c r="AD28" s="947"/>
      <c r="AE28" s="947"/>
      <c r="AF28" s="947"/>
      <c r="AG28" s="947"/>
      <c r="AH28" s="947"/>
      <c r="AI28" s="947"/>
      <c r="AJ28" s="947"/>
      <c r="AK28" s="947"/>
      <c r="AL28" s="947"/>
      <c r="AM28" s="947"/>
      <c r="AN28" s="947"/>
      <c r="AO28" s="947"/>
      <c r="AP28" s="2073"/>
    </row>
    <row r="29" spans="1:42" ht="18.75" customHeight="1" x14ac:dyDescent="0.4">
      <c r="D29" s="112"/>
      <c r="E29" s="112"/>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row>
    <row r="30" spans="1:42" ht="18.75" customHeight="1" thickBot="1" x14ac:dyDescent="0.45">
      <c r="A30" s="22" t="str">
        <f>"（３）年間行事のうち入所者負担を伴ったものの状況（令和"&amp;表紙・鑑!S3-1&amp;"年度）"</f>
        <v>（３）年間行事のうち入所者負担を伴ったものの状況（令和5年度）</v>
      </c>
      <c r="AK30" s="112"/>
      <c r="AL30" s="112"/>
      <c r="AM30" s="112"/>
      <c r="AN30" s="112"/>
      <c r="AO30" s="112"/>
      <c r="AP30" s="112"/>
    </row>
    <row r="31" spans="1:42" ht="18.75" customHeight="1" x14ac:dyDescent="0.4">
      <c r="A31" s="822" t="s">
        <v>788</v>
      </c>
      <c r="B31" s="823"/>
      <c r="C31" s="823"/>
      <c r="D31" s="823"/>
      <c r="E31" s="823"/>
      <c r="F31" s="823"/>
      <c r="G31" s="823"/>
      <c r="H31" s="823"/>
      <c r="I31" s="823"/>
      <c r="J31" s="746" t="s">
        <v>789</v>
      </c>
      <c r="K31" s="745"/>
      <c r="L31" s="745"/>
      <c r="M31" s="747"/>
      <c r="N31" s="746" t="s">
        <v>790</v>
      </c>
      <c r="O31" s="745"/>
      <c r="P31" s="745"/>
      <c r="Q31" s="745"/>
      <c r="R31" s="747"/>
      <c r="S31" s="746" t="s">
        <v>791</v>
      </c>
      <c r="T31" s="745"/>
      <c r="U31" s="745"/>
      <c r="V31" s="745"/>
      <c r="W31" s="747"/>
      <c r="X31" s="746" t="s">
        <v>792</v>
      </c>
      <c r="Y31" s="745"/>
      <c r="Z31" s="745"/>
      <c r="AA31" s="745"/>
      <c r="AB31" s="747"/>
      <c r="AC31" s="823" t="s">
        <v>202</v>
      </c>
      <c r="AD31" s="823"/>
      <c r="AE31" s="823"/>
      <c r="AF31" s="823"/>
      <c r="AG31" s="823"/>
      <c r="AH31" s="823"/>
      <c r="AI31" s="823"/>
      <c r="AJ31" s="823"/>
      <c r="AK31" s="823"/>
      <c r="AL31" s="823"/>
      <c r="AM31" s="823"/>
      <c r="AN31" s="823"/>
      <c r="AO31" s="823"/>
      <c r="AP31" s="1803"/>
    </row>
    <row r="32" spans="1:42" ht="18.75" customHeight="1" x14ac:dyDescent="0.4">
      <c r="A32" s="1942"/>
      <c r="B32" s="901"/>
      <c r="C32" s="901"/>
      <c r="D32" s="901"/>
      <c r="E32" s="901"/>
      <c r="F32" s="901"/>
      <c r="G32" s="901"/>
      <c r="H32" s="901"/>
      <c r="I32" s="901"/>
      <c r="J32" s="833"/>
      <c r="K32" s="766"/>
      <c r="L32" s="766"/>
      <c r="M32" s="70" t="s">
        <v>15</v>
      </c>
      <c r="N32" s="813" t="s">
        <v>793</v>
      </c>
      <c r="O32" s="732"/>
      <c r="P32" s="815"/>
      <c r="Q32" s="815"/>
      <c r="R32" s="61" t="s">
        <v>22</v>
      </c>
      <c r="S32" s="2069"/>
      <c r="T32" s="2070"/>
      <c r="U32" s="2070"/>
      <c r="V32" s="2070"/>
      <c r="W32" s="774" t="s">
        <v>56</v>
      </c>
      <c r="X32" s="2069"/>
      <c r="Y32" s="2070"/>
      <c r="Z32" s="2070"/>
      <c r="AA32" s="2070"/>
      <c r="AB32" s="774" t="s">
        <v>56</v>
      </c>
      <c r="AC32" s="850"/>
      <c r="AD32" s="850"/>
      <c r="AE32" s="850"/>
      <c r="AF32" s="850"/>
      <c r="AG32" s="850"/>
      <c r="AH32" s="850"/>
      <c r="AI32" s="850"/>
      <c r="AJ32" s="850"/>
      <c r="AK32" s="850"/>
      <c r="AL32" s="850"/>
      <c r="AM32" s="850"/>
      <c r="AN32" s="850"/>
      <c r="AO32" s="850"/>
      <c r="AP32" s="852"/>
    </row>
    <row r="33" spans="1:42" ht="18.75" customHeight="1" x14ac:dyDescent="0.4">
      <c r="A33" s="1942"/>
      <c r="B33" s="901"/>
      <c r="C33" s="901"/>
      <c r="D33" s="901"/>
      <c r="E33" s="901"/>
      <c r="F33" s="901"/>
      <c r="G33" s="901"/>
      <c r="H33" s="901"/>
      <c r="I33" s="901"/>
      <c r="J33" s="58"/>
      <c r="K33" s="73" t="s">
        <v>16</v>
      </c>
      <c r="L33" s="59"/>
      <c r="M33" s="72" t="s">
        <v>29</v>
      </c>
      <c r="N33" s="813" t="s">
        <v>794</v>
      </c>
      <c r="O33" s="732"/>
      <c r="P33" s="815"/>
      <c r="Q33" s="815"/>
      <c r="R33" s="61" t="s">
        <v>22</v>
      </c>
      <c r="S33" s="2065"/>
      <c r="T33" s="2066"/>
      <c r="U33" s="2066"/>
      <c r="V33" s="2066"/>
      <c r="W33" s="812"/>
      <c r="X33" s="2065"/>
      <c r="Y33" s="2066"/>
      <c r="Z33" s="2066"/>
      <c r="AA33" s="2066"/>
      <c r="AB33" s="812"/>
      <c r="AC33" s="850"/>
      <c r="AD33" s="850"/>
      <c r="AE33" s="850"/>
      <c r="AF33" s="850"/>
      <c r="AG33" s="850"/>
      <c r="AH33" s="850"/>
      <c r="AI33" s="850"/>
      <c r="AJ33" s="850"/>
      <c r="AK33" s="850"/>
      <c r="AL33" s="850"/>
      <c r="AM33" s="850"/>
      <c r="AN33" s="850"/>
      <c r="AO33" s="850"/>
      <c r="AP33" s="852"/>
    </row>
    <row r="34" spans="1:42" ht="18.75" customHeight="1" x14ac:dyDescent="0.4">
      <c r="A34" s="1942"/>
      <c r="B34" s="901"/>
      <c r="C34" s="901"/>
      <c r="D34" s="901"/>
      <c r="E34" s="901"/>
      <c r="F34" s="901"/>
      <c r="G34" s="901"/>
      <c r="H34" s="901"/>
      <c r="I34" s="901"/>
      <c r="J34" s="833"/>
      <c r="K34" s="766"/>
      <c r="L34" s="766"/>
      <c r="M34" s="70" t="s">
        <v>15</v>
      </c>
      <c r="N34" s="813" t="s">
        <v>793</v>
      </c>
      <c r="O34" s="732"/>
      <c r="P34" s="815"/>
      <c r="Q34" s="815"/>
      <c r="R34" s="61" t="s">
        <v>22</v>
      </c>
      <c r="S34" s="2069"/>
      <c r="T34" s="2070"/>
      <c r="U34" s="2070"/>
      <c r="V34" s="2070"/>
      <c r="W34" s="774" t="s">
        <v>56</v>
      </c>
      <c r="X34" s="2069"/>
      <c r="Y34" s="2070"/>
      <c r="Z34" s="2070"/>
      <c r="AA34" s="2070"/>
      <c r="AB34" s="774" t="s">
        <v>56</v>
      </c>
      <c r="AC34" s="850"/>
      <c r="AD34" s="850"/>
      <c r="AE34" s="850"/>
      <c r="AF34" s="850"/>
      <c r="AG34" s="850"/>
      <c r="AH34" s="850"/>
      <c r="AI34" s="850"/>
      <c r="AJ34" s="850"/>
      <c r="AK34" s="850"/>
      <c r="AL34" s="850"/>
      <c r="AM34" s="850"/>
      <c r="AN34" s="850"/>
      <c r="AO34" s="850"/>
      <c r="AP34" s="852"/>
    </row>
    <row r="35" spans="1:42" ht="18.75" customHeight="1" thickBot="1" x14ac:dyDescent="0.45">
      <c r="A35" s="1943"/>
      <c r="B35" s="1930"/>
      <c r="C35" s="1930"/>
      <c r="D35" s="1930"/>
      <c r="E35" s="1930"/>
      <c r="F35" s="1930"/>
      <c r="G35" s="1930"/>
      <c r="H35" s="1930"/>
      <c r="I35" s="1930"/>
      <c r="J35" s="100"/>
      <c r="K35" s="56" t="s">
        <v>16</v>
      </c>
      <c r="L35" s="68"/>
      <c r="M35" s="57" t="s">
        <v>29</v>
      </c>
      <c r="N35" s="729" t="s">
        <v>794</v>
      </c>
      <c r="O35" s="724"/>
      <c r="P35" s="1829"/>
      <c r="Q35" s="1829"/>
      <c r="R35" s="60" t="s">
        <v>22</v>
      </c>
      <c r="S35" s="2059"/>
      <c r="T35" s="2055"/>
      <c r="U35" s="2055"/>
      <c r="V35" s="2055"/>
      <c r="W35" s="710"/>
      <c r="X35" s="2059"/>
      <c r="Y35" s="2055"/>
      <c r="Z35" s="2055"/>
      <c r="AA35" s="2055"/>
      <c r="AB35" s="710"/>
      <c r="AC35" s="851"/>
      <c r="AD35" s="851"/>
      <c r="AE35" s="851"/>
      <c r="AF35" s="851"/>
      <c r="AG35" s="851"/>
      <c r="AH35" s="851"/>
      <c r="AI35" s="851"/>
      <c r="AJ35" s="851"/>
      <c r="AK35" s="851"/>
      <c r="AL35" s="851"/>
      <c r="AM35" s="851"/>
      <c r="AN35" s="851"/>
      <c r="AO35" s="851"/>
      <c r="AP35" s="853"/>
    </row>
    <row r="36" spans="1:42" ht="18.75" customHeight="1" x14ac:dyDescent="0.4"/>
    <row r="37" spans="1:42" ht="18.75" customHeight="1" thickBot="1" x14ac:dyDescent="0.45">
      <c r="A37" s="22" t="s">
        <v>795</v>
      </c>
    </row>
    <row r="38" spans="1:42" ht="18.75" customHeight="1" x14ac:dyDescent="0.4">
      <c r="A38" s="481"/>
      <c r="B38" s="942" t="s">
        <v>579</v>
      </c>
      <c r="C38" s="942" t="s">
        <v>796</v>
      </c>
      <c r="D38" s="942"/>
      <c r="E38" s="942"/>
      <c r="F38" s="942"/>
      <c r="G38" s="934"/>
      <c r="H38" s="934"/>
      <c r="I38" s="934"/>
      <c r="J38" s="934"/>
      <c r="K38" s="934"/>
      <c r="L38" s="934"/>
      <c r="M38" s="934"/>
      <c r="N38" s="934"/>
      <c r="O38" s="934"/>
      <c r="P38" s="934"/>
      <c r="Q38" s="934"/>
      <c r="R38" s="934"/>
      <c r="S38" s="934"/>
      <c r="T38" s="934"/>
      <c r="U38" s="934"/>
      <c r="V38" s="934"/>
      <c r="W38" s="934"/>
      <c r="X38" s="934"/>
      <c r="Y38" s="934"/>
      <c r="Z38" s="934"/>
      <c r="AA38" s="934"/>
      <c r="AB38" s="934"/>
      <c r="AC38" s="934"/>
      <c r="AD38" s="934"/>
      <c r="AE38" s="934"/>
      <c r="AF38" s="934"/>
      <c r="AG38" s="934"/>
      <c r="AH38" s="934"/>
      <c r="AI38" s="934"/>
      <c r="AJ38" s="934"/>
      <c r="AK38" s="934"/>
      <c r="AL38" s="934"/>
      <c r="AM38" s="942" t="s">
        <v>232</v>
      </c>
      <c r="AN38" s="342"/>
      <c r="AO38" s="341"/>
      <c r="AP38" s="2068" t="s">
        <v>553</v>
      </c>
    </row>
    <row r="39" spans="1:42" ht="18.75" customHeight="1" thickBot="1" x14ac:dyDescent="0.45">
      <c r="A39" s="480"/>
      <c r="B39" s="759"/>
      <c r="C39" s="759"/>
      <c r="D39" s="759"/>
      <c r="E39" s="759"/>
      <c r="F39" s="759"/>
      <c r="G39" s="940"/>
      <c r="H39" s="940"/>
      <c r="I39" s="940"/>
      <c r="J39" s="940"/>
      <c r="K39" s="940"/>
      <c r="L39" s="940"/>
      <c r="M39" s="940"/>
      <c r="N39" s="940"/>
      <c r="O39" s="940"/>
      <c r="P39" s="940"/>
      <c r="Q39" s="940"/>
      <c r="R39" s="940"/>
      <c r="S39" s="940"/>
      <c r="T39" s="940"/>
      <c r="U39" s="940"/>
      <c r="V39" s="940"/>
      <c r="W39" s="940"/>
      <c r="X39" s="940"/>
      <c r="Y39" s="940"/>
      <c r="Z39" s="940"/>
      <c r="AA39" s="940"/>
      <c r="AB39" s="940"/>
      <c r="AC39" s="940"/>
      <c r="AD39" s="940"/>
      <c r="AE39" s="940"/>
      <c r="AF39" s="940"/>
      <c r="AG39" s="940"/>
      <c r="AH39" s="940"/>
      <c r="AI39" s="940"/>
      <c r="AJ39" s="940"/>
      <c r="AK39" s="940"/>
      <c r="AL39" s="940"/>
      <c r="AM39" s="759"/>
      <c r="AN39" s="45"/>
      <c r="AO39" s="180"/>
      <c r="AP39" s="832"/>
    </row>
    <row r="40" spans="1:42" ht="18.75" customHeight="1" x14ac:dyDescent="0.4"/>
    <row r="41" spans="1:42" ht="18.75" customHeight="1" thickBot="1" x14ac:dyDescent="0.45">
      <c r="A41" s="22" t="s">
        <v>797</v>
      </c>
    </row>
    <row r="42" spans="1:42" ht="18.75" customHeight="1" x14ac:dyDescent="0.4">
      <c r="A42" s="744" t="s">
        <v>798</v>
      </c>
      <c r="B42" s="745"/>
      <c r="C42" s="745"/>
      <c r="D42" s="745"/>
      <c r="E42" s="745"/>
      <c r="F42" s="745"/>
      <c r="G42" s="747"/>
      <c r="H42" s="746" t="s">
        <v>791</v>
      </c>
      <c r="I42" s="745"/>
      <c r="J42" s="745"/>
      <c r="K42" s="745"/>
      <c r="L42" s="745"/>
      <c r="M42" s="745"/>
      <c r="N42" s="771"/>
      <c r="O42" s="745" t="s">
        <v>798</v>
      </c>
      <c r="P42" s="745"/>
      <c r="Q42" s="745"/>
      <c r="R42" s="745"/>
      <c r="S42" s="745"/>
      <c r="T42" s="745"/>
      <c r="U42" s="747"/>
      <c r="V42" s="746" t="s">
        <v>791</v>
      </c>
      <c r="W42" s="745"/>
      <c r="X42" s="745"/>
      <c r="Y42" s="745"/>
      <c r="Z42" s="745"/>
      <c r="AA42" s="745"/>
      <c r="AB42" s="771"/>
      <c r="AC42" s="745" t="s">
        <v>798</v>
      </c>
      <c r="AD42" s="745"/>
      <c r="AE42" s="745"/>
      <c r="AF42" s="745"/>
      <c r="AG42" s="745"/>
      <c r="AH42" s="745"/>
      <c r="AI42" s="747"/>
      <c r="AJ42" s="745" t="s">
        <v>791</v>
      </c>
      <c r="AK42" s="745"/>
      <c r="AL42" s="745"/>
      <c r="AM42" s="745"/>
      <c r="AN42" s="745"/>
      <c r="AO42" s="745"/>
      <c r="AP42" s="748"/>
    </row>
    <row r="43" spans="1:42" ht="18.75" customHeight="1" x14ac:dyDescent="0.4">
      <c r="A43" s="2056"/>
      <c r="B43" s="1816"/>
      <c r="C43" s="1816"/>
      <c r="D43" s="1816"/>
      <c r="E43" s="1816"/>
      <c r="F43" s="1816"/>
      <c r="G43" s="2051"/>
      <c r="H43" s="2058"/>
      <c r="I43" s="2054"/>
      <c r="J43" s="2054"/>
      <c r="K43" s="2054"/>
      <c r="L43" s="2054"/>
      <c r="M43" s="756" t="s">
        <v>56</v>
      </c>
      <c r="N43" s="2060"/>
      <c r="O43" s="1816"/>
      <c r="P43" s="1816"/>
      <c r="Q43" s="1816"/>
      <c r="R43" s="1816"/>
      <c r="S43" s="1816"/>
      <c r="T43" s="1816"/>
      <c r="U43" s="2051"/>
      <c r="V43" s="2058"/>
      <c r="W43" s="2054"/>
      <c r="X43" s="2054"/>
      <c r="Y43" s="2054"/>
      <c r="Z43" s="2054"/>
      <c r="AA43" s="756" t="s">
        <v>56</v>
      </c>
      <c r="AB43" s="2060"/>
      <c r="AC43" s="1816"/>
      <c r="AD43" s="1816"/>
      <c r="AE43" s="1816"/>
      <c r="AF43" s="1816"/>
      <c r="AG43" s="1816"/>
      <c r="AH43" s="1816"/>
      <c r="AI43" s="2051"/>
      <c r="AJ43" s="2054"/>
      <c r="AK43" s="2054"/>
      <c r="AL43" s="2054"/>
      <c r="AM43" s="2054"/>
      <c r="AN43" s="2054"/>
      <c r="AO43" s="756" t="s">
        <v>56</v>
      </c>
      <c r="AP43" s="857"/>
    </row>
    <row r="44" spans="1:42" ht="18.75" customHeight="1" x14ac:dyDescent="0.4">
      <c r="A44" s="2062"/>
      <c r="B44" s="2063"/>
      <c r="C44" s="2063"/>
      <c r="D44" s="2063"/>
      <c r="E44" s="2063"/>
      <c r="F44" s="2063"/>
      <c r="G44" s="2064"/>
      <c r="H44" s="2065"/>
      <c r="I44" s="2066"/>
      <c r="J44" s="2066"/>
      <c r="K44" s="2066"/>
      <c r="L44" s="2066"/>
      <c r="M44" s="821"/>
      <c r="N44" s="2067"/>
      <c r="O44" s="2063"/>
      <c r="P44" s="2063"/>
      <c r="Q44" s="2063"/>
      <c r="R44" s="2063"/>
      <c r="S44" s="2063"/>
      <c r="T44" s="2063"/>
      <c r="U44" s="2064"/>
      <c r="V44" s="2065"/>
      <c r="W44" s="2066"/>
      <c r="X44" s="2066"/>
      <c r="Y44" s="2066"/>
      <c r="Z44" s="2066"/>
      <c r="AA44" s="821"/>
      <c r="AB44" s="2067"/>
      <c r="AC44" s="2063"/>
      <c r="AD44" s="2063"/>
      <c r="AE44" s="2063"/>
      <c r="AF44" s="2063"/>
      <c r="AG44" s="2063"/>
      <c r="AH44" s="2063"/>
      <c r="AI44" s="2064"/>
      <c r="AJ44" s="2066"/>
      <c r="AK44" s="2066"/>
      <c r="AL44" s="2066"/>
      <c r="AM44" s="2066"/>
      <c r="AN44" s="2066"/>
      <c r="AO44" s="821"/>
      <c r="AP44" s="829"/>
    </row>
    <row r="45" spans="1:42" ht="18.75" customHeight="1" x14ac:dyDescent="0.4">
      <c r="A45" s="2056"/>
      <c r="B45" s="1816"/>
      <c r="C45" s="1816"/>
      <c r="D45" s="1816"/>
      <c r="E45" s="1816"/>
      <c r="F45" s="1816"/>
      <c r="G45" s="2051"/>
      <c r="H45" s="2058"/>
      <c r="I45" s="2054"/>
      <c r="J45" s="2054"/>
      <c r="K45" s="2054"/>
      <c r="L45" s="2054"/>
      <c r="M45" s="756" t="s">
        <v>56</v>
      </c>
      <c r="N45" s="2060"/>
      <c r="O45" s="1816"/>
      <c r="P45" s="1816"/>
      <c r="Q45" s="1816"/>
      <c r="R45" s="1816"/>
      <c r="S45" s="1816"/>
      <c r="T45" s="1816"/>
      <c r="U45" s="2051"/>
      <c r="V45" s="2058"/>
      <c r="W45" s="2054"/>
      <c r="X45" s="2054"/>
      <c r="Y45" s="2054"/>
      <c r="Z45" s="2054"/>
      <c r="AA45" s="756" t="s">
        <v>56</v>
      </c>
      <c r="AB45" s="2060"/>
      <c r="AC45" s="1816"/>
      <c r="AD45" s="1816"/>
      <c r="AE45" s="1816"/>
      <c r="AF45" s="1816"/>
      <c r="AG45" s="1816"/>
      <c r="AH45" s="1816"/>
      <c r="AI45" s="2051"/>
      <c r="AJ45" s="2054"/>
      <c r="AK45" s="2054"/>
      <c r="AL45" s="2054"/>
      <c r="AM45" s="2054"/>
      <c r="AN45" s="2054"/>
      <c r="AO45" s="756" t="s">
        <v>56</v>
      </c>
      <c r="AP45" s="857"/>
    </row>
    <row r="46" spans="1:42" ht="18.75" customHeight="1" thickBot="1" x14ac:dyDescent="0.45">
      <c r="A46" s="2057"/>
      <c r="B46" s="2052"/>
      <c r="C46" s="2052"/>
      <c r="D46" s="2052"/>
      <c r="E46" s="2052"/>
      <c r="F46" s="2052"/>
      <c r="G46" s="2053"/>
      <c r="H46" s="2059"/>
      <c r="I46" s="2055"/>
      <c r="J46" s="2055"/>
      <c r="K46" s="2055"/>
      <c r="L46" s="2055"/>
      <c r="M46" s="709"/>
      <c r="N46" s="2061"/>
      <c r="O46" s="2052"/>
      <c r="P46" s="2052"/>
      <c r="Q46" s="2052"/>
      <c r="R46" s="2052"/>
      <c r="S46" s="2052"/>
      <c r="T46" s="2052"/>
      <c r="U46" s="2053"/>
      <c r="V46" s="2059"/>
      <c r="W46" s="2055"/>
      <c r="X46" s="2055"/>
      <c r="Y46" s="2055"/>
      <c r="Z46" s="2055"/>
      <c r="AA46" s="709"/>
      <c r="AB46" s="2061"/>
      <c r="AC46" s="2052"/>
      <c r="AD46" s="2052"/>
      <c r="AE46" s="2052"/>
      <c r="AF46" s="2052"/>
      <c r="AG46" s="2052"/>
      <c r="AH46" s="2052"/>
      <c r="AI46" s="2053"/>
      <c r="AJ46" s="2055"/>
      <c r="AK46" s="2055"/>
      <c r="AL46" s="2055"/>
      <c r="AM46" s="2055"/>
      <c r="AN46" s="2055"/>
      <c r="AO46" s="709"/>
      <c r="AP46" s="950"/>
    </row>
    <row r="47" spans="1:42" ht="18.75" customHeight="1" x14ac:dyDescent="0.4"/>
    <row r="48" spans="1:4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sheetData>
  <sheetProtection selectLockedCells="1"/>
  <mergeCells count="135">
    <mergeCell ref="Y3:AH3"/>
    <mergeCell ref="AI3:AP3"/>
    <mergeCell ref="Y4:AC4"/>
    <mergeCell ref="AD4:AH4"/>
    <mergeCell ref="AI4:AP5"/>
    <mergeCell ref="A5:B8"/>
    <mergeCell ref="D5:E8"/>
    <mergeCell ref="F5:F8"/>
    <mergeCell ref="G5:I6"/>
    <mergeCell ref="J5:K6"/>
    <mergeCell ref="L5:L6"/>
    <mergeCell ref="A3:C4"/>
    <mergeCell ref="D3:F4"/>
    <mergeCell ref="G3:S4"/>
    <mergeCell ref="T3:X4"/>
    <mergeCell ref="Y7:AA8"/>
    <mergeCell ref="AB7:AC8"/>
    <mergeCell ref="AD7:AF8"/>
    <mergeCell ref="AG7:AH8"/>
    <mergeCell ref="AI7:AP8"/>
    <mergeCell ref="A9:AH9"/>
    <mergeCell ref="AI9:AP9"/>
    <mergeCell ref="AD5:AF6"/>
    <mergeCell ref="AG5:AH6"/>
    <mergeCell ref="AI6:AP6"/>
    <mergeCell ref="G7:I8"/>
    <mergeCell ref="J7:K8"/>
    <mergeCell ref="L7:L8"/>
    <mergeCell ref="M7:Q8"/>
    <mergeCell ref="R7:S8"/>
    <mergeCell ref="T7:V8"/>
    <mergeCell ref="W7:X8"/>
    <mergeCell ref="M5:Q6"/>
    <mergeCell ref="R5:S6"/>
    <mergeCell ref="T5:V6"/>
    <mergeCell ref="W5:X6"/>
    <mergeCell ref="Y5:AA6"/>
    <mergeCell ref="AB5:AC6"/>
    <mergeCell ref="C5:C8"/>
    <mergeCell ref="Y13:AH13"/>
    <mergeCell ref="AI13:AP13"/>
    <mergeCell ref="Z14:Z15"/>
    <mergeCell ref="AA14:AB15"/>
    <mergeCell ref="AC14:AE15"/>
    <mergeCell ref="AF14:AF15"/>
    <mergeCell ref="AH14:AH15"/>
    <mergeCell ref="AI14:AP15"/>
    <mergeCell ref="A10:X10"/>
    <mergeCell ref="Y10:AH10"/>
    <mergeCell ref="AI10:AP10"/>
    <mergeCell ref="Z11:Z12"/>
    <mergeCell ref="AA11:AB12"/>
    <mergeCell ref="AC11:AE12"/>
    <mergeCell ref="AF11:AF12"/>
    <mergeCell ref="AH11:AH12"/>
    <mergeCell ref="AI11:AP12"/>
    <mergeCell ref="Y19:AH19"/>
    <mergeCell ref="AI19:AP19"/>
    <mergeCell ref="AB20:AB21"/>
    <mergeCell ref="AF20:AF21"/>
    <mergeCell ref="AI20:AJ21"/>
    <mergeCell ref="AK20:AN21"/>
    <mergeCell ref="AO20:AP21"/>
    <mergeCell ref="Y16:AH16"/>
    <mergeCell ref="AI16:AP16"/>
    <mergeCell ref="AB17:AB18"/>
    <mergeCell ref="AF17:AF18"/>
    <mergeCell ref="AK17:AK18"/>
    <mergeCell ref="AO17:AO18"/>
    <mergeCell ref="A27:C28"/>
    <mergeCell ref="D27:AP28"/>
    <mergeCell ref="A31:I31"/>
    <mergeCell ref="J31:M31"/>
    <mergeCell ref="N31:R31"/>
    <mergeCell ref="S31:W31"/>
    <mergeCell ref="X31:AB31"/>
    <mergeCell ref="AC31:AP31"/>
    <mergeCell ref="AI22:AP22"/>
    <mergeCell ref="AD23:AD24"/>
    <mergeCell ref="AJ23:AJ24"/>
    <mergeCell ref="AK23:AK24"/>
    <mergeCell ref="AL23:AM24"/>
    <mergeCell ref="AN23:AN24"/>
    <mergeCell ref="AP23:AP24"/>
    <mergeCell ref="A34:I35"/>
    <mergeCell ref="J34:L34"/>
    <mergeCell ref="N34:O34"/>
    <mergeCell ref="P34:Q34"/>
    <mergeCell ref="S34:V35"/>
    <mergeCell ref="A32:I33"/>
    <mergeCell ref="J32:L32"/>
    <mergeCell ref="N32:O32"/>
    <mergeCell ref="P32:Q32"/>
    <mergeCell ref="S32:V33"/>
    <mergeCell ref="W34:W35"/>
    <mergeCell ref="X34:AA35"/>
    <mergeCell ref="AB34:AB35"/>
    <mergeCell ref="AC34:AP35"/>
    <mergeCell ref="N35:O35"/>
    <mergeCell ref="P35:Q35"/>
    <mergeCell ref="X32:AA33"/>
    <mergeCell ref="AB32:AB33"/>
    <mergeCell ref="AC32:AP33"/>
    <mergeCell ref="N33:O33"/>
    <mergeCell ref="P33:Q33"/>
    <mergeCell ref="W32:W33"/>
    <mergeCell ref="B38:B39"/>
    <mergeCell ref="C38:F39"/>
    <mergeCell ref="G38:AL39"/>
    <mergeCell ref="AM38:AM39"/>
    <mergeCell ref="AP38:AP39"/>
    <mergeCell ref="A42:G42"/>
    <mergeCell ref="H42:N42"/>
    <mergeCell ref="O42:U42"/>
    <mergeCell ref="V42:AB42"/>
    <mergeCell ref="AC42:AI42"/>
    <mergeCell ref="AJ42:AP42"/>
    <mergeCell ref="A43:G44"/>
    <mergeCell ref="H43:L44"/>
    <mergeCell ref="M43:N44"/>
    <mergeCell ref="O43:U44"/>
    <mergeCell ref="V43:Z44"/>
    <mergeCell ref="AA43:AB44"/>
    <mergeCell ref="AC43:AI44"/>
    <mergeCell ref="AJ43:AN44"/>
    <mergeCell ref="AO43:AP44"/>
    <mergeCell ref="AC45:AI46"/>
    <mergeCell ref="AJ45:AN46"/>
    <mergeCell ref="AO45:AP46"/>
    <mergeCell ref="A45:G46"/>
    <mergeCell ref="H45:L46"/>
    <mergeCell ref="M45:N46"/>
    <mergeCell ref="O45:U46"/>
    <mergeCell ref="V45:Z46"/>
    <mergeCell ref="AA45:AB46"/>
  </mergeCells>
  <phoneticPr fontId="4"/>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&amp;C21/29&amp;R&amp;F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35</xdr:col>
                    <xdr:colOff>95250</xdr:colOff>
                    <xdr:row>16</xdr:row>
                    <xdr:rowOff>114300</xdr:rowOff>
                  </from>
                  <to>
                    <xdr:col>36</xdr:col>
                    <xdr:colOff>0</xdr:colOff>
                    <xdr:row>17</xdr:row>
                    <xdr:rowOff>104775</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39</xdr:col>
                    <xdr:colOff>95250</xdr:colOff>
                    <xdr:row>16</xdr:row>
                    <xdr:rowOff>114300</xdr:rowOff>
                  </from>
                  <to>
                    <xdr:col>40</xdr:col>
                    <xdr:colOff>0</xdr:colOff>
                    <xdr:row>17</xdr:row>
                    <xdr:rowOff>104775</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34</xdr:col>
                    <xdr:colOff>95250</xdr:colOff>
                    <xdr:row>22</xdr:row>
                    <xdr:rowOff>114300</xdr:rowOff>
                  </from>
                  <to>
                    <xdr:col>35</xdr:col>
                    <xdr:colOff>0</xdr:colOff>
                    <xdr:row>23</xdr:row>
                    <xdr:rowOff>104775</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40</xdr:col>
                    <xdr:colOff>95250</xdr:colOff>
                    <xdr:row>22</xdr:row>
                    <xdr:rowOff>114300</xdr:rowOff>
                  </from>
                  <to>
                    <xdr:col>41</xdr:col>
                    <xdr:colOff>0</xdr:colOff>
                    <xdr:row>23</xdr:row>
                    <xdr:rowOff>104775</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32</xdr:col>
                    <xdr:colOff>95250</xdr:colOff>
                    <xdr:row>10</xdr:row>
                    <xdr:rowOff>133350</xdr:rowOff>
                  </from>
                  <to>
                    <xdr:col>33</xdr:col>
                    <xdr:colOff>0</xdr:colOff>
                    <xdr:row>11</xdr:row>
                    <xdr:rowOff>133350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24</xdr:col>
                    <xdr:colOff>95250</xdr:colOff>
                    <xdr:row>10</xdr:row>
                    <xdr:rowOff>114300</xdr:rowOff>
                  </from>
                  <to>
                    <xdr:col>25</xdr:col>
                    <xdr:colOff>0</xdr:colOff>
                    <xdr:row>11</xdr:row>
                    <xdr:rowOff>104775</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32</xdr:col>
                    <xdr:colOff>95250</xdr:colOff>
                    <xdr:row>13</xdr:row>
                    <xdr:rowOff>133350</xdr:rowOff>
                  </from>
                  <to>
                    <xdr:col>33</xdr:col>
                    <xdr:colOff>0</xdr:colOff>
                    <xdr:row>14</xdr:row>
                    <xdr:rowOff>133350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24</xdr:col>
                    <xdr:colOff>95250</xdr:colOff>
                    <xdr:row>13</xdr:row>
                    <xdr:rowOff>114300</xdr:rowOff>
                  </from>
                  <to>
                    <xdr:col>25</xdr:col>
                    <xdr:colOff>0</xdr:colOff>
                    <xdr:row>14</xdr:row>
                    <xdr:rowOff>104775</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26</xdr:col>
                    <xdr:colOff>95250</xdr:colOff>
                    <xdr:row>16</xdr:row>
                    <xdr:rowOff>114300</xdr:rowOff>
                  </from>
                  <to>
                    <xdr:col>27</xdr:col>
                    <xdr:colOff>0</xdr:colOff>
                    <xdr:row>17</xdr:row>
                    <xdr:rowOff>104775</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30</xdr:col>
                    <xdr:colOff>95250</xdr:colOff>
                    <xdr:row>16</xdr:row>
                    <xdr:rowOff>133350</xdr:rowOff>
                  </from>
                  <to>
                    <xdr:col>31</xdr:col>
                    <xdr:colOff>0</xdr:colOff>
                    <xdr:row>17</xdr:row>
                    <xdr:rowOff>114300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26</xdr:col>
                    <xdr:colOff>95250</xdr:colOff>
                    <xdr:row>19</xdr:row>
                    <xdr:rowOff>114300</xdr:rowOff>
                  </from>
                  <to>
                    <xdr:col>27</xdr:col>
                    <xdr:colOff>0</xdr:colOff>
                    <xdr:row>20</xdr:row>
                    <xdr:rowOff>104775</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30</xdr:col>
                    <xdr:colOff>95250</xdr:colOff>
                    <xdr:row>19</xdr:row>
                    <xdr:rowOff>133350</xdr:rowOff>
                  </from>
                  <to>
                    <xdr:col>31</xdr:col>
                    <xdr:colOff>0</xdr:colOff>
                    <xdr:row>20</xdr:row>
                    <xdr:rowOff>114300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0</xdr:col>
                    <xdr:colOff>95250</xdr:colOff>
                    <xdr:row>37</xdr:row>
                    <xdr:rowOff>114300</xdr:rowOff>
                  </from>
                  <to>
                    <xdr:col>1</xdr:col>
                    <xdr:colOff>0</xdr:colOff>
                    <xdr:row>38</xdr:row>
                    <xdr:rowOff>104775</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40</xdr:col>
                    <xdr:colOff>95250</xdr:colOff>
                    <xdr:row>37</xdr:row>
                    <xdr:rowOff>114300</xdr:rowOff>
                  </from>
                  <to>
                    <xdr:col>41</xdr:col>
                    <xdr:colOff>0</xdr:colOff>
                    <xdr:row>38</xdr:row>
                    <xdr:rowOff>104775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02BD3-8873-46C9-B1EF-63226032EC0F}">
  <sheetPr>
    <tabColor theme="7" tint="0.79998168889431442"/>
    <pageSetUpPr fitToPage="1"/>
  </sheetPr>
  <dimension ref="A1:BF127"/>
  <sheetViews>
    <sheetView view="pageBreakPreview" zoomScale="96" zoomScaleNormal="75" zoomScaleSheetLayoutView="96" workbookViewId="0"/>
  </sheetViews>
  <sheetFormatPr defaultRowHeight="17.25" x14ac:dyDescent="0.4"/>
  <cols>
    <col min="1" max="46" width="4.375" style="484" customWidth="1"/>
    <col min="47" max="58" width="9" style="484"/>
    <col min="59" max="256" width="9" style="482"/>
    <col min="257" max="302" width="4.375" style="482" customWidth="1"/>
    <col min="303" max="512" width="9" style="482"/>
    <col min="513" max="558" width="4.375" style="482" customWidth="1"/>
    <col min="559" max="768" width="9" style="482"/>
    <col min="769" max="814" width="4.375" style="482" customWidth="1"/>
    <col min="815" max="1024" width="9" style="482"/>
    <col min="1025" max="1070" width="4.375" style="482" customWidth="1"/>
    <col min="1071" max="1280" width="9" style="482"/>
    <col min="1281" max="1326" width="4.375" style="482" customWidth="1"/>
    <col min="1327" max="1536" width="9" style="482"/>
    <col min="1537" max="1582" width="4.375" style="482" customWidth="1"/>
    <col min="1583" max="1792" width="9" style="482"/>
    <col min="1793" max="1838" width="4.375" style="482" customWidth="1"/>
    <col min="1839" max="2048" width="9" style="482"/>
    <col min="2049" max="2094" width="4.375" style="482" customWidth="1"/>
    <col min="2095" max="2304" width="9" style="482"/>
    <col min="2305" max="2350" width="4.375" style="482" customWidth="1"/>
    <col min="2351" max="2560" width="9" style="482"/>
    <col min="2561" max="2606" width="4.375" style="482" customWidth="1"/>
    <col min="2607" max="2816" width="9" style="482"/>
    <col min="2817" max="2862" width="4.375" style="482" customWidth="1"/>
    <col min="2863" max="3072" width="9" style="482"/>
    <col min="3073" max="3118" width="4.375" style="482" customWidth="1"/>
    <col min="3119" max="3328" width="9" style="482"/>
    <col min="3329" max="3374" width="4.375" style="482" customWidth="1"/>
    <col min="3375" max="3584" width="9" style="482"/>
    <col min="3585" max="3630" width="4.375" style="482" customWidth="1"/>
    <col min="3631" max="3840" width="9" style="482"/>
    <col min="3841" max="3886" width="4.375" style="482" customWidth="1"/>
    <col min="3887" max="4096" width="9" style="482"/>
    <col min="4097" max="4142" width="4.375" style="482" customWidth="1"/>
    <col min="4143" max="4352" width="9" style="482"/>
    <col min="4353" max="4398" width="4.375" style="482" customWidth="1"/>
    <col min="4399" max="4608" width="9" style="482"/>
    <col min="4609" max="4654" width="4.375" style="482" customWidth="1"/>
    <col min="4655" max="4864" width="9" style="482"/>
    <col min="4865" max="4910" width="4.375" style="482" customWidth="1"/>
    <col min="4911" max="5120" width="9" style="482"/>
    <col min="5121" max="5166" width="4.375" style="482" customWidth="1"/>
    <col min="5167" max="5376" width="9" style="482"/>
    <col min="5377" max="5422" width="4.375" style="482" customWidth="1"/>
    <col min="5423" max="5632" width="9" style="482"/>
    <col min="5633" max="5678" width="4.375" style="482" customWidth="1"/>
    <col min="5679" max="5888" width="9" style="482"/>
    <col min="5889" max="5934" width="4.375" style="482" customWidth="1"/>
    <col min="5935" max="6144" width="9" style="482"/>
    <col min="6145" max="6190" width="4.375" style="482" customWidth="1"/>
    <col min="6191" max="6400" width="9" style="482"/>
    <col min="6401" max="6446" width="4.375" style="482" customWidth="1"/>
    <col min="6447" max="6656" width="9" style="482"/>
    <col min="6657" max="6702" width="4.375" style="482" customWidth="1"/>
    <col min="6703" max="6912" width="9" style="482"/>
    <col min="6913" max="6958" width="4.375" style="482" customWidth="1"/>
    <col min="6959" max="7168" width="9" style="482"/>
    <col min="7169" max="7214" width="4.375" style="482" customWidth="1"/>
    <col min="7215" max="7424" width="9" style="482"/>
    <col min="7425" max="7470" width="4.375" style="482" customWidth="1"/>
    <col min="7471" max="7680" width="9" style="482"/>
    <col min="7681" max="7726" width="4.375" style="482" customWidth="1"/>
    <col min="7727" max="7936" width="9" style="482"/>
    <col min="7937" max="7982" width="4.375" style="482" customWidth="1"/>
    <col min="7983" max="8192" width="9" style="482"/>
    <col min="8193" max="8238" width="4.375" style="482" customWidth="1"/>
    <col min="8239" max="8448" width="9" style="482"/>
    <col min="8449" max="8494" width="4.375" style="482" customWidth="1"/>
    <col min="8495" max="8704" width="9" style="482"/>
    <col min="8705" max="8750" width="4.375" style="482" customWidth="1"/>
    <col min="8751" max="8960" width="9" style="482"/>
    <col min="8961" max="9006" width="4.375" style="482" customWidth="1"/>
    <col min="9007" max="9216" width="9" style="482"/>
    <col min="9217" max="9262" width="4.375" style="482" customWidth="1"/>
    <col min="9263" max="9472" width="9" style="482"/>
    <col min="9473" max="9518" width="4.375" style="482" customWidth="1"/>
    <col min="9519" max="9728" width="9" style="482"/>
    <col min="9729" max="9774" width="4.375" style="482" customWidth="1"/>
    <col min="9775" max="9984" width="9" style="482"/>
    <col min="9985" max="10030" width="4.375" style="482" customWidth="1"/>
    <col min="10031" max="10240" width="9" style="482"/>
    <col min="10241" max="10286" width="4.375" style="482" customWidth="1"/>
    <col min="10287" max="10496" width="9" style="482"/>
    <col min="10497" max="10542" width="4.375" style="482" customWidth="1"/>
    <col min="10543" max="10752" width="9" style="482"/>
    <col min="10753" max="10798" width="4.375" style="482" customWidth="1"/>
    <col min="10799" max="11008" width="9" style="482"/>
    <col min="11009" max="11054" width="4.375" style="482" customWidth="1"/>
    <col min="11055" max="11264" width="9" style="482"/>
    <col min="11265" max="11310" width="4.375" style="482" customWidth="1"/>
    <col min="11311" max="11520" width="9" style="482"/>
    <col min="11521" max="11566" width="4.375" style="482" customWidth="1"/>
    <col min="11567" max="11776" width="9" style="482"/>
    <col min="11777" max="11822" width="4.375" style="482" customWidth="1"/>
    <col min="11823" max="12032" width="9" style="482"/>
    <col min="12033" max="12078" width="4.375" style="482" customWidth="1"/>
    <col min="12079" max="12288" width="9" style="482"/>
    <col min="12289" max="12334" width="4.375" style="482" customWidth="1"/>
    <col min="12335" max="12544" width="9" style="482"/>
    <col min="12545" max="12590" width="4.375" style="482" customWidth="1"/>
    <col min="12591" max="12800" width="9" style="482"/>
    <col min="12801" max="12846" width="4.375" style="482" customWidth="1"/>
    <col min="12847" max="13056" width="9" style="482"/>
    <col min="13057" max="13102" width="4.375" style="482" customWidth="1"/>
    <col min="13103" max="13312" width="9" style="482"/>
    <col min="13313" max="13358" width="4.375" style="482" customWidth="1"/>
    <col min="13359" max="13568" width="9" style="482"/>
    <col min="13569" max="13614" width="4.375" style="482" customWidth="1"/>
    <col min="13615" max="13824" width="9" style="482"/>
    <col min="13825" max="13870" width="4.375" style="482" customWidth="1"/>
    <col min="13871" max="14080" width="9" style="482"/>
    <col min="14081" max="14126" width="4.375" style="482" customWidth="1"/>
    <col min="14127" max="14336" width="9" style="482"/>
    <col min="14337" max="14382" width="4.375" style="482" customWidth="1"/>
    <col min="14383" max="14592" width="9" style="482"/>
    <col min="14593" max="14638" width="4.375" style="482" customWidth="1"/>
    <col min="14639" max="14848" width="9" style="482"/>
    <col min="14849" max="14894" width="4.375" style="482" customWidth="1"/>
    <col min="14895" max="15104" width="9" style="482"/>
    <col min="15105" max="15150" width="4.375" style="482" customWidth="1"/>
    <col min="15151" max="15360" width="9" style="482"/>
    <col min="15361" max="15406" width="4.375" style="482" customWidth="1"/>
    <col min="15407" max="15616" width="9" style="482"/>
    <col min="15617" max="15662" width="4.375" style="482" customWidth="1"/>
    <col min="15663" max="15872" width="9" style="482"/>
    <col min="15873" max="15918" width="4.375" style="482" customWidth="1"/>
    <col min="15919" max="16128" width="9" style="482"/>
    <col min="16129" max="16174" width="4.375" style="482" customWidth="1"/>
    <col min="16175" max="16384" width="9" style="482"/>
  </cols>
  <sheetData>
    <row r="1" spans="1:24" ht="18.75" customHeight="1" x14ac:dyDescent="0.4">
      <c r="A1" s="483" t="s">
        <v>824</v>
      </c>
    </row>
    <row r="2" spans="1:24" ht="18.75" customHeight="1" x14ac:dyDescent="0.4">
      <c r="A2" s="485" t="s">
        <v>805</v>
      </c>
    </row>
    <row r="3" spans="1:24" ht="18.75" customHeight="1" thickBot="1" x14ac:dyDescent="0.45">
      <c r="A3" s="484" t="s">
        <v>823</v>
      </c>
    </row>
    <row r="4" spans="1:24" ht="18.75" customHeight="1" x14ac:dyDescent="0.4">
      <c r="A4" s="2103" t="s">
        <v>772</v>
      </c>
      <c r="B4" s="2104"/>
      <c r="C4" s="2104"/>
      <c r="D4" s="2104"/>
      <c r="E4" s="2104"/>
      <c r="F4" s="2104"/>
      <c r="G4" s="2104"/>
      <c r="H4" s="2104"/>
      <c r="I4" s="2104"/>
      <c r="J4" s="2104"/>
      <c r="K4" s="2104"/>
      <c r="L4" s="2104"/>
      <c r="M4" s="2104"/>
      <c r="N4" s="2104"/>
      <c r="O4" s="2104"/>
      <c r="P4" s="2104"/>
      <c r="Q4" s="2104"/>
      <c r="R4" s="2104"/>
      <c r="S4" s="2104"/>
      <c r="T4" s="2104"/>
      <c r="U4" s="2104"/>
      <c r="V4" s="2104"/>
      <c r="W4" s="2104"/>
      <c r="X4" s="2105"/>
    </row>
    <row r="5" spans="1:24" ht="18.75" customHeight="1" x14ac:dyDescent="0.4">
      <c r="A5" s="2092" t="s">
        <v>806</v>
      </c>
      <c r="B5" s="741"/>
      <c r="C5" s="741"/>
      <c r="D5" s="741"/>
      <c r="E5" s="741"/>
      <c r="F5" s="741"/>
      <c r="G5" s="741"/>
      <c r="H5" s="741"/>
      <c r="I5" s="741"/>
      <c r="J5" s="741"/>
      <c r="K5" s="741"/>
      <c r="L5" s="741"/>
      <c r="M5" s="741"/>
      <c r="N5" s="741"/>
      <c r="O5" s="741"/>
      <c r="P5" s="741"/>
      <c r="Q5" s="741"/>
      <c r="R5" s="741"/>
      <c r="S5" s="741"/>
      <c r="T5" s="741"/>
      <c r="U5" s="741"/>
      <c r="V5" s="741"/>
      <c r="W5" s="741"/>
      <c r="X5" s="742"/>
    </row>
    <row r="6" spans="1:24" ht="18.75" customHeight="1" x14ac:dyDescent="0.4">
      <c r="A6" s="2106" t="s">
        <v>807</v>
      </c>
      <c r="B6" s="2107"/>
      <c r="C6" s="2107"/>
      <c r="D6" s="85"/>
      <c r="E6" s="85"/>
      <c r="F6" s="2110" t="s">
        <v>808</v>
      </c>
      <c r="G6" s="2111"/>
      <c r="H6" s="2111"/>
      <c r="I6" s="2111"/>
      <c r="J6" s="85"/>
      <c r="K6" s="85"/>
      <c r="L6" s="2113" t="s">
        <v>809</v>
      </c>
      <c r="M6" s="2107"/>
      <c r="N6" s="2107"/>
      <c r="O6" s="85"/>
      <c r="P6" s="85"/>
      <c r="Q6" s="2113" t="s">
        <v>810</v>
      </c>
      <c r="R6" s="2107"/>
      <c r="S6" s="2107"/>
      <c r="T6" s="85"/>
      <c r="U6" s="85"/>
      <c r="V6" s="2107" t="s">
        <v>811</v>
      </c>
      <c r="W6" s="2107"/>
      <c r="X6" s="2114"/>
    </row>
    <row r="7" spans="1:24" ht="18.75" customHeight="1" x14ac:dyDescent="0.4">
      <c r="A7" s="2108"/>
      <c r="B7" s="2109"/>
      <c r="C7" s="2109"/>
      <c r="D7" s="85"/>
      <c r="E7" s="85"/>
      <c r="F7" s="2112"/>
      <c r="G7" s="2112"/>
      <c r="H7" s="2112"/>
      <c r="I7" s="2112"/>
      <c r="J7" s="85"/>
      <c r="K7" s="85"/>
      <c r="L7" s="2107"/>
      <c r="M7" s="2107"/>
      <c r="N7" s="2107"/>
      <c r="O7" s="85"/>
      <c r="P7" s="85"/>
      <c r="Q7" s="2107"/>
      <c r="R7" s="2107"/>
      <c r="S7" s="2107"/>
      <c r="T7" s="85"/>
      <c r="U7" s="85"/>
      <c r="V7" s="2107"/>
      <c r="W7" s="2107"/>
      <c r="X7" s="2114"/>
    </row>
    <row r="8" spans="1:24" ht="18.75" customHeight="1" x14ac:dyDescent="0.4">
      <c r="A8" s="2099" t="s">
        <v>812</v>
      </c>
      <c r="B8" s="868"/>
      <c r="C8" s="869"/>
      <c r="D8" s="486"/>
      <c r="E8" s="486"/>
      <c r="F8" s="867" t="s">
        <v>351</v>
      </c>
      <c r="G8" s="868"/>
      <c r="H8" s="868"/>
      <c r="I8" s="869"/>
      <c r="J8" s="486"/>
      <c r="K8" s="486"/>
      <c r="L8" s="867" t="s">
        <v>813</v>
      </c>
      <c r="M8" s="868"/>
      <c r="N8" s="869"/>
      <c r="O8" s="85"/>
      <c r="P8" s="85"/>
      <c r="Q8" s="867" t="s">
        <v>814</v>
      </c>
      <c r="R8" s="868"/>
      <c r="S8" s="869"/>
      <c r="T8" s="85"/>
      <c r="U8" s="85"/>
      <c r="V8" s="867" t="s">
        <v>584</v>
      </c>
      <c r="W8" s="868"/>
      <c r="X8" s="2101"/>
    </row>
    <row r="9" spans="1:24" ht="18.75" customHeight="1" x14ac:dyDescent="0.4">
      <c r="A9" s="898"/>
      <c r="B9" s="1585"/>
      <c r="C9" s="970"/>
      <c r="D9" s="1585" t="s">
        <v>815</v>
      </c>
      <c r="E9" s="1585"/>
      <c r="F9" s="1584"/>
      <c r="G9" s="1585"/>
      <c r="H9" s="1585"/>
      <c r="I9" s="970"/>
      <c r="J9" s="1584" t="s">
        <v>815</v>
      </c>
      <c r="K9" s="1585"/>
      <c r="L9" s="1584"/>
      <c r="M9" s="1585"/>
      <c r="N9" s="970"/>
      <c r="O9" s="1584" t="s">
        <v>815</v>
      </c>
      <c r="P9" s="1585"/>
      <c r="Q9" s="1584"/>
      <c r="R9" s="1585"/>
      <c r="S9" s="970"/>
      <c r="T9" s="1585" t="s">
        <v>815</v>
      </c>
      <c r="U9" s="1585"/>
      <c r="V9" s="1584"/>
      <c r="W9" s="1585"/>
      <c r="X9" s="1810"/>
    </row>
    <row r="10" spans="1:24" ht="18.75" customHeight="1" x14ac:dyDescent="0.4">
      <c r="A10" s="898"/>
      <c r="B10" s="1585"/>
      <c r="C10" s="970"/>
      <c r="D10" s="85"/>
      <c r="E10" s="85"/>
      <c r="F10" s="1586"/>
      <c r="G10" s="883"/>
      <c r="H10" s="883"/>
      <c r="I10" s="1587"/>
      <c r="J10" s="85"/>
      <c r="K10" s="85"/>
      <c r="L10" s="1584"/>
      <c r="M10" s="1585"/>
      <c r="N10" s="970"/>
      <c r="O10" s="85"/>
      <c r="P10" s="85"/>
      <c r="Q10" s="1584"/>
      <c r="R10" s="1585"/>
      <c r="S10" s="970"/>
      <c r="T10" s="85"/>
      <c r="U10" s="85"/>
      <c r="V10" s="1584"/>
      <c r="W10" s="1585"/>
      <c r="X10" s="1810"/>
    </row>
    <row r="11" spans="1:24" ht="18.75" customHeight="1" x14ac:dyDescent="0.4">
      <c r="A11" s="898"/>
      <c r="B11" s="1585"/>
      <c r="C11" s="970"/>
      <c r="D11" s="85"/>
      <c r="E11" s="85"/>
      <c r="F11" s="85"/>
      <c r="G11" s="868" t="s">
        <v>816</v>
      </c>
      <c r="H11" s="955" t="s">
        <v>817</v>
      </c>
      <c r="I11" s="955"/>
      <c r="J11" s="85"/>
      <c r="K11" s="85"/>
      <c r="L11" s="1584"/>
      <c r="M11" s="1585"/>
      <c r="N11" s="970"/>
      <c r="O11" s="85"/>
      <c r="P11" s="85"/>
      <c r="Q11" s="1584"/>
      <c r="R11" s="1585"/>
      <c r="S11" s="970"/>
      <c r="T11" s="85"/>
      <c r="U11" s="85"/>
      <c r="V11" s="1584"/>
      <c r="W11" s="1585"/>
      <c r="X11" s="1810"/>
    </row>
    <row r="12" spans="1:24" ht="18.75" customHeight="1" x14ac:dyDescent="0.4">
      <c r="A12" s="898"/>
      <c r="B12" s="1585"/>
      <c r="C12" s="970"/>
      <c r="D12" s="85"/>
      <c r="E12" s="85"/>
      <c r="F12" s="85"/>
      <c r="G12" s="1585"/>
      <c r="H12" s="2100"/>
      <c r="I12" s="2100"/>
      <c r="J12" s="85"/>
      <c r="K12" s="85"/>
      <c r="L12" s="1584"/>
      <c r="M12" s="1585"/>
      <c r="N12" s="970"/>
      <c r="O12" s="85"/>
      <c r="P12" s="85"/>
      <c r="Q12" s="1584"/>
      <c r="R12" s="1585"/>
      <c r="S12" s="970"/>
      <c r="T12" s="85"/>
      <c r="U12" s="85"/>
      <c r="V12" s="1584"/>
      <c r="W12" s="1585"/>
      <c r="X12" s="1810"/>
    </row>
    <row r="13" spans="1:24" ht="18.75" customHeight="1" x14ac:dyDescent="0.4">
      <c r="A13" s="898"/>
      <c r="B13" s="1585"/>
      <c r="C13" s="970"/>
      <c r="D13" s="85"/>
      <c r="E13" s="85"/>
      <c r="F13" s="1585" t="s">
        <v>818</v>
      </c>
      <c r="G13" s="1585"/>
      <c r="H13" s="1585"/>
      <c r="I13" s="1585"/>
      <c r="J13" s="85"/>
      <c r="K13" s="85"/>
      <c r="L13" s="1584"/>
      <c r="M13" s="1585"/>
      <c r="N13" s="970"/>
      <c r="O13" s="1584" t="s">
        <v>818</v>
      </c>
      <c r="P13" s="970"/>
      <c r="Q13" s="1584"/>
      <c r="R13" s="1585"/>
      <c r="S13" s="970"/>
      <c r="T13" s="1584" t="s">
        <v>818</v>
      </c>
      <c r="U13" s="970"/>
      <c r="V13" s="1584"/>
      <c r="W13" s="1585"/>
      <c r="X13" s="1810"/>
    </row>
    <row r="14" spans="1:24" ht="18.75" customHeight="1" x14ac:dyDescent="0.4">
      <c r="A14" s="882"/>
      <c r="B14" s="883"/>
      <c r="C14" s="1587"/>
      <c r="D14" s="85"/>
      <c r="E14" s="85"/>
      <c r="F14" s="1585" t="s">
        <v>819</v>
      </c>
      <c r="G14" s="1585"/>
      <c r="H14" s="1585"/>
      <c r="I14" s="1585"/>
      <c r="J14" s="85"/>
      <c r="K14" s="85"/>
      <c r="L14" s="1586"/>
      <c r="M14" s="883"/>
      <c r="N14" s="1587"/>
      <c r="O14" s="85"/>
      <c r="P14" s="85"/>
      <c r="Q14" s="1586"/>
      <c r="R14" s="883"/>
      <c r="S14" s="1587"/>
      <c r="T14" s="85"/>
      <c r="U14" s="85"/>
      <c r="V14" s="1586"/>
      <c r="W14" s="883"/>
      <c r="X14" s="2102"/>
    </row>
    <row r="15" spans="1:24" ht="18.75" customHeight="1" x14ac:dyDescent="0.4">
      <c r="A15" s="107"/>
      <c r="B15" s="126"/>
      <c r="C15" s="126"/>
      <c r="D15" s="85"/>
      <c r="E15" s="85"/>
      <c r="F15" s="126"/>
      <c r="G15" s="126"/>
      <c r="H15" s="126"/>
      <c r="I15" s="126"/>
      <c r="J15" s="85"/>
      <c r="K15" s="85"/>
      <c r="L15" s="126"/>
      <c r="M15" s="126"/>
      <c r="N15" s="126"/>
      <c r="O15" s="85"/>
      <c r="P15" s="85"/>
      <c r="Q15" s="126" t="s">
        <v>820</v>
      </c>
      <c r="R15" s="126"/>
      <c r="S15" s="126" t="s">
        <v>816</v>
      </c>
      <c r="T15" s="85" t="s">
        <v>821</v>
      </c>
      <c r="U15" s="85"/>
      <c r="V15" s="486"/>
      <c r="W15" s="486"/>
      <c r="X15" s="487"/>
    </row>
    <row r="16" spans="1:24" ht="18.75" customHeight="1" thickBot="1" x14ac:dyDescent="0.45">
      <c r="A16" s="488"/>
      <c r="B16" s="110"/>
      <c r="C16" s="489"/>
      <c r="D16" s="110"/>
      <c r="E16" s="110"/>
      <c r="F16" s="110"/>
      <c r="G16" s="110"/>
      <c r="H16" s="110"/>
      <c r="I16" s="110"/>
      <c r="J16" s="110"/>
      <c r="K16" s="110"/>
      <c r="L16" s="110"/>
      <c r="M16" s="110"/>
      <c r="N16" s="489"/>
      <c r="O16" s="110"/>
      <c r="P16" s="110"/>
      <c r="Q16" s="2097" t="s">
        <v>822</v>
      </c>
      <c r="R16" s="1828"/>
      <c r="S16" s="2098"/>
      <c r="T16" s="110"/>
      <c r="U16" s="110"/>
      <c r="V16" s="489"/>
      <c r="W16" s="110"/>
      <c r="X16" s="490"/>
    </row>
    <row r="17" spans="6:15" ht="18.75" customHeight="1" x14ac:dyDescent="0.4"/>
    <row r="18" spans="6:15" ht="18.75" customHeight="1" x14ac:dyDescent="0.4">
      <c r="O18" s="491"/>
    </row>
    <row r="19" spans="6:15" ht="18.75" customHeight="1" x14ac:dyDescent="0.4">
      <c r="F19" s="491"/>
      <c r="I19" s="491"/>
      <c r="K19" s="491"/>
      <c r="M19" s="491"/>
      <c r="O19" s="491"/>
    </row>
    <row r="20" spans="6:15" ht="18.75" customHeight="1" x14ac:dyDescent="0.4">
      <c r="O20" s="491"/>
    </row>
    <row r="21" spans="6:15" ht="18.75" customHeight="1" x14ac:dyDescent="0.4">
      <c r="O21" s="491"/>
    </row>
    <row r="22" spans="6:15" ht="18.75" customHeight="1" x14ac:dyDescent="0.4">
      <c r="G22" s="492"/>
      <c r="O22" s="491"/>
    </row>
    <row r="23" spans="6:15" ht="18.75" customHeight="1" x14ac:dyDescent="0.4">
      <c r="G23" s="491"/>
      <c r="H23" s="491"/>
      <c r="O23" s="491"/>
    </row>
    <row r="24" spans="6:15" ht="18.75" customHeight="1" x14ac:dyDescent="0.4">
      <c r="K24" s="491"/>
      <c r="M24" s="491"/>
      <c r="O24" s="491"/>
    </row>
    <row r="25" spans="6:15" ht="18.75" customHeight="1" x14ac:dyDescent="0.4">
      <c r="O25" s="491"/>
    </row>
    <row r="26" spans="6:15" ht="18.75" customHeight="1" x14ac:dyDescent="0.4"/>
    <row r="27" spans="6:15" ht="18.75" customHeight="1" x14ac:dyDescent="0.4"/>
    <row r="28" spans="6:15" ht="18.75" customHeight="1" x14ac:dyDescent="0.4">
      <c r="L28" s="491"/>
    </row>
    <row r="29" spans="6:15" ht="18.75" customHeight="1" x14ac:dyDescent="0.4"/>
    <row r="30" spans="6:15" ht="18.75" customHeight="1" x14ac:dyDescent="0.4"/>
    <row r="31" spans="6:15" ht="18.75" customHeight="1" x14ac:dyDescent="0.4">
      <c r="L31" s="491"/>
    </row>
    <row r="32" spans="6:15" ht="18.75" customHeight="1" x14ac:dyDescent="0.4">
      <c r="L32" s="491"/>
    </row>
    <row r="33" ht="18.75" customHeight="1" x14ac:dyDescent="0.4"/>
    <row r="34" ht="18.75" customHeight="1" x14ac:dyDescent="0.4"/>
    <row r="35" ht="18.75" customHeight="1" x14ac:dyDescent="0.4"/>
    <row r="36" ht="18.75" customHeight="1" x14ac:dyDescent="0.4"/>
    <row r="37" ht="18.75" customHeight="1" x14ac:dyDescent="0.4"/>
    <row r="38" ht="18.75" customHeight="1" x14ac:dyDescent="0.4"/>
    <row r="39" ht="18.75" customHeight="1" x14ac:dyDescent="0.4"/>
    <row r="40" ht="18.75" customHeight="1" x14ac:dyDescent="0.4"/>
    <row r="41" ht="18.75" customHeight="1" x14ac:dyDescent="0.4"/>
    <row r="42" ht="18.75" customHeight="1" x14ac:dyDescent="0.4"/>
    <row r="43" ht="18.75" customHeight="1" x14ac:dyDescent="0.4"/>
    <row r="44" ht="18.75" customHeight="1" x14ac:dyDescent="0.4"/>
    <row r="45" ht="18.75" customHeight="1" x14ac:dyDescent="0.4"/>
    <row r="46" ht="18.75" customHeight="1" x14ac:dyDescent="0.4"/>
    <row r="47" ht="18.75" customHeight="1" x14ac:dyDescent="0.4"/>
    <row r="4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sheetData>
  <mergeCells count="23">
    <mergeCell ref="A4:X4"/>
    <mergeCell ref="A5:X5"/>
    <mergeCell ref="A6:C7"/>
    <mergeCell ref="F6:I7"/>
    <mergeCell ref="L6:N7"/>
    <mergeCell ref="Q6:S7"/>
    <mergeCell ref="V6:X7"/>
    <mergeCell ref="V8:X14"/>
    <mergeCell ref="D9:E9"/>
    <mergeCell ref="J9:K9"/>
    <mergeCell ref="O9:P9"/>
    <mergeCell ref="T9:U9"/>
    <mergeCell ref="G11:G12"/>
    <mergeCell ref="T13:U13"/>
    <mergeCell ref="Q16:S16"/>
    <mergeCell ref="A8:C14"/>
    <mergeCell ref="F8:I10"/>
    <mergeCell ref="L8:N14"/>
    <mergeCell ref="Q8:S14"/>
    <mergeCell ref="H11:I12"/>
    <mergeCell ref="F13:I13"/>
    <mergeCell ref="O13:P13"/>
    <mergeCell ref="F14:I14"/>
  </mergeCells>
  <phoneticPr fontId="4"/>
  <printOptions horizontalCentered="1" verticalCentered="1"/>
  <pageMargins left="0.70866141732283472" right="0.19685039370078741" top="0.39370078740157483" bottom="0.39370078740157483" header="0.39370078740157483" footer="0"/>
  <pageSetup paperSize="9" orientation="landscape" blackAndWhite="1" r:id="rId1"/>
  <headerFooter scaleWithDoc="0">
    <oddFooter>&amp;C22/29&amp;R&amp;F</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51BB5-37F4-455F-8BC2-DFAE4FBCD1FB}">
  <sheetPr>
    <tabColor theme="7" tint="0.79998168889431442"/>
    <pageSetUpPr fitToPage="1"/>
  </sheetPr>
  <dimension ref="A1:BH119"/>
  <sheetViews>
    <sheetView view="pageBreakPreview" zoomScale="77" zoomScaleNormal="70" zoomScaleSheetLayoutView="77" workbookViewId="0">
      <selection activeCell="A7" sqref="A7:E8"/>
    </sheetView>
  </sheetViews>
  <sheetFormatPr defaultRowHeight="16.5" x14ac:dyDescent="0.4"/>
  <cols>
    <col min="1" max="57" width="4.375" style="136" customWidth="1"/>
    <col min="58" max="60" width="9" style="136"/>
    <col min="61" max="256" width="9" style="4"/>
    <col min="257" max="313" width="4.375" style="4" customWidth="1"/>
    <col min="314" max="512" width="9" style="4"/>
    <col min="513" max="569" width="4.375" style="4" customWidth="1"/>
    <col min="570" max="768" width="9" style="4"/>
    <col min="769" max="825" width="4.375" style="4" customWidth="1"/>
    <col min="826" max="1024" width="9" style="4"/>
    <col min="1025" max="1081" width="4.375" style="4" customWidth="1"/>
    <col min="1082" max="1280" width="9" style="4"/>
    <col min="1281" max="1337" width="4.375" style="4" customWidth="1"/>
    <col min="1338" max="1536" width="9" style="4"/>
    <col min="1537" max="1593" width="4.375" style="4" customWidth="1"/>
    <col min="1594" max="1792" width="9" style="4"/>
    <col min="1793" max="1849" width="4.375" style="4" customWidth="1"/>
    <col min="1850" max="2048" width="9" style="4"/>
    <col min="2049" max="2105" width="4.375" style="4" customWidth="1"/>
    <col min="2106" max="2304" width="9" style="4"/>
    <col min="2305" max="2361" width="4.375" style="4" customWidth="1"/>
    <col min="2362" max="2560" width="9" style="4"/>
    <col min="2561" max="2617" width="4.375" style="4" customWidth="1"/>
    <col min="2618" max="2816" width="9" style="4"/>
    <col min="2817" max="2873" width="4.375" style="4" customWidth="1"/>
    <col min="2874" max="3072" width="9" style="4"/>
    <col min="3073" max="3129" width="4.375" style="4" customWidth="1"/>
    <col min="3130" max="3328" width="9" style="4"/>
    <col min="3329" max="3385" width="4.375" style="4" customWidth="1"/>
    <col min="3386" max="3584" width="9" style="4"/>
    <col min="3585" max="3641" width="4.375" style="4" customWidth="1"/>
    <col min="3642" max="3840" width="9" style="4"/>
    <col min="3841" max="3897" width="4.375" style="4" customWidth="1"/>
    <col min="3898" max="4096" width="9" style="4"/>
    <col min="4097" max="4153" width="4.375" style="4" customWidth="1"/>
    <col min="4154" max="4352" width="9" style="4"/>
    <col min="4353" max="4409" width="4.375" style="4" customWidth="1"/>
    <col min="4410" max="4608" width="9" style="4"/>
    <col min="4609" max="4665" width="4.375" style="4" customWidth="1"/>
    <col min="4666" max="4864" width="9" style="4"/>
    <col min="4865" max="4921" width="4.375" style="4" customWidth="1"/>
    <col min="4922" max="5120" width="9" style="4"/>
    <col min="5121" max="5177" width="4.375" style="4" customWidth="1"/>
    <col min="5178" max="5376" width="9" style="4"/>
    <col min="5377" max="5433" width="4.375" style="4" customWidth="1"/>
    <col min="5434" max="5632" width="9" style="4"/>
    <col min="5633" max="5689" width="4.375" style="4" customWidth="1"/>
    <col min="5690" max="5888" width="9" style="4"/>
    <col min="5889" max="5945" width="4.375" style="4" customWidth="1"/>
    <col min="5946" max="6144" width="9" style="4"/>
    <col min="6145" max="6201" width="4.375" style="4" customWidth="1"/>
    <col min="6202" max="6400" width="9" style="4"/>
    <col min="6401" max="6457" width="4.375" style="4" customWidth="1"/>
    <col min="6458" max="6656" width="9" style="4"/>
    <col min="6657" max="6713" width="4.375" style="4" customWidth="1"/>
    <col min="6714" max="6912" width="9" style="4"/>
    <col min="6913" max="6969" width="4.375" style="4" customWidth="1"/>
    <col min="6970" max="7168" width="9" style="4"/>
    <col min="7169" max="7225" width="4.375" style="4" customWidth="1"/>
    <col min="7226" max="7424" width="9" style="4"/>
    <col min="7425" max="7481" width="4.375" style="4" customWidth="1"/>
    <col min="7482" max="7680" width="9" style="4"/>
    <col min="7681" max="7737" width="4.375" style="4" customWidth="1"/>
    <col min="7738" max="7936" width="9" style="4"/>
    <col min="7937" max="7993" width="4.375" style="4" customWidth="1"/>
    <col min="7994" max="8192" width="9" style="4"/>
    <col min="8193" max="8249" width="4.375" style="4" customWidth="1"/>
    <col min="8250" max="8448" width="9" style="4"/>
    <col min="8449" max="8505" width="4.375" style="4" customWidth="1"/>
    <col min="8506" max="8704" width="9" style="4"/>
    <col min="8705" max="8761" width="4.375" style="4" customWidth="1"/>
    <col min="8762" max="8960" width="9" style="4"/>
    <col min="8961" max="9017" width="4.375" style="4" customWidth="1"/>
    <col min="9018" max="9216" width="9" style="4"/>
    <col min="9217" max="9273" width="4.375" style="4" customWidth="1"/>
    <col min="9274" max="9472" width="9" style="4"/>
    <col min="9473" max="9529" width="4.375" style="4" customWidth="1"/>
    <col min="9530" max="9728" width="9" style="4"/>
    <col min="9729" max="9785" width="4.375" style="4" customWidth="1"/>
    <col min="9786" max="9984" width="9" style="4"/>
    <col min="9985" max="10041" width="4.375" style="4" customWidth="1"/>
    <col min="10042" max="10240" width="9" style="4"/>
    <col min="10241" max="10297" width="4.375" style="4" customWidth="1"/>
    <col min="10298" max="10496" width="9" style="4"/>
    <col min="10497" max="10553" width="4.375" style="4" customWidth="1"/>
    <col min="10554" max="10752" width="9" style="4"/>
    <col min="10753" max="10809" width="4.375" style="4" customWidth="1"/>
    <col min="10810" max="11008" width="9" style="4"/>
    <col min="11009" max="11065" width="4.375" style="4" customWidth="1"/>
    <col min="11066" max="11264" width="9" style="4"/>
    <col min="11265" max="11321" width="4.375" style="4" customWidth="1"/>
    <col min="11322" max="11520" width="9" style="4"/>
    <col min="11521" max="11577" width="4.375" style="4" customWidth="1"/>
    <col min="11578" max="11776" width="9" style="4"/>
    <col min="11777" max="11833" width="4.375" style="4" customWidth="1"/>
    <col min="11834" max="12032" width="9" style="4"/>
    <col min="12033" max="12089" width="4.375" style="4" customWidth="1"/>
    <col min="12090" max="12288" width="9" style="4"/>
    <col min="12289" max="12345" width="4.375" style="4" customWidth="1"/>
    <col min="12346" max="12544" width="9" style="4"/>
    <col min="12545" max="12601" width="4.375" style="4" customWidth="1"/>
    <col min="12602" max="12800" width="9" style="4"/>
    <col min="12801" max="12857" width="4.375" style="4" customWidth="1"/>
    <col min="12858" max="13056" width="9" style="4"/>
    <col min="13057" max="13113" width="4.375" style="4" customWidth="1"/>
    <col min="13114" max="13312" width="9" style="4"/>
    <col min="13313" max="13369" width="4.375" style="4" customWidth="1"/>
    <col min="13370" max="13568" width="9" style="4"/>
    <col min="13569" max="13625" width="4.375" style="4" customWidth="1"/>
    <col min="13626" max="13824" width="9" style="4"/>
    <col min="13825" max="13881" width="4.375" style="4" customWidth="1"/>
    <col min="13882" max="14080" width="9" style="4"/>
    <col min="14081" max="14137" width="4.375" style="4" customWidth="1"/>
    <col min="14138" max="14336" width="9" style="4"/>
    <col min="14337" max="14393" width="4.375" style="4" customWidth="1"/>
    <col min="14394" max="14592" width="9" style="4"/>
    <col min="14593" max="14649" width="4.375" style="4" customWidth="1"/>
    <col min="14650" max="14848" width="9" style="4"/>
    <col min="14849" max="14905" width="4.375" style="4" customWidth="1"/>
    <col min="14906" max="15104" width="9" style="4"/>
    <col min="15105" max="15161" width="4.375" style="4" customWidth="1"/>
    <col min="15162" max="15360" width="9" style="4"/>
    <col min="15361" max="15417" width="4.375" style="4" customWidth="1"/>
    <col min="15418" max="15616" width="9" style="4"/>
    <col min="15617" max="15673" width="4.375" style="4" customWidth="1"/>
    <col min="15674" max="15872" width="9" style="4"/>
    <col min="15873" max="15929" width="4.375" style="4" customWidth="1"/>
    <col min="15930" max="16128" width="9" style="4"/>
    <col min="16129" max="16185" width="4.375" style="4" customWidth="1"/>
    <col min="16186" max="16384" width="9" style="4"/>
  </cols>
  <sheetData>
    <row r="1" spans="1:60" ht="18" customHeight="1" x14ac:dyDescent="0.4">
      <c r="A1" s="276" t="s">
        <v>839</v>
      </c>
    </row>
    <row r="2" spans="1:60" ht="18.75" customHeight="1" thickBot="1" x14ac:dyDescent="0.45">
      <c r="A2" s="133" t="str">
        <f>"（１）退所時の金品の処分状況（令和"&amp;表紙・鑑!$S$3-1&amp;"年度以降）"</f>
        <v>（１）退所時の金品の処分状況（令和5年度以降）</v>
      </c>
    </row>
    <row r="3" spans="1:60" s="494" customFormat="1" ht="18.75" customHeight="1" x14ac:dyDescent="0.4">
      <c r="A3" s="1725" t="s">
        <v>825</v>
      </c>
      <c r="B3" s="1699"/>
      <c r="C3" s="1699"/>
      <c r="D3" s="1699"/>
      <c r="E3" s="1705"/>
      <c r="F3" s="1698" t="s">
        <v>826</v>
      </c>
      <c r="G3" s="1525"/>
      <c r="H3" s="1525"/>
      <c r="I3" s="1525"/>
      <c r="J3" s="1525"/>
      <c r="K3" s="1525"/>
      <c r="L3" s="1525"/>
      <c r="M3" s="1525"/>
      <c r="N3" s="1526"/>
      <c r="O3" s="1520" t="s">
        <v>827</v>
      </c>
      <c r="P3" s="1520"/>
      <c r="Q3" s="1520"/>
      <c r="R3" s="1520"/>
      <c r="S3" s="1520" t="s">
        <v>828</v>
      </c>
      <c r="T3" s="1520"/>
      <c r="U3" s="1520"/>
      <c r="V3" s="1520"/>
      <c r="W3" s="1520"/>
      <c r="X3" s="1520"/>
      <c r="Y3" s="1520"/>
      <c r="Z3" s="1520"/>
      <c r="AA3" s="1520"/>
      <c r="AB3" s="1520" t="s">
        <v>829</v>
      </c>
      <c r="AC3" s="1520"/>
      <c r="AD3" s="1520"/>
      <c r="AE3" s="1520"/>
      <c r="AF3" s="1520"/>
      <c r="AG3" s="1520"/>
      <c r="AH3" s="1520"/>
      <c r="AI3" s="1520"/>
      <c r="AJ3" s="1520"/>
      <c r="AK3" s="1520"/>
      <c r="AL3" s="2139" t="s">
        <v>202</v>
      </c>
      <c r="AM3" s="2139"/>
      <c r="AN3" s="2139"/>
      <c r="AO3" s="2139"/>
      <c r="AP3" s="2139"/>
      <c r="AQ3" s="2140"/>
      <c r="AR3" s="493"/>
      <c r="AS3" s="493"/>
      <c r="AT3" s="493"/>
      <c r="AU3" s="493"/>
      <c r="AV3" s="493"/>
      <c r="AW3" s="493"/>
      <c r="AX3" s="493"/>
      <c r="AY3" s="493"/>
      <c r="AZ3" s="493"/>
      <c r="BA3" s="493"/>
      <c r="BB3" s="493"/>
      <c r="BC3" s="493"/>
      <c r="BD3" s="493"/>
      <c r="BE3" s="493"/>
      <c r="BF3" s="493"/>
      <c r="BG3" s="493"/>
      <c r="BH3" s="493"/>
    </row>
    <row r="4" spans="1:60" s="494" customFormat="1" ht="18.75" customHeight="1" x14ac:dyDescent="0.4">
      <c r="A4" s="1681"/>
      <c r="B4" s="1682"/>
      <c r="C4" s="1682"/>
      <c r="D4" s="1682"/>
      <c r="E4" s="923"/>
      <c r="F4" s="922"/>
      <c r="G4" s="976"/>
      <c r="H4" s="976"/>
      <c r="I4" s="976"/>
      <c r="J4" s="976"/>
      <c r="K4" s="976"/>
      <c r="L4" s="976"/>
      <c r="M4" s="976"/>
      <c r="N4" s="917"/>
      <c r="O4" s="1006" t="s">
        <v>830</v>
      </c>
      <c r="P4" s="1006"/>
      <c r="Q4" s="1006" t="s">
        <v>831</v>
      </c>
      <c r="R4" s="1006"/>
      <c r="S4" s="914" t="s">
        <v>832</v>
      </c>
      <c r="T4" s="1540"/>
      <c r="U4" s="915"/>
      <c r="V4" s="920" t="s">
        <v>833</v>
      </c>
      <c r="W4" s="1540"/>
      <c r="X4" s="915"/>
      <c r="Y4" s="914" t="s">
        <v>834</v>
      </c>
      <c r="Z4" s="1540"/>
      <c r="AA4" s="915"/>
      <c r="AB4" s="914" t="s">
        <v>835</v>
      </c>
      <c r="AC4" s="1540"/>
      <c r="AD4" s="1540"/>
      <c r="AE4" s="915"/>
      <c r="AF4" s="914" t="s">
        <v>836</v>
      </c>
      <c r="AG4" s="915"/>
      <c r="AH4" s="1015" t="s">
        <v>190</v>
      </c>
      <c r="AI4" s="1015"/>
      <c r="AJ4" s="1015"/>
      <c r="AK4" s="1015"/>
      <c r="AL4" s="2141"/>
      <c r="AM4" s="2141"/>
      <c r="AN4" s="2141"/>
      <c r="AO4" s="2141"/>
      <c r="AP4" s="2141"/>
      <c r="AQ4" s="2142"/>
      <c r="AR4" s="493"/>
      <c r="AS4" s="493"/>
      <c r="AT4" s="493"/>
      <c r="AU4" s="493"/>
      <c r="AV4" s="493"/>
      <c r="AW4" s="493"/>
      <c r="AX4" s="493"/>
      <c r="AY4" s="493"/>
      <c r="AZ4" s="493"/>
      <c r="BA4" s="493"/>
      <c r="BB4" s="493"/>
      <c r="BC4" s="493"/>
      <c r="BD4" s="493"/>
      <c r="BE4" s="493"/>
      <c r="BF4" s="493"/>
      <c r="BG4" s="493"/>
      <c r="BH4" s="493"/>
    </row>
    <row r="5" spans="1:60" s="494" customFormat="1" ht="18.75" customHeight="1" x14ac:dyDescent="0.4">
      <c r="A5" s="1681"/>
      <c r="B5" s="1682"/>
      <c r="C5" s="1682"/>
      <c r="D5" s="1682"/>
      <c r="E5" s="923"/>
      <c r="F5" s="922"/>
      <c r="G5" s="976"/>
      <c r="H5" s="976"/>
      <c r="I5" s="976"/>
      <c r="J5" s="976"/>
      <c r="K5" s="976"/>
      <c r="L5" s="976"/>
      <c r="M5" s="976"/>
      <c r="N5" s="917"/>
      <c r="O5" s="1006"/>
      <c r="P5" s="1006"/>
      <c r="Q5" s="1006"/>
      <c r="R5" s="1006"/>
      <c r="S5" s="916"/>
      <c r="T5" s="976"/>
      <c r="U5" s="917"/>
      <c r="V5" s="916"/>
      <c r="W5" s="976"/>
      <c r="X5" s="917"/>
      <c r="Y5" s="916"/>
      <c r="Z5" s="976"/>
      <c r="AA5" s="917"/>
      <c r="AB5" s="916"/>
      <c r="AC5" s="976"/>
      <c r="AD5" s="976"/>
      <c r="AE5" s="917"/>
      <c r="AF5" s="916"/>
      <c r="AG5" s="917"/>
      <c r="AH5" s="1015"/>
      <c r="AI5" s="1015"/>
      <c r="AJ5" s="1015"/>
      <c r="AK5" s="1015"/>
      <c r="AL5" s="2141"/>
      <c r="AM5" s="2141"/>
      <c r="AN5" s="2141"/>
      <c r="AO5" s="2141"/>
      <c r="AP5" s="2141"/>
      <c r="AQ5" s="2142"/>
      <c r="AR5" s="493"/>
      <c r="AS5" s="493"/>
      <c r="AT5" s="493"/>
      <c r="AU5" s="493"/>
      <c r="AV5" s="493"/>
      <c r="AW5" s="493"/>
      <c r="AX5" s="493"/>
      <c r="AY5" s="493"/>
      <c r="AZ5" s="493"/>
      <c r="BA5" s="493"/>
      <c r="BB5" s="493"/>
      <c r="BC5" s="493"/>
      <c r="BD5" s="493"/>
      <c r="BE5" s="493"/>
      <c r="BF5" s="493"/>
      <c r="BG5" s="493"/>
      <c r="BH5" s="493"/>
    </row>
    <row r="6" spans="1:60" s="494" customFormat="1" ht="18.75" customHeight="1" x14ac:dyDescent="0.4">
      <c r="A6" s="1963"/>
      <c r="B6" s="1686"/>
      <c r="C6" s="1686"/>
      <c r="D6" s="1686"/>
      <c r="E6" s="925"/>
      <c r="F6" s="918"/>
      <c r="G6" s="1550"/>
      <c r="H6" s="1550"/>
      <c r="I6" s="1550"/>
      <c r="J6" s="1550"/>
      <c r="K6" s="1550"/>
      <c r="L6" s="1550"/>
      <c r="M6" s="1550"/>
      <c r="N6" s="919"/>
      <c r="O6" s="1006"/>
      <c r="P6" s="1006"/>
      <c r="Q6" s="1006"/>
      <c r="R6" s="1006"/>
      <c r="S6" s="2136" t="s">
        <v>837</v>
      </c>
      <c r="T6" s="2137"/>
      <c r="U6" s="2138"/>
      <c r="V6" s="2136" t="s">
        <v>837</v>
      </c>
      <c r="W6" s="2137"/>
      <c r="X6" s="2138"/>
      <c r="Y6" s="2136" t="s">
        <v>837</v>
      </c>
      <c r="Z6" s="2137"/>
      <c r="AA6" s="2138"/>
      <c r="AB6" s="918"/>
      <c r="AC6" s="1550"/>
      <c r="AD6" s="1550"/>
      <c r="AE6" s="919"/>
      <c r="AF6" s="918"/>
      <c r="AG6" s="919"/>
      <c r="AH6" s="1015"/>
      <c r="AI6" s="1015"/>
      <c r="AJ6" s="1015"/>
      <c r="AK6" s="1015"/>
      <c r="AL6" s="2141"/>
      <c r="AM6" s="2141"/>
      <c r="AN6" s="2141"/>
      <c r="AO6" s="2141"/>
      <c r="AP6" s="2141"/>
      <c r="AQ6" s="2142"/>
      <c r="AR6" s="493"/>
      <c r="AS6" s="493"/>
      <c r="AT6" s="493"/>
      <c r="AU6" s="493"/>
      <c r="AV6" s="493"/>
      <c r="AW6" s="493"/>
      <c r="AX6" s="493"/>
      <c r="AY6" s="493"/>
      <c r="AZ6" s="493"/>
      <c r="BA6" s="493"/>
      <c r="BB6" s="493"/>
      <c r="BC6" s="493"/>
      <c r="BD6" s="493"/>
      <c r="BE6" s="493"/>
      <c r="BF6" s="493"/>
      <c r="BG6" s="493"/>
      <c r="BH6" s="493"/>
    </row>
    <row r="7" spans="1:60" s="494" customFormat="1" ht="18.75" customHeight="1" x14ac:dyDescent="0.4">
      <c r="A7" s="2128"/>
      <c r="B7" s="2129"/>
      <c r="C7" s="2129"/>
      <c r="D7" s="2129"/>
      <c r="E7" s="2129"/>
      <c r="F7" s="1041"/>
      <c r="G7" s="1035"/>
      <c r="H7" s="289" t="s">
        <v>15</v>
      </c>
      <c r="I7" s="1035"/>
      <c r="J7" s="1035"/>
      <c r="K7" s="289" t="s">
        <v>16</v>
      </c>
      <c r="L7" s="1035"/>
      <c r="M7" s="1035"/>
      <c r="N7" s="102" t="s">
        <v>29</v>
      </c>
      <c r="O7" s="1041"/>
      <c r="P7" s="1036"/>
      <c r="Q7" s="1041"/>
      <c r="R7" s="1036"/>
      <c r="S7" s="2120"/>
      <c r="T7" s="2120"/>
      <c r="U7" s="2120"/>
      <c r="V7" s="2120"/>
      <c r="W7" s="2120"/>
      <c r="X7" s="2120"/>
      <c r="Y7" s="2122" t="str">
        <f>IF(S7-V7=0,"",S7-V7)</f>
        <v/>
      </c>
      <c r="Z7" s="2122"/>
      <c r="AA7" s="2122"/>
      <c r="AB7" s="1041"/>
      <c r="AC7" s="1035"/>
      <c r="AD7" s="1035"/>
      <c r="AE7" s="102" t="s">
        <v>15</v>
      </c>
      <c r="AF7" s="1041"/>
      <c r="AG7" s="1036"/>
      <c r="AH7" s="2124"/>
      <c r="AI7" s="1732"/>
      <c r="AJ7" s="1732"/>
      <c r="AK7" s="2125"/>
      <c r="AL7" s="2115"/>
      <c r="AM7" s="2115"/>
      <c r="AN7" s="2115"/>
      <c r="AO7" s="2115"/>
      <c r="AP7" s="2115"/>
      <c r="AQ7" s="2116"/>
      <c r="AR7" s="493"/>
      <c r="AS7" s="493"/>
      <c r="AT7" s="493"/>
      <c r="AU7" s="493"/>
      <c r="AV7" s="493"/>
      <c r="AW7" s="493"/>
      <c r="AX7" s="493"/>
      <c r="AY7" s="493"/>
      <c r="AZ7" s="493"/>
      <c r="BA7" s="493"/>
      <c r="BB7" s="493"/>
      <c r="BC7" s="493"/>
      <c r="BD7" s="493"/>
      <c r="BE7" s="493"/>
      <c r="BF7" s="493"/>
      <c r="BG7" s="493"/>
      <c r="BH7" s="493"/>
    </row>
    <row r="8" spans="1:60" s="494" customFormat="1" ht="18.75" customHeight="1" x14ac:dyDescent="0.4">
      <c r="A8" s="2128"/>
      <c r="B8" s="2129"/>
      <c r="C8" s="2129"/>
      <c r="D8" s="2129"/>
      <c r="E8" s="2129"/>
      <c r="F8" s="291" t="s">
        <v>91</v>
      </c>
      <c r="G8" s="2135"/>
      <c r="H8" s="2135"/>
      <c r="I8" s="2135"/>
      <c r="J8" s="2135"/>
      <c r="K8" s="2135"/>
      <c r="L8" s="2135"/>
      <c r="M8" s="2135"/>
      <c r="N8" s="104" t="s">
        <v>232</v>
      </c>
      <c r="O8" s="1042"/>
      <c r="P8" s="1037"/>
      <c r="Q8" s="1042"/>
      <c r="R8" s="1037"/>
      <c r="S8" s="2120"/>
      <c r="T8" s="2120"/>
      <c r="U8" s="2120"/>
      <c r="V8" s="2120"/>
      <c r="W8" s="2120"/>
      <c r="X8" s="2120"/>
      <c r="Y8" s="2122"/>
      <c r="Z8" s="2122"/>
      <c r="AA8" s="2122"/>
      <c r="AB8" s="147"/>
      <c r="AC8" s="291" t="s">
        <v>16</v>
      </c>
      <c r="AD8" s="290"/>
      <c r="AE8" s="104" t="s">
        <v>29</v>
      </c>
      <c r="AF8" s="1042"/>
      <c r="AG8" s="1037"/>
      <c r="AH8" s="2132"/>
      <c r="AI8" s="2133"/>
      <c r="AJ8" s="2133"/>
      <c r="AK8" s="2134"/>
      <c r="AL8" s="2115"/>
      <c r="AM8" s="2115"/>
      <c r="AN8" s="2115"/>
      <c r="AO8" s="2115"/>
      <c r="AP8" s="2115"/>
      <c r="AQ8" s="2116"/>
      <c r="AR8" s="493"/>
      <c r="AS8" s="493"/>
      <c r="AT8" s="493"/>
      <c r="AU8" s="493"/>
      <c r="AV8" s="493"/>
      <c r="AW8" s="493"/>
      <c r="AX8" s="493"/>
      <c r="AY8" s="493"/>
      <c r="AZ8" s="493"/>
      <c r="BA8" s="493"/>
      <c r="BB8" s="493"/>
      <c r="BC8" s="493"/>
      <c r="BD8" s="493"/>
      <c r="BE8" s="493"/>
      <c r="BF8" s="493"/>
      <c r="BG8" s="493"/>
      <c r="BH8" s="493"/>
    </row>
    <row r="9" spans="1:60" ht="18.75" customHeight="1" x14ac:dyDescent="0.4">
      <c r="A9" s="2128"/>
      <c r="B9" s="2129"/>
      <c r="C9" s="2129"/>
      <c r="D9" s="2129"/>
      <c r="E9" s="2129"/>
      <c r="F9" s="1041"/>
      <c r="G9" s="1035"/>
      <c r="H9" s="289" t="s">
        <v>15</v>
      </c>
      <c r="I9" s="1035"/>
      <c r="J9" s="1035"/>
      <c r="K9" s="289" t="s">
        <v>16</v>
      </c>
      <c r="L9" s="1035"/>
      <c r="M9" s="1035"/>
      <c r="N9" s="102" t="s">
        <v>29</v>
      </c>
      <c r="O9" s="1041"/>
      <c r="P9" s="1036"/>
      <c r="Q9" s="1041"/>
      <c r="R9" s="1036"/>
      <c r="S9" s="2120"/>
      <c r="T9" s="2120"/>
      <c r="U9" s="2120"/>
      <c r="V9" s="2120"/>
      <c r="W9" s="2120"/>
      <c r="X9" s="2120"/>
      <c r="Y9" s="2122" t="str">
        <f>IF(S9-V9=0,"",S9-V9)</f>
        <v/>
      </c>
      <c r="Z9" s="2122"/>
      <c r="AA9" s="2122"/>
      <c r="AB9" s="1041"/>
      <c r="AC9" s="1035"/>
      <c r="AD9" s="1035"/>
      <c r="AE9" s="102" t="s">
        <v>15</v>
      </c>
      <c r="AF9" s="1041"/>
      <c r="AG9" s="1036"/>
      <c r="AH9" s="2124"/>
      <c r="AI9" s="1732"/>
      <c r="AJ9" s="1732"/>
      <c r="AK9" s="2125"/>
      <c r="AL9" s="2115"/>
      <c r="AM9" s="2115"/>
      <c r="AN9" s="2115"/>
      <c r="AO9" s="2115"/>
      <c r="AP9" s="2115"/>
      <c r="AQ9" s="2116"/>
    </row>
    <row r="10" spans="1:60" ht="18.75" customHeight="1" x14ac:dyDescent="0.4">
      <c r="A10" s="2128"/>
      <c r="B10" s="2129"/>
      <c r="C10" s="2129"/>
      <c r="D10" s="2129"/>
      <c r="E10" s="2129"/>
      <c r="F10" s="291" t="s">
        <v>91</v>
      </c>
      <c r="G10" s="2135"/>
      <c r="H10" s="2135"/>
      <c r="I10" s="2135"/>
      <c r="J10" s="2135"/>
      <c r="K10" s="2135"/>
      <c r="L10" s="2135"/>
      <c r="M10" s="2135"/>
      <c r="N10" s="104" t="s">
        <v>232</v>
      </c>
      <c r="O10" s="1042"/>
      <c r="P10" s="1037"/>
      <c r="Q10" s="1042"/>
      <c r="R10" s="1037"/>
      <c r="S10" s="2120"/>
      <c r="T10" s="2120"/>
      <c r="U10" s="2120"/>
      <c r="V10" s="2120"/>
      <c r="W10" s="2120"/>
      <c r="X10" s="2120"/>
      <c r="Y10" s="2122"/>
      <c r="Z10" s="2122"/>
      <c r="AA10" s="2122"/>
      <c r="AB10" s="147"/>
      <c r="AC10" s="291" t="s">
        <v>16</v>
      </c>
      <c r="AD10" s="290"/>
      <c r="AE10" s="104" t="s">
        <v>29</v>
      </c>
      <c r="AF10" s="1042"/>
      <c r="AG10" s="1037"/>
      <c r="AH10" s="2132"/>
      <c r="AI10" s="2133"/>
      <c r="AJ10" s="2133"/>
      <c r="AK10" s="2134"/>
      <c r="AL10" s="2115"/>
      <c r="AM10" s="2115"/>
      <c r="AN10" s="2115"/>
      <c r="AO10" s="2115"/>
      <c r="AP10" s="2115"/>
      <c r="AQ10" s="2116"/>
    </row>
    <row r="11" spans="1:60" ht="18.75" customHeight="1" x14ac:dyDescent="0.4">
      <c r="A11" s="2128"/>
      <c r="B11" s="2129"/>
      <c r="C11" s="2129"/>
      <c r="D11" s="2129"/>
      <c r="E11" s="2129"/>
      <c r="F11" s="1041"/>
      <c r="G11" s="1035"/>
      <c r="H11" s="289" t="s">
        <v>15</v>
      </c>
      <c r="I11" s="1035"/>
      <c r="J11" s="1035"/>
      <c r="K11" s="289" t="s">
        <v>16</v>
      </c>
      <c r="L11" s="1035"/>
      <c r="M11" s="1035"/>
      <c r="N11" s="102" t="s">
        <v>29</v>
      </c>
      <c r="O11" s="1041"/>
      <c r="P11" s="1036"/>
      <c r="Q11" s="1041"/>
      <c r="R11" s="1036"/>
      <c r="S11" s="2120"/>
      <c r="T11" s="2120"/>
      <c r="U11" s="2120"/>
      <c r="V11" s="2120"/>
      <c r="W11" s="2120"/>
      <c r="X11" s="2120"/>
      <c r="Y11" s="2122" t="str">
        <f>IF(S11-V11=0,"",S11-V11)</f>
        <v/>
      </c>
      <c r="Z11" s="2122"/>
      <c r="AA11" s="2122"/>
      <c r="AB11" s="1041"/>
      <c r="AC11" s="1035"/>
      <c r="AD11" s="1035"/>
      <c r="AE11" s="102" t="s">
        <v>15</v>
      </c>
      <c r="AF11" s="1041"/>
      <c r="AG11" s="1036"/>
      <c r="AH11" s="2124"/>
      <c r="AI11" s="1732"/>
      <c r="AJ11" s="1732"/>
      <c r="AK11" s="2125"/>
      <c r="AL11" s="2115"/>
      <c r="AM11" s="2115"/>
      <c r="AN11" s="2115"/>
      <c r="AO11" s="2115"/>
      <c r="AP11" s="2115"/>
      <c r="AQ11" s="2116"/>
    </row>
    <row r="12" spans="1:60" ht="18.75" customHeight="1" x14ac:dyDescent="0.4">
      <c r="A12" s="2128"/>
      <c r="B12" s="2129"/>
      <c r="C12" s="2129"/>
      <c r="D12" s="2129"/>
      <c r="E12" s="2129"/>
      <c r="F12" s="291" t="s">
        <v>91</v>
      </c>
      <c r="G12" s="2135"/>
      <c r="H12" s="2135"/>
      <c r="I12" s="2135"/>
      <c r="J12" s="2135"/>
      <c r="K12" s="2135"/>
      <c r="L12" s="2135"/>
      <c r="M12" s="2135"/>
      <c r="N12" s="104" t="s">
        <v>232</v>
      </c>
      <c r="O12" s="1042"/>
      <c r="P12" s="1037"/>
      <c r="Q12" s="1042"/>
      <c r="R12" s="1037"/>
      <c r="S12" s="2120"/>
      <c r="T12" s="2120"/>
      <c r="U12" s="2120"/>
      <c r="V12" s="2120"/>
      <c r="W12" s="2120"/>
      <c r="X12" s="2120"/>
      <c r="Y12" s="2122"/>
      <c r="Z12" s="2122"/>
      <c r="AA12" s="2122"/>
      <c r="AB12" s="147"/>
      <c r="AC12" s="291" t="s">
        <v>16</v>
      </c>
      <c r="AD12" s="290"/>
      <c r="AE12" s="104" t="s">
        <v>29</v>
      </c>
      <c r="AF12" s="1042"/>
      <c r="AG12" s="1037"/>
      <c r="AH12" s="2132"/>
      <c r="AI12" s="2133"/>
      <c r="AJ12" s="2133"/>
      <c r="AK12" s="2134"/>
      <c r="AL12" s="2115"/>
      <c r="AM12" s="2115"/>
      <c r="AN12" s="2115"/>
      <c r="AO12" s="2115"/>
      <c r="AP12" s="2115"/>
      <c r="AQ12" s="2116"/>
    </row>
    <row r="13" spans="1:60" ht="18.75" customHeight="1" x14ac:dyDescent="0.4">
      <c r="A13" s="2128"/>
      <c r="B13" s="2129"/>
      <c r="C13" s="2129"/>
      <c r="D13" s="2129"/>
      <c r="E13" s="2129"/>
      <c r="F13" s="1041"/>
      <c r="G13" s="1035"/>
      <c r="H13" s="289" t="s">
        <v>15</v>
      </c>
      <c r="I13" s="1035"/>
      <c r="J13" s="1035"/>
      <c r="K13" s="289" t="s">
        <v>16</v>
      </c>
      <c r="L13" s="1035"/>
      <c r="M13" s="1035"/>
      <c r="N13" s="102" t="s">
        <v>29</v>
      </c>
      <c r="O13" s="1041"/>
      <c r="P13" s="1036"/>
      <c r="Q13" s="1041"/>
      <c r="R13" s="1036"/>
      <c r="S13" s="2120"/>
      <c r="T13" s="2120"/>
      <c r="U13" s="2120"/>
      <c r="V13" s="2120"/>
      <c r="W13" s="2120"/>
      <c r="X13" s="2120"/>
      <c r="Y13" s="2122" t="str">
        <f>IF(S13-V13=0,"",S13-V13)</f>
        <v/>
      </c>
      <c r="Z13" s="2122"/>
      <c r="AA13" s="2122"/>
      <c r="AB13" s="1041"/>
      <c r="AC13" s="1035"/>
      <c r="AD13" s="1035"/>
      <c r="AE13" s="102" t="s">
        <v>15</v>
      </c>
      <c r="AF13" s="1041"/>
      <c r="AG13" s="1036"/>
      <c r="AH13" s="2124"/>
      <c r="AI13" s="1732"/>
      <c r="AJ13" s="1732"/>
      <c r="AK13" s="2125"/>
      <c r="AL13" s="2115"/>
      <c r="AM13" s="2115"/>
      <c r="AN13" s="2115"/>
      <c r="AO13" s="2115"/>
      <c r="AP13" s="2115"/>
      <c r="AQ13" s="2116"/>
    </row>
    <row r="14" spans="1:60" ht="18.75" customHeight="1" x14ac:dyDescent="0.4">
      <c r="A14" s="2128"/>
      <c r="B14" s="2129"/>
      <c r="C14" s="2129"/>
      <c r="D14" s="2129"/>
      <c r="E14" s="2129"/>
      <c r="F14" s="291" t="s">
        <v>91</v>
      </c>
      <c r="G14" s="2135"/>
      <c r="H14" s="2135"/>
      <c r="I14" s="2135"/>
      <c r="J14" s="2135"/>
      <c r="K14" s="2135"/>
      <c r="L14" s="2135"/>
      <c r="M14" s="2135"/>
      <c r="N14" s="104" t="s">
        <v>232</v>
      </c>
      <c r="O14" s="1042"/>
      <c r="P14" s="1037"/>
      <c r="Q14" s="1042"/>
      <c r="R14" s="1037"/>
      <c r="S14" s="2120"/>
      <c r="T14" s="2120"/>
      <c r="U14" s="2120"/>
      <c r="V14" s="2120"/>
      <c r="W14" s="2120"/>
      <c r="X14" s="2120"/>
      <c r="Y14" s="2122"/>
      <c r="Z14" s="2122"/>
      <c r="AA14" s="2122"/>
      <c r="AB14" s="147"/>
      <c r="AC14" s="291" t="s">
        <v>16</v>
      </c>
      <c r="AD14" s="290"/>
      <c r="AE14" s="104" t="s">
        <v>29</v>
      </c>
      <c r="AF14" s="1042"/>
      <c r="AG14" s="1037"/>
      <c r="AH14" s="2132"/>
      <c r="AI14" s="2133"/>
      <c r="AJ14" s="2133"/>
      <c r="AK14" s="2134"/>
      <c r="AL14" s="2115"/>
      <c r="AM14" s="2115"/>
      <c r="AN14" s="2115"/>
      <c r="AO14" s="2115"/>
      <c r="AP14" s="2115"/>
      <c r="AQ14" s="2116"/>
    </row>
    <row r="15" spans="1:60" ht="18.75" customHeight="1" x14ac:dyDescent="0.4">
      <c r="A15" s="2128"/>
      <c r="B15" s="2129"/>
      <c r="C15" s="2129"/>
      <c r="D15" s="2129"/>
      <c r="E15" s="2129"/>
      <c r="F15" s="1041"/>
      <c r="G15" s="1035"/>
      <c r="H15" s="289" t="s">
        <v>15</v>
      </c>
      <c r="I15" s="1035"/>
      <c r="J15" s="1035"/>
      <c r="K15" s="289" t="s">
        <v>16</v>
      </c>
      <c r="L15" s="1035"/>
      <c r="M15" s="1035"/>
      <c r="N15" s="102" t="s">
        <v>29</v>
      </c>
      <c r="O15" s="1041"/>
      <c r="P15" s="1036"/>
      <c r="Q15" s="1041"/>
      <c r="R15" s="1036"/>
      <c r="S15" s="2120"/>
      <c r="T15" s="2120"/>
      <c r="U15" s="2120"/>
      <c r="V15" s="2120"/>
      <c r="W15" s="2120"/>
      <c r="X15" s="2120"/>
      <c r="Y15" s="2122" t="str">
        <f>IF(S15-V15=0,"",S15-V15)</f>
        <v/>
      </c>
      <c r="Z15" s="2122"/>
      <c r="AA15" s="2122"/>
      <c r="AB15" s="1041"/>
      <c r="AC15" s="1035"/>
      <c r="AD15" s="1035"/>
      <c r="AE15" s="102" t="s">
        <v>15</v>
      </c>
      <c r="AF15" s="1041"/>
      <c r="AG15" s="1036"/>
      <c r="AH15" s="2124"/>
      <c r="AI15" s="1732"/>
      <c r="AJ15" s="1732"/>
      <c r="AK15" s="2125"/>
      <c r="AL15" s="2115"/>
      <c r="AM15" s="2115"/>
      <c r="AN15" s="2115"/>
      <c r="AO15" s="2115"/>
      <c r="AP15" s="2115"/>
      <c r="AQ15" s="2116"/>
    </row>
    <row r="16" spans="1:60" ht="18.75" customHeight="1" x14ac:dyDescent="0.4">
      <c r="A16" s="2128"/>
      <c r="B16" s="2129"/>
      <c r="C16" s="2129"/>
      <c r="D16" s="2129"/>
      <c r="E16" s="2129"/>
      <c r="F16" s="291" t="s">
        <v>91</v>
      </c>
      <c r="G16" s="2135"/>
      <c r="H16" s="2135"/>
      <c r="I16" s="2135"/>
      <c r="J16" s="2135"/>
      <c r="K16" s="2135"/>
      <c r="L16" s="2135"/>
      <c r="M16" s="2135"/>
      <c r="N16" s="104" t="s">
        <v>232</v>
      </c>
      <c r="O16" s="1042"/>
      <c r="P16" s="1037"/>
      <c r="Q16" s="1042"/>
      <c r="R16" s="1037"/>
      <c r="S16" s="2120"/>
      <c r="T16" s="2120"/>
      <c r="U16" s="2120"/>
      <c r="V16" s="2120"/>
      <c r="W16" s="2120"/>
      <c r="X16" s="2120"/>
      <c r="Y16" s="2122"/>
      <c r="Z16" s="2122"/>
      <c r="AA16" s="2122"/>
      <c r="AB16" s="147"/>
      <c r="AC16" s="291" t="s">
        <v>16</v>
      </c>
      <c r="AD16" s="290"/>
      <c r="AE16" s="104" t="s">
        <v>29</v>
      </c>
      <c r="AF16" s="1042"/>
      <c r="AG16" s="1037"/>
      <c r="AH16" s="2132"/>
      <c r="AI16" s="2133"/>
      <c r="AJ16" s="2133"/>
      <c r="AK16" s="2134"/>
      <c r="AL16" s="2115"/>
      <c r="AM16" s="2115"/>
      <c r="AN16" s="2115"/>
      <c r="AO16" s="2115"/>
      <c r="AP16" s="2115"/>
      <c r="AQ16" s="2116"/>
    </row>
    <row r="17" spans="1:43" ht="18.75" customHeight="1" x14ac:dyDescent="0.4">
      <c r="A17" s="2128"/>
      <c r="B17" s="2129"/>
      <c r="C17" s="2129"/>
      <c r="D17" s="2129"/>
      <c r="E17" s="2129"/>
      <c r="F17" s="1041"/>
      <c r="G17" s="1035"/>
      <c r="H17" s="289" t="s">
        <v>15</v>
      </c>
      <c r="I17" s="1035"/>
      <c r="J17" s="1035"/>
      <c r="K17" s="289" t="s">
        <v>16</v>
      </c>
      <c r="L17" s="1035"/>
      <c r="M17" s="1035"/>
      <c r="N17" s="102" t="s">
        <v>29</v>
      </c>
      <c r="O17" s="1041"/>
      <c r="P17" s="1036"/>
      <c r="Q17" s="1041"/>
      <c r="R17" s="1036"/>
      <c r="S17" s="2120"/>
      <c r="T17" s="2120"/>
      <c r="U17" s="2120"/>
      <c r="V17" s="2120"/>
      <c r="W17" s="2120"/>
      <c r="X17" s="2120"/>
      <c r="Y17" s="2122" t="str">
        <f>IF(S17-V17=0,"",S17-V17)</f>
        <v/>
      </c>
      <c r="Z17" s="2122"/>
      <c r="AA17" s="2122"/>
      <c r="AB17" s="1041"/>
      <c r="AC17" s="1035"/>
      <c r="AD17" s="1035"/>
      <c r="AE17" s="102" t="s">
        <v>15</v>
      </c>
      <c r="AF17" s="1041"/>
      <c r="AG17" s="1036"/>
      <c r="AH17" s="2124"/>
      <c r="AI17" s="1732"/>
      <c r="AJ17" s="1732"/>
      <c r="AK17" s="2125"/>
      <c r="AL17" s="2115"/>
      <c r="AM17" s="2115"/>
      <c r="AN17" s="2115"/>
      <c r="AO17" s="2115"/>
      <c r="AP17" s="2115"/>
      <c r="AQ17" s="2116"/>
    </row>
    <row r="18" spans="1:43" ht="18.75" customHeight="1" x14ac:dyDescent="0.4">
      <c r="A18" s="2128"/>
      <c r="B18" s="2129"/>
      <c r="C18" s="2129"/>
      <c r="D18" s="2129"/>
      <c r="E18" s="2129"/>
      <c r="F18" s="291" t="s">
        <v>91</v>
      </c>
      <c r="G18" s="2135"/>
      <c r="H18" s="2135"/>
      <c r="I18" s="2135"/>
      <c r="J18" s="2135"/>
      <c r="K18" s="2135"/>
      <c r="L18" s="2135"/>
      <c r="M18" s="2135"/>
      <c r="N18" s="104" t="s">
        <v>232</v>
      </c>
      <c r="O18" s="1042"/>
      <c r="P18" s="1037"/>
      <c r="Q18" s="1042"/>
      <c r="R18" s="1037"/>
      <c r="S18" s="2120"/>
      <c r="T18" s="2120"/>
      <c r="U18" s="2120"/>
      <c r="V18" s="2120"/>
      <c r="W18" s="2120"/>
      <c r="X18" s="2120"/>
      <c r="Y18" s="2122"/>
      <c r="Z18" s="2122"/>
      <c r="AA18" s="2122"/>
      <c r="AB18" s="147"/>
      <c r="AC18" s="291" t="s">
        <v>16</v>
      </c>
      <c r="AD18" s="290"/>
      <c r="AE18" s="104" t="s">
        <v>29</v>
      </c>
      <c r="AF18" s="1042"/>
      <c r="AG18" s="1037"/>
      <c r="AH18" s="2132"/>
      <c r="AI18" s="2133"/>
      <c r="AJ18" s="2133"/>
      <c r="AK18" s="2134"/>
      <c r="AL18" s="2115"/>
      <c r="AM18" s="2115"/>
      <c r="AN18" s="2115"/>
      <c r="AO18" s="2115"/>
      <c r="AP18" s="2115"/>
      <c r="AQ18" s="2116"/>
    </row>
    <row r="19" spans="1:43" ht="18.75" customHeight="1" x14ac:dyDescent="0.4">
      <c r="A19" s="2128"/>
      <c r="B19" s="2129"/>
      <c r="C19" s="2129"/>
      <c r="D19" s="2129"/>
      <c r="E19" s="2129"/>
      <c r="F19" s="1041"/>
      <c r="G19" s="1035"/>
      <c r="H19" s="289" t="s">
        <v>15</v>
      </c>
      <c r="I19" s="1035"/>
      <c r="J19" s="1035"/>
      <c r="K19" s="289" t="s">
        <v>16</v>
      </c>
      <c r="L19" s="1035"/>
      <c r="M19" s="1035"/>
      <c r="N19" s="102" t="s">
        <v>29</v>
      </c>
      <c r="O19" s="1041"/>
      <c r="P19" s="1036"/>
      <c r="Q19" s="1041"/>
      <c r="R19" s="1036"/>
      <c r="S19" s="2120"/>
      <c r="T19" s="2120"/>
      <c r="U19" s="2120"/>
      <c r="V19" s="2120"/>
      <c r="W19" s="2120"/>
      <c r="X19" s="2120"/>
      <c r="Y19" s="2122" t="str">
        <f>IF(S19-V19=0,"",S19-V19)</f>
        <v/>
      </c>
      <c r="Z19" s="2122"/>
      <c r="AA19" s="2122"/>
      <c r="AB19" s="1041"/>
      <c r="AC19" s="1035"/>
      <c r="AD19" s="1035"/>
      <c r="AE19" s="102" t="s">
        <v>15</v>
      </c>
      <c r="AF19" s="1041"/>
      <c r="AG19" s="1036"/>
      <c r="AH19" s="2124"/>
      <c r="AI19" s="1732"/>
      <c r="AJ19" s="1732"/>
      <c r="AK19" s="2125"/>
      <c r="AL19" s="2115"/>
      <c r="AM19" s="2115"/>
      <c r="AN19" s="2115"/>
      <c r="AO19" s="2115"/>
      <c r="AP19" s="2115"/>
      <c r="AQ19" s="2116"/>
    </row>
    <row r="20" spans="1:43" ht="18.75" customHeight="1" x14ac:dyDescent="0.4">
      <c r="A20" s="2128"/>
      <c r="B20" s="2129"/>
      <c r="C20" s="2129"/>
      <c r="D20" s="2129"/>
      <c r="E20" s="2129"/>
      <c r="F20" s="291" t="s">
        <v>91</v>
      </c>
      <c r="G20" s="2135"/>
      <c r="H20" s="2135"/>
      <c r="I20" s="2135"/>
      <c r="J20" s="2135"/>
      <c r="K20" s="2135"/>
      <c r="L20" s="2135"/>
      <c r="M20" s="2135"/>
      <c r="N20" s="104" t="s">
        <v>232</v>
      </c>
      <c r="O20" s="1042"/>
      <c r="P20" s="1037"/>
      <c r="Q20" s="1042"/>
      <c r="R20" s="1037"/>
      <c r="S20" s="2120"/>
      <c r="T20" s="2120"/>
      <c r="U20" s="2120"/>
      <c r="V20" s="2120"/>
      <c r="W20" s="2120"/>
      <c r="X20" s="2120"/>
      <c r="Y20" s="2122"/>
      <c r="Z20" s="2122"/>
      <c r="AA20" s="2122"/>
      <c r="AB20" s="147"/>
      <c r="AC20" s="291" t="s">
        <v>16</v>
      </c>
      <c r="AD20" s="290"/>
      <c r="AE20" s="104" t="s">
        <v>29</v>
      </c>
      <c r="AF20" s="1042"/>
      <c r="AG20" s="1037"/>
      <c r="AH20" s="2132"/>
      <c r="AI20" s="2133"/>
      <c r="AJ20" s="2133"/>
      <c r="AK20" s="2134"/>
      <c r="AL20" s="2115"/>
      <c r="AM20" s="2115"/>
      <c r="AN20" s="2115"/>
      <c r="AO20" s="2115"/>
      <c r="AP20" s="2115"/>
      <c r="AQ20" s="2116"/>
    </row>
    <row r="21" spans="1:43" ht="18.75" customHeight="1" x14ac:dyDescent="0.4">
      <c r="A21" s="2128"/>
      <c r="B21" s="2129"/>
      <c r="C21" s="2129"/>
      <c r="D21" s="2129"/>
      <c r="E21" s="2129"/>
      <c r="F21" s="1041"/>
      <c r="G21" s="1035"/>
      <c r="H21" s="289" t="s">
        <v>15</v>
      </c>
      <c r="I21" s="1035"/>
      <c r="J21" s="1035"/>
      <c r="K21" s="289" t="s">
        <v>16</v>
      </c>
      <c r="L21" s="1035"/>
      <c r="M21" s="1035"/>
      <c r="N21" s="102" t="s">
        <v>29</v>
      </c>
      <c r="O21" s="1041"/>
      <c r="P21" s="1036"/>
      <c r="Q21" s="1041"/>
      <c r="R21" s="1036"/>
      <c r="S21" s="2120"/>
      <c r="T21" s="2120"/>
      <c r="U21" s="2120"/>
      <c r="V21" s="2120"/>
      <c r="W21" s="2120"/>
      <c r="X21" s="2120"/>
      <c r="Y21" s="2122" t="str">
        <f>IF(S21-V21=0,"",S21-V21)</f>
        <v/>
      </c>
      <c r="Z21" s="2122"/>
      <c r="AA21" s="2122"/>
      <c r="AB21" s="1041"/>
      <c r="AC21" s="1035"/>
      <c r="AD21" s="1035"/>
      <c r="AE21" s="102" t="s">
        <v>15</v>
      </c>
      <c r="AF21" s="1041"/>
      <c r="AG21" s="1036"/>
      <c r="AH21" s="2124"/>
      <c r="AI21" s="1732"/>
      <c r="AJ21" s="1732"/>
      <c r="AK21" s="2125"/>
      <c r="AL21" s="2115"/>
      <c r="AM21" s="2115"/>
      <c r="AN21" s="2115"/>
      <c r="AO21" s="2115"/>
      <c r="AP21" s="2115"/>
      <c r="AQ21" s="2116"/>
    </row>
    <row r="22" spans="1:43" ht="18.75" customHeight="1" x14ac:dyDescent="0.4">
      <c r="A22" s="2128"/>
      <c r="B22" s="2129"/>
      <c r="C22" s="2129"/>
      <c r="D22" s="2129"/>
      <c r="E22" s="2129"/>
      <c r="F22" s="291" t="s">
        <v>91</v>
      </c>
      <c r="G22" s="2135"/>
      <c r="H22" s="2135"/>
      <c r="I22" s="2135"/>
      <c r="J22" s="2135"/>
      <c r="K22" s="2135"/>
      <c r="L22" s="2135"/>
      <c r="M22" s="2135"/>
      <c r="N22" s="104" t="s">
        <v>232</v>
      </c>
      <c r="O22" s="1042"/>
      <c r="P22" s="1037"/>
      <c r="Q22" s="1042"/>
      <c r="R22" s="1037"/>
      <c r="S22" s="2120"/>
      <c r="T22" s="2120"/>
      <c r="U22" s="2120"/>
      <c r="V22" s="2120"/>
      <c r="W22" s="2120"/>
      <c r="X22" s="2120"/>
      <c r="Y22" s="2122"/>
      <c r="Z22" s="2122"/>
      <c r="AA22" s="2122"/>
      <c r="AB22" s="147"/>
      <c r="AC22" s="291" t="s">
        <v>16</v>
      </c>
      <c r="AD22" s="290"/>
      <c r="AE22" s="104" t="s">
        <v>29</v>
      </c>
      <c r="AF22" s="1042"/>
      <c r="AG22" s="1037"/>
      <c r="AH22" s="2132"/>
      <c r="AI22" s="2133"/>
      <c r="AJ22" s="2133"/>
      <c r="AK22" s="2134"/>
      <c r="AL22" s="2115"/>
      <c r="AM22" s="2115"/>
      <c r="AN22" s="2115"/>
      <c r="AO22" s="2115"/>
      <c r="AP22" s="2115"/>
      <c r="AQ22" s="2116"/>
    </row>
    <row r="23" spans="1:43" ht="18.75" customHeight="1" x14ac:dyDescent="0.4">
      <c r="A23" s="2128"/>
      <c r="B23" s="2129"/>
      <c r="C23" s="2129"/>
      <c r="D23" s="2129"/>
      <c r="E23" s="2129"/>
      <c r="F23" s="1041"/>
      <c r="G23" s="1035"/>
      <c r="H23" s="289" t="s">
        <v>15</v>
      </c>
      <c r="I23" s="1035"/>
      <c r="J23" s="1035"/>
      <c r="K23" s="289" t="s">
        <v>16</v>
      </c>
      <c r="L23" s="1035"/>
      <c r="M23" s="1035"/>
      <c r="N23" s="102" t="s">
        <v>29</v>
      </c>
      <c r="O23" s="1041"/>
      <c r="P23" s="1036"/>
      <c r="Q23" s="1041"/>
      <c r="R23" s="1036"/>
      <c r="S23" s="2120"/>
      <c r="T23" s="2120"/>
      <c r="U23" s="2120"/>
      <c r="V23" s="2120"/>
      <c r="W23" s="2120"/>
      <c r="X23" s="2120"/>
      <c r="Y23" s="2122" t="str">
        <f>IF(S23-V23=0,"",S23-V23)</f>
        <v/>
      </c>
      <c r="Z23" s="2122"/>
      <c r="AA23" s="2122"/>
      <c r="AB23" s="1041"/>
      <c r="AC23" s="1035"/>
      <c r="AD23" s="1035"/>
      <c r="AE23" s="102" t="s">
        <v>15</v>
      </c>
      <c r="AF23" s="1041"/>
      <c r="AG23" s="1036"/>
      <c r="AH23" s="2124"/>
      <c r="AI23" s="1732"/>
      <c r="AJ23" s="1732"/>
      <c r="AK23" s="2125"/>
      <c r="AL23" s="2115"/>
      <c r="AM23" s="2115"/>
      <c r="AN23" s="2115"/>
      <c r="AO23" s="2115"/>
      <c r="AP23" s="2115"/>
      <c r="AQ23" s="2116"/>
    </row>
    <row r="24" spans="1:43" ht="18.75" customHeight="1" x14ac:dyDescent="0.4">
      <c r="A24" s="2128"/>
      <c r="B24" s="2129"/>
      <c r="C24" s="2129"/>
      <c r="D24" s="2129"/>
      <c r="E24" s="2129"/>
      <c r="F24" s="291" t="s">
        <v>91</v>
      </c>
      <c r="G24" s="2135"/>
      <c r="H24" s="2135"/>
      <c r="I24" s="2135"/>
      <c r="J24" s="2135"/>
      <c r="K24" s="2135"/>
      <c r="L24" s="2135"/>
      <c r="M24" s="2135"/>
      <c r="N24" s="104" t="s">
        <v>232</v>
      </c>
      <c r="O24" s="1042"/>
      <c r="P24" s="1037"/>
      <c r="Q24" s="1042"/>
      <c r="R24" s="1037"/>
      <c r="S24" s="2120"/>
      <c r="T24" s="2120"/>
      <c r="U24" s="2120"/>
      <c r="V24" s="2120"/>
      <c r="W24" s="2120"/>
      <c r="X24" s="2120"/>
      <c r="Y24" s="2122"/>
      <c r="Z24" s="2122"/>
      <c r="AA24" s="2122"/>
      <c r="AB24" s="147"/>
      <c r="AC24" s="291" t="s">
        <v>16</v>
      </c>
      <c r="AD24" s="290"/>
      <c r="AE24" s="104" t="s">
        <v>29</v>
      </c>
      <c r="AF24" s="1042"/>
      <c r="AG24" s="1037"/>
      <c r="AH24" s="2132"/>
      <c r="AI24" s="2133"/>
      <c r="AJ24" s="2133"/>
      <c r="AK24" s="2134"/>
      <c r="AL24" s="2115"/>
      <c r="AM24" s="2115"/>
      <c r="AN24" s="2115"/>
      <c r="AO24" s="2115"/>
      <c r="AP24" s="2115"/>
      <c r="AQ24" s="2116"/>
    </row>
    <row r="25" spans="1:43" ht="18.75" customHeight="1" x14ac:dyDescent="0.4">
      <c r="A25" s="2128"/>
      <c r="B25" s="2129"/>
      <c r="C25" s="2129"/>
      <c r="D25" s="2129"/>
      <c r="E25" s="2129"/>
      <c r="F25" s="1041"/>
      <c r="G25" s="1035"/>
      <c r="H25" s="289" t="s">
        <v>15</v>
      </c>
      <c r="I25" s="1035"/>
      <c r="J25" s="1035"/>
      <c r="K25" s="289" t="s">
        <v>16</v>
      </c>
      <c r="L25" s="1035"/>
      <c r="M25" s="1035"/>
      <c r="N25" s="102" t="s">
        <v>29</v>
      </c>
      <c r="O25" s="1041"/>
      <c r="P25" s="1036"/>
      <c r="Q25" s="1041"/>
      <c r="R25" s="1036"/>
      <c r="S25" s="2120"/>
      <c r="T25" s="2120"/>
      <c r="U25" s="2120"/>
      <c r="V25" s="2120"/>
      <c r="W25" s="2120"/>
      <c r="X25" s="2120"/>
      <c r="Y25" s="2122" t="str">
        <f>IF(S25-V25=0,"",S25-V25)</f>
        <v/>
      </c>
      <c r="Z25" s="2122"/>
      <c r="AA25" s="2122"/>
      <c r="AB25" s="1041"/>
      <c r="AC25" s="1035"/>
      <c r="AD25" s="1035"/>
      <c r="AE25" s="102" t="s">
        <v>15</v>
      </c>
      <c r="AF25" s="1041"/>
      <c r="AG25" s="1036"/>
      <c r="AH25" s="2124"/>
      <c r="AI25" s="1732"/>
      <c r="AJ25" s="1732"/>
      <c r="AK25" s="2125"/>
      <c r="AL25" s="2115"/>
      <c r="AM25" s="2115"/>
      <c r="AN25" s="2115"/>
      <c r="AO25" s="2115"/>
      <c r="AP25" s="2115"/>
      <c r="AQ25" s="2116"/>
    </row>
    <row r="26" spans="1:43" ht="18.75" customHeight="1" x14ac:dyDescent="0.4">
      <c r="A26" s="2128"/>
      <c r="B26" s="2129"/>
      <c r="C26" s="2129"/>
      <c r="D26" s="2129"/>
      <c r="E26" s="2129"/>
      <c r="F26" s="291" t="s">
        <v>91</v>
      </c>
      <c r="G26" s="2135"/>
      <c r="H26" s="2135"/>
      <c r="I26" s="2135"/>
      <c r="J26" s="2135"/>
      <c r="K26" s="2135"/>
      <c r="L26" s="2135"/>
      <c r="M26" s="2135"/>
      <c r="N26" s="104" t="s">
        <v>232</v>
      </c>
      <c r="O26" s="1042"/>
      <c r="P26" s="1037"/>
      <c r="Q26" s="1042"/>
      <c r="R26" s="1037"/>
      <c r="S26" s="2120"/>
      <c r="T26" s="2120"/>
      <c r="U26" s="2120"/>
      <c r="V26" s="2120"/>
      <c r="W26" s="2120"/>
      <c r="X26" s="2120"/>
      <c r="Y26" s="2122"/>
      <c r="Z26" s="2122"/>
      <c r="AA26" s="2122"/>
      <c r="AB26" s="147"/>
      <c r="AC26" s="291" t="s">
        <v>16</v>
      </c>
      <c r="AD26" s="290"/>
      <c r="AE26" s="104" t="s">
        <v>29</v>
      </c>
      <c r="AF26" s="1042"/>
      <c r="AG26" s="1037"/>
      <c r="AH26" s="2132"/>
      <c r="AI26" s="2133"/>
      <c r="AJ26" s="2133"/>
      <c r="AK26" s="2134"/>
      <c r="AL26" s="2115"/>
      <c r="AM26" s="2115"/>
      <c r="AN26" s="2115"/>
      <c r="AO26" s="2115"/>
      <c r="AP26" s="2115"/>
      <c r="AQ26" s="2116"/>
    </row>
    <row r="27" spans="1:43" ht="18.75" customHeight="1" x14ac:dyDescent="0.4">
      <c r="A27" s="2128"/>
      <c r="B27" s="2129"/>
      <c r="C27" s="2129"/>
      <c r="D27" s="2129"/>
      <c r="E27" s="2129"/>
      <c r="F27" s="1041"/>
      <c r="G27" s="1035"/>
      <c r="H27" s="289" t="s">
        <v>15</v>
      </c>
      <c r="I27" s="1035"/>
      <c r="J27" s="1035"/>
      <c r="K27" s="289" t="s">
        <v>16</v>
      </c>
      <c r="L27" s="1035"/>
      <c r="M27" s="1035"/>
      <c r="N27" s="102" t="s">
        <v>29</v>
      </c>
      <c r="O27" s="1041"/>
      <c r="P27" s="1036"/>
      <c r="Q27" s="1041"/>
      <c r="R27" s="1036"/>
      <c r="S27" s="2120"/>
      <c r="T27" s="2120"/>
      <c r="U27" s="2120"/>
      <c r="V27" s="2120"/>
      <c r="W27" s="2120"/>
      <c r="X27" s="2120"/>
      <c r="Y27" s="2122" t="str">
        <f>IF(S27-V27=0,"",S27-V27)</f>
        <v/>
      </c>
      <c r="Z27" s="2122"/>
      <c r="AA27" s="2122"/>
      <c r="AB27" s="1041"/>
      <c r="AC27" s="1035"/>
      <c r="AD27" s="1035"/>
      <c r="AE27" s="102" t="s">
        <v>15</v>
      </c>
      <c r="AF27" s="1041"/>
      <c r="AG27" s="1036"/>
      <c r="AH27" s="2124"/>
      <c r="AI27" s="1732"/>
      <c r="AJ27" s="1732"/>
      <c r="AK27" s="2125"/>
      <c r="AL27" s="2115"/>
      <c r="AM27" s="2115"/>
      <c r="AN27" s="2115"/>
      <c r="AO27" s="2115"/>
      <c r="AP27" s="2115"/>
      <c r="AQ27" s="2116"/>
    </row>
    <row r="28" spans="1:43" ht="18.75" customHeight="1" x14ac:dyDescent="0.4">
      <c r="A28" s="2128"/>
      <c r="B28" s="2129"/>
      <c r="C28" s="2129"/>
      <c r="D28" s="2129"/>
      <c r="E28" s="2129"/>
      <c r="F28" s="291" t="s">
        <v>91</v>
      </c>
      <c r="G28" s="2135"/>
      <c r="H28" s="2135"/>
      <c r="I28" s="2135"/>
      <c r="J28" s="2135"/>
      <c r="K28" s="2135"/>
      <c r="L28" s="2135"/>
      <c r="M28" s="2135"/>
      <c r="N28" s="104" t="s">
        <v>232</v>
      </c>
      <c r="O28" s="1042"/>
      <c r="P28" s="1037"/>
      <c r="Q28" s="1042"/>
      <c r="R28" s="1037"/>
      <c r="S28" s="2120"/>
      <c r="T28" s="2120"/>
      <c r="U28" s="2120"/>
      <c r="V28" s="2120"/>
      <c r="W28" s="2120"/>
      <c r="X28" s="2120"/>
      <c r="Y28" s="2122"/>
      <c r="Z28" s="2122"/>
      <c r="AA28" s="2122"/>
      <c r="AB28" s="147"/>
      <c r="AC28" s="291" t="s">
        <v>16</v>
      </c>
      <c r="AD28" s="290"/>
      <c r="AE28" s="104" t="s">
        <v>29</v>
      </c>
      <c r="AF28" s="1042"/>
      <c r="AG28" s="1037"/>
      <c r="AH28" s="2132"/>
      <c r="AI28" s="2133"/>
      <c r="AJ28" s="2133"/>
      <c r="AK28" s="2134"/>
      <c r="AL28" s="2115"/>
      <c r="AM28" s="2115"/>
      <c r="AN28" s="2115"/>
      <c r="AO28" s="2115"/>
      <c r="AP28" s="2115"/>
      <c r="AQ28" s="2116"/>
    </row>
    <row r="29" spans="1:43" ht="18.75" customHeight="1" x14ac:dyDescent="0.4">
      <c r="A29" s="2128"/>
      <c r="B29" s="2129"/>
      <c r="C29" s="2129"/>
      <c r="D29" s="2129"/>
      <c r="E29" s="2129"/>
      <c r="F29" s="1041"/>
      <c r="G29" s="1035"/>
      <c r="H29" s="289" t="s">
        <v>15</v>
      </c>
      <c r="I29" s="1035"/>
      <c r="J29" s="1035"/>
      <c r="K29" s="289" t="s">
        <v>16</v>
      </c>
      <c r="L29" s="1035"/>
      <c r="M29" s="1035"/>
      <c r="N29" s="102" t="s">
        <v>29</v>
      </c>
      <c r="O29" s="1041"/>
      <c r="P29" s="1036"/>
      <c r="Q29" s="1041"/>
      <c r="R29" s="1036"/>
      <c r="S29" s="2120"/>
      <c r="T29" s="2120"/>
      <c r="U29" s="2120"/>
      <c r="V29" s="2120"/>
      <c r="W29" s="2120"/>
      <c r="X29" s="2120"/>
      <c r="Y29" s="2122" t="str">
        <f>IF(S29-V29=0,"",S29-V29)</f>
        <v/>
      </c>
      <c r="Z29" s="2122"/>
      <c r="AA29" s="2122"/>
      <c r="AB29" s="1041"/>
      <c r="AC29" s="1035"/>
      <c r="AD29" s="1035"/>
      <c r="AE29" s="102" t="s">
        <v>15</v>
      </c>
      <c r="AF29" s="1041"/>
      <c r="AG29" s="1036"/>
      <c r="AH29" s="2124"/>
      <c r="AI29" s="1732"/>
      <c r="AJ29" s="1732"/>
      <c r="AK29" s="2125"/>
      <c r="AL29" s="2115"/>
      <c r="AM29" s="2115"/>
      <c r="AN29" s="2115"/>
      <c r="AO29" s="2115"/>
      <c r="AP29" s="2115"/>
      <c r="AQ29" s="2116"/>
    </row>
    <row r="30" spans="1:43" ht="18.75" customHeight="1" x14ac:dyDescent="0.4">
      <c r="A30" s="2128"/>
      <c r="B30" s="2129"/>
      <c r="C30" s="2129"/>
      <c r="D30" s="2129"/>
      <c r="E30" s="2129"/>
      <c r="F30" s="291" t="s">
        <v>91</v>
      </c>
      <c r="G30" s="2135"/>
      <c r="H30" s="2135"/>
      <c r="I30" s="2135"/>
      <c r="J30" s="2135"/>
      <c r="K30" s="2135"/>
      <c r="L30" s="2135"/>
      <c r="M30" s="2135"/>
      <c r="N30" s="104" t="s">
        <v>232</v>
      </c>
      <c r="O30" s="1042"/>
      <c r="P30" s="1037"/>
      <c r="Q30" s="1042"/>
      <c r="R30" s="1037"/>
      <c r="S30" s="2120"/>
      <c r="T30" s="2120"/>
      <c r="U30" s="2120"/>
      <c r="V30" s="2120"/>
      <c r="W30" s="2120"/>
      <c r="X30" s="2120"/>
      <c r="Y30" s="2122"/>
      <c r="Z30" s="2122"/>
      <c r="AA30" s="2122"/>
      <c r="AB30" s="147"/>
      <c r="AC30" s="291" t="s">
        <v>16</v>
      </c>
      <c r="AD30" s="290"/>
      <c r="AE30" s="104" t="s">
        <v>29</v>
      </c>
      <c r="AF30" s="1042"/>
      <c r="AG30" s="1037"/>
      <c r="AH30" s="2132"/>
      <c r="AI30" s="2133"/>
      <c r="AJ30" s="2133"/>
      <c r="AK30" s="2134"/>
      <c r="AL30" s="2115"/>
      <c r="AM30" s="2115"/>
      <c r="AN30" s="2115"/>
      <c r="AO30" s="2115"/>
      <c r="AP30" s="2115"/>
      <c r="AQ30" s="2116"/>
    </row>
    <row r="31" spans="1:43" ht="18.75" customHeight="1" x14ac:dyDescent="0.4">
      <c r="A31" s="2128"/>
      <c r="B31" s="2129"/>
      <c r="C31" s="2129"/>
      <c r="D31" s="2129"/>
      <c r="E31" s="2129"/>
      <c r="F31" s="1041"/>
      <c r="G31" s="1035"/>
      <c r="H31" s="289" t="s">
        <v>15</v>
      </c>
      <c r="I31" s="1035"/>
      <c r="J31" s="1035"/>
      <c r="K31" s="289" t="s">
        <v>16</v>
      </c>
      <c r="L31" s="1035"/>
      <c r="M31" s="1035"/>
      <c r="N31" s="102" t="s">
        <v>29</v>
      </c>
      <c r="O31" s="1041"/>
      <c r="P31" s="1036"/>
      <c r="Q31" s="1041"/>
      <c r="R31" s="1036"/>
      <c r="S31" s="2120"/>
      <c r="T31" s="2120"/>
      <c r="U31" s="2120"/>
      <c r="V31" s="2120"/>
      <c r="W31" s="2120"/>
      <c r="X31" s="2120"/>
      <c r="Y31" s="2122" t="str">
        <f>IF(S31-V31=0,"",S31-V31)</f>
        <v/>
      </c>
      <c r="Z31" s="2122"/>
      <c r="AA31" s="2122"/>
      <c r="AB31" s="1041"/>
      <c r="AC31" s="1035"/>
      <c r="AD31" s="1035"/>
      <c r="AE31" s="102" t="s">
        <v>15</v>
      </c>
      <c r="AF31" s="1041"/>
      <c r="AG31" s="1036"/>
      <c r="AH31" s="2124"/>
      <c r="AI31" s="1732"/>
      <c r="AJ31" s="1732"/>
      <c r="AK31" s="2125"/>
      <c r="AL31" s="2115"/>
      <c r="AM31" s="2115"/>
      <c r="AN31" s="2115"/>
      <c r="AO31" s="2115"/>
      <c r="AP31" s="2115"/>
      <c r="AQ31" s="2116"/>
    </row>
    <row r="32" spans="1:43" ht="18.75" customHeight="1" x14ac:dyDescent="0.4">
      <c r="A32" s="2128"/>
      <c r="B32" s="2129"/>
      <c r="C32" s="2129"/>
      <c r="D32" s="2129"/>
      <c r="E32" s="2129"/>
      <c r="F32" s="291" t="s">
        <v>91</v>
      </c>
      <c r="G32" s="2135"/>
      <c r="H32" s="2135"/>
      <c r="I32" s="2135"/>
      <c r="J32" s="2135"/>
      <c r="K32" s="2135"/>
      <c r="L32" s="2135"/>
      <c r="M32" s="2135"/>
      <c r="N32" s="104" t="s">
        <v>232</v>
      </c>
      <c r="O32" s="1042"/>
      <c r="P32" s="1037"/>
      <c r="Q32" s="1042"/>
      <c r="R32" s="1037"/>
      <c r="S32" s="2120"/>
      <c r="T32" s="2120"/>
      <c r="U32" s="2120"/>
      <c r="V32" s="2120"/>
      <c r="W32" s="2120"/>
      <c r="X32" s="2120"/>
      <c r="Y32" s="2122"/>
      <c r="Z32" s="2122"/>
      <c r="AA32" s="2122"/>
      <c r="AB32" s="147"/>
      <c r="AC32" s="291" t="s">
        <v>16</v>
      </c>
      <c r="AD32" s="290"/>
      <c r="AE32" s="104" t="s">
        <v>29</v>
      </c>
      <c r="AF32" s="1042"/>
      <c r="AG32" s="1037"/>
      <c r="AH32" s="2132"/>
      <c r="AI32" s="2133"/>
      <c r="AJ32" s="2133"/>
      <c r="AK32" s="2134"/>
      <c r="AL32" s="2115"/>
      <c r="AM32" s="2115"/>
      <c r="AN32" s="2115"/>
      <c r="AO32" s="2115"/>
      <c r="AP32" s="2115"/>
      <c r="AQ32" s="2116"/>
    </row>
    <row r="33" spans="1:43" ht="18.75" customHeight="1" x14ac:dyDescent="0.4">
      <c r="A33" s="2128"/>
      <c r="B33" s="2129"/>
      <c r="C33" s="2129"/>
      <c r="D33" s="2129"/>
      <c r="E33" s="2129"/>
      <c r="F33" s="1041"/>
      <c r="G33" s="1035"/>
      <c r="H33" s="289" t="s">
        <v>15</v>
      </c>
      <c r="I33" s="1035"/>
      <c r="J33" s="1035"/>
      <c r="K33" s="289" t="s">
        <v>16</v>
      </c>
      <c r="L33" s="1035"/>
      <c r="M33" s="1035"/>
      <c r="N33" s="102" t="s">
        <v>29</v>
      </c>
      <c r="O33" s="1041"/>
      <c r="P33" s="1036"/>
      <c r="Q33" s="1041"/>
      <c r="R33" s="1036"/>
      <c r="S33" s="2120"/>
      <c r="T33" s="2120"/>
      <c r="U33" s="2120"/>
      <c r="V33" s="2120"/>
      <c r="W33" s="2120"/>
      <c r="X33" s="2120"/>
      <c r="Y33" s="2122" t="str">
        <f>IF(S33-V33=0,"",S33-V33)</f>
        <v/>
      </c>
      <c r="Z33" s="2122"/>
      <c r="AA33" s="2122"/>
      <c r="AB33" s="1041"/>
      <c r="AC33" s="1035"/>
      <c r="AD33" s="1035"/>
      <c r="AE33" s="102" t="s">
        <v>15</v>
      </c>
      <c r="AF33" s="1041"/>
      <c r="AG33" s="1036"/>
      <c r="AH33" s="2124"/>
      <c r="AI33" s="1732"/>
      <c r="AJ33" s="1732"/>
      <c r="AK33" s="2125"/>
      <c r="AL33" s="2115"/>
      <c r="AM33" s="2115"/>
      <c r="AN33" s="2115"/>
      <c r="AO33" s="2115"/>
      <c r="AP33" s="2115"/>
      <c r="AQ33" s="2116"/>
    </row>
    <row r="34" spans="1:43" ht="18.75" customHeight="1" x14ac:dyDescent="0.4">
      <c r="A34" s="2128"/>
      <c r="B34" s="2129"/>
      <c r="C34" s="2129"/>
      <c r="D34" s="2129"/>
      <c r="E34" s="2129"/>
      <c r="F34" s="291" t="s">
        <v>91</v>
      </c>
      <c r="G34" s="2135"/>
      <c r="H34" s="2135"/>
      <c r="I34" s="2135"/>
      <c r="J34" s="2135"/>
      <c r="K34" s="2135"/>
      <c r="L34" s="2135"/>
      <c r="M34" s="2135"/>
      <c r="N34" s="104" t="s">
        <v>232</v>
      </c>
      <c r="O34" s="1042"/>
      <c r="P34" s="1037"/>
      <c r="Q34" s="1042"/>
      <c r="R34" s="1037"/>
      <c r="S34" s="2120"/>
      <c r="T34" s="2120"/>
      <c r="U34" s="2120"/>
      <c r="V34" s="2120"/>
      <c r="W34" s="2120"/>
      <c r="X34" s="2120"/>
      <c r="Y34" s="2122"/>
      <c r="Z34" s="2122"/>
      <c r="AA34" s="2122"/>
      <c r="AB34" s="147"/>
      <c r="AC34" s="291" t="s">
        <v>16</v>
      </c>
      <c r="AD34" s="290"/>
      <c r="AE34" s="104" t="s">
        <v>29</v>
      </c>
      <c r="AF34" s="1042"/>
      <c r="AG34" s="1037"/>
      <c r="AH34" s="2132"/>
      <c r="AI34" s="2133"/>
      <c r="AJ34" s="2133"/>
      <c r="AK34" s="2134"/>
      <c r="AL34" s="2115"/>
      <c r="AM34" s="2115"/>
      <c r="AN34" s="2115"/>
      <c r="AO34" s="2115"/>
      <c r="AP34" s="2115"/>
      <c r="AQ34" s="2116"/>
    </row>
    <row r="35" spans="1:43" ht="18.75" customHeight="1" x14ac:dyDescent="0.4">
      <c r="A35" s="2128"/>
      <c r="B35" s="2129"/>
      <c r="C35" s="2129"/>
      <c r="D35" s="2129"/>
      <c r="E35" s="2129"/>
      <c r="F35" s="1041"/>
      <c r="G35" s="1035"/>
      <c r="H35" s="289" t="s">
        <v>15</v>
      </c>
      <c r="I35" s="1035"/>
      <c r="J35" s="1035"/>
      <c r="K35" s="289" t="s">
        <v>16</v>
      </c>
      <c r="L35" s="1035"/>
      <c r="M35" s="1035"/>
      <c r="N35" s="102" t="s">
        <v>29</v>
      </c>
      <c r="O35" s="1041"/>
      <c r="P35" s="1036"/>
      <c r="Q35" s="1041"/>
      <c r="R35" s="1036"/>
      <c r="S35" s="2120"/>
      <c r="T35" s="2120"/>
      <c r="U35" s="2120"/>
      <c r="V35" s="2120"/>
      <c r="W35" s="2120"/>
      <c r="X35" s="2120"/>
      <c r="Y35" s="2122" t="str">
        <f>IF(S35-V35=0,"",S35-V35)</f>
        <v/>
      </c>
      <c r="Z35" s="2122"/>
      <c r="AA35" s="2122"/>
      <c r="AB35" s="1041"/>
      <c r="AC35" s="1035"/>
      <c r="AD35" s="1035"/>
      <c r="AE35" s="102" t="s">
        <v>15</v>
      </c>
      <c r="AF35" s="1041"/>
      <c r="AG35" s="1036"/>
      <c r="AH35" s="2124"/>
      <c r="AI35" s="1732"/>
      <c r="AJ35" s="1732"/>
      <c r="AK35" s="2125"/>
      <c r="AL35" s="2115"/>
      <c r="AM35" s="2115"/>
      <c r="AN35" s="2115"/>
      <c r="AO35" s="2115"/>
      <c r="AP35" s="2115"/>
      <c r="AQ35" s="2116"/>
    </row>
    <row r="36" spans="1:43" ht="18.75" customHeight="1" x14ac:dyDescent="0.4">
      <c r="A36" s="2128"/>
      <c r="B36" s="2129"/>
      <c r="C36" s="2129"/>
      <c r="D36" s="2129"/>
      <c r="E36" s="2129"/>
      <c r="F36" s="291" t="s">
        <v>91</v>
      </c>
      <c r="G36" s="2135"/>
      <c r="H36" s="2135"/>
      <c r="I36" s="2135"/>
      <c r="J36" s="2135"/>
      <c r="K36" s="2135"/>
      <c r="L36" s="2135"/>
      <c r="M36" s="2135"/>
      <c r="N36" s="104" t="s">
        <v>232</v>
      </c>
      <c r="O36" s="1042"/>
      <c r="P36" s="1037"/>
      <c r="Q36" s="1042"/>
      <c r="R36" s="1037"/>
      <c r="S36" s="2120"/>
      <c r="T36" s="2120"/>
      <c r="U36" s="2120"/>
      <c r="V36" s="2120"/>
      <c r="W36" s="2120"/>
      <c r="X36" s="2120"/>
      <c r="Y36" s="2122"/>
      <c r="Z36" s="2122"/>
      <c r="AA36" s="2122"/>
      <c r="AB36" s="147"/>
      <c r="AC36" s="291" t="s">
        <v>16</v>
      </c>
      <c r="AD36" s="290"/>
      <c r="AE36" s="104" t="s">
        <v>29</v>
      </c>
      <c r="AF36" s="1042"/>
      <c r="AG36" s="1037"/>
      <c r="AH36" s="2132"/>
      <c r="AI36" s="2133"/>
      <c r="AJ36" s="2133"/>
      <c r="AK36" s="2134"/>
      <c r="AL36" s="2115"/>
      <c r="AM36" s="2115"/>
      <c r="AN36" s="2115"/>
      <c r="AO36" s="2115"/>
      <c r="AP36" s="2115"/>
      <c r="AQ36" s="2116"/>
    </row>
    <row r="37" spans="1:43" ht="18.75" customHeight="1" x14ac:dyDescent="0.4">
      <c r="A37" s="2128"/>
      <c r="B37" s="2129"/>
      <c r="C37" s="2129"/>
      <c r="D37" s="2129"/>
      <c r="E37" s="2129"/>
      <c r="F37" s="1041"/>
      <c r="G37" s="1035"/>
      <c r="H37" s="289" t="s">
        <v>15</v>
      </c>
      <c r="I37" s="1035"/>
      <c r="J37" s="1035"/>
      <c r="K37" s="289" t="s">
        <v>16</v>
      </c>
      <c r="L37" s="1035"/>
      <c r="M37" s="1035"/>
      <c r="N37" s="102" t="s">
        <v>29</v>
      </c>
      <c r="O37" s="1041"/>
      <c r="P37" s="1036"/>
      <c r="Q37" s="1041"/>
      <c r="R37" s="1036"/>
      <c r="S37" s="2120"/>
      <c r="T37" s="2120"/>
      <c r="U37" s="2120"/>
      <c r="V37" s="2120"/>
      <c r="W37" s="2120"/>
      <c r="X37" s="2120"/>
      <c r="Y37" s="2122" t="str">
        <f>IF(S37-V37=0,"",S37-V37)</f>
        <v/>
      </c>
      <c r="Z37" s="2122"/>
      <c r="AA37" s="2122"/>
      <c r="AB37" s="1041"/>
      <c r="AC37" s="1035"/>
      <c r="AD37" s="1035"/>
      <c r="AE37" s="102" t="s">
        <v>15</v>
      </c>
      <c r="AF37" s="1041"/>
      <c r="AG37" s="1036"/>
      <c r="AH37" s="2124"/>
      <c r="AI37" s="1732"/>
      <c r="AJ37" s="1732"/>
      <c r="AK37" s="2125"/>
      <c r="AL37" s="2115"/>
      <c r="AM37" s="2115"/>
      <c r="AN37" s="2115"/>
      <c r="AO37" s="2115"/>
      <c r="AP37" s="2115"/>
      <c r="AQ37" s="2116"/>
    </row>
    <row r="38" spans="1:43" ht="18.75" customHeight="1" x14ac:dyDescent="0.4">
      <c r="A38" s="2128"/>
      <c r="B38" s="2129"/>
      <c r="C38" s="2129"/>
      <c r="D38" s="2129"/>
      <c r="E38" s="2129"/>
      <c r="F38" s="291" t="s">
        <v>91</v>
      </c>
      <c r="G38" s="2135"/>
      <c r="H38" s="2135"/>
      <c r="I38" s="2135"/>
      <c r="J38" s="2135"/>
      <c r="K38" s="2135"/>
      <c r="L38" s="2135"/>
      <c r="M38" s="2135"/>
      <c r="N38" s="104" t="s">
        <v>232</v>
      </c>
      <c r="O38" s="1042"/>
      <c r="P38" s="1037"/>
      <c r="Q38" s="1042"/>
      <c r="R38" s="1037"/>
      <c r="S38" s="2120"/>
      <c r="T38" s="2120"/>
      <c r="U38" s="2120"/>
      <c r="V38" s="2120"/>
      <c r="W38" s="2120"/>
      <c r="X38" s="2120"/>
      <c r="Y38" s="2122"/>
      <c r="Z38" s="2122"/>
      <c r="AA38" s="2122"/>
      <c r="AB38" s="147"/>
      <c r="AC38" s="291" t="s">
        <v>16</v>
      </c>
      <c r="AD38" s="290"/>
      <c r="AE38" s="104" t="s">
        <v>29</v>
      </c>
      <c r="AF38" s="1042"/>
      <c r="AG38" s="1037"/>
      <c r="AH38" s="2132"/>
      <c r="AI38" s="2133"/>
      <c r="AJ38" s="2133"/>
      <c r="AK38" s="2134"/>
      <c r="AL38" s="2115"/>
      <c r="AM38" s="2115"/>
      <c r="AN38" s="2115"/>
      <c r="AO38" s="2115"/>
      <c r="AP38" s="2115"/>
      <c r="AQ38" s="2116"/>
    </row>
    <row r="39" spans="1:43" ht="18.75" customHeight="1" x14ac:dyDescent="0.4">
      <c r="A39" s="2128"/>
      <c r="B39" s="2129"/>
      <c r="C39" s="2129"/>
      <c r="D39" s="2129"/>
      <c r="E39" s="2129"/>
      <c r="F39" s="1041"/>
      <c r="G39" s="1035"/>
      <c r="H39" s="289" t="s">
        <v>15</v>
      </c>
      <c r="I39" s="1035"/>
      <c r="J39" s="1035"/>
      <c r="K39" s="289" t="s">
        <v>16</v>
      </c>
      <c r="L39" s="1035"/>
      <c r="M39" s="1035"/>
      <c r="N39" s="102" t="s">
        <v>29</v>
      </c>
      <c r="O39" s="1041"/>
      <c r="P39" s="1036"/>
      <c r="Q39" s="1041"/>
      <c r="R39" s="1036"/>
      <c r="S39" s="2120"/>
      <c r="T39" s="2120"/>
      <c r="U39" s="2120"/>
      <c r="V39" s="2120"/>
      <c r="W39" s="2120"/>
      <c r="X39" s="2120"/>
      <c r="Y39" s="2122" t="str">
        <f>IF(S39-V39=0,"",S39-V39)</f>
        <v/>
      </c>
      <c r="Z39" s="2122"/>
      <c r="AA39" s="2122"/>
      <c r="AB39" s="1041"/>
      <c r="AC39" s="1035"/>
      <c r="AD39" s="1035"/>
      <c r="AE39" s="102" t="s">
        <v>15</v>
      </c>
      <c r="AF39" s="1041"/>
      <c r="AG39" s="1036"/>
      <c r="AH39" s="2124"/>
      <c r="AI39" s="1732"/>
      <c r="AJ39" s="1732"/>
      <c r="AK39" s="2125"/>
      <c r="AL39" s="2115"/>
      <c r="AM39" s="2115"/>
      <c r="AN39" s="2115"/>
      <c r="AO39" s="2115"/>
      <c r="AP39" s="2115"/>
      <c r="AQ39" s="2116"/>
    </row>
    <row r="40" spans="1:43" ht="18.75" customHeight="1" x14ac:dyDescent="0.4">
      <c r="A40" s="2128"/>
      <c r="B40" s="2129"/>
      <c r="C40" s="2129"/>
      <c r="D40" s="2129"/>
      <c r="E40" s="2129"/>
      <c r="F40" s="291" t="s">
        <v>91</v>
      </c>
      <c r="G40" s="2135"/>
      <c r="H40" s="2135"/>
      <c r="I40" s="2135"/>
      <c r="J40" s="2135"/>
      <c r="K40" s="2135"/>
      <c r="L40" s="2135"/>
      <c r="M40" s="2135"/>
      <c r="N40" s="104" t="s">
        <v>232</v>
      </c>
      <c r="O40" s="1042"/>
      <c r="P40" s="1037"/>
      <c r="Q40" s="1042"/>
      <c r="R40" s="1037"/>
      <c r="S40" s="2120"/>
      <c r="T40" s="2120"/>
      <c r="U40" s="2120"/>
      <c r="V40" s="2120"/>
      <c r="W40" s="2120"/>
      <c r="X40" s="2120"/>
      <c r="Y40" s="2122"/>
      <c r="Z40" s="2122"/>
      <c r="AA40" s="2122"/>
      <c r="AB40" s="147"/>
      <c r="AC40" s="291" t="s">
        <v>16</v>
      </c>
      <c r="AD40" s="290"/>
      <c r="AE40" s="104" t="s">
        <v>29</v>
      </c>
      <c r="AF40" s="1042"/>
      <c r="AG40" s="1037"/>
      <c r="AH40" s="2132"/>
      <c r="AI40" s="2133"/>
      <c r="AJ40" s="2133"/>
      <c r="AK40" s="2134"/>
      <c r="AL40" s="2115"/>
      <c r="AM40" s="2115"/>
      <c r="AN40" s="2115"/>
      <c r="AO40" s="2115"/>
      <c r="AP40" s="2115"/>
      <c r="AQ40" s="2116"/>
    </row>
    <row r="41" spans="1:43" ht="18.75" customHeight="1" x14ac:dyDescent="0.4">
      <c r="A41" s="2128"/>
      <c r="B41" s="2129"/>
      <c r="C41" s="2129"/>
      <c r="D41" s="2129"/>
      <c r="E41" s="2129"/>
      <c r="F41" s="1041"/>
      <c r="G41" s="1035"/>
      <c r="H41" s="289" t="s">
        <v>15</v>
      </c>
      <c r="I41" s="1035"/>
      <c r="J41" s="1035"/>
      <c r="K41" s="289" t="s">
        <v>16</v>
      </c>
      <c r="L41" s="1035"/>
      <c r="M41" s="1035"/>
      <c r="N41" s="102" t="s">
        <v>29</v>
      </c>
      <c r="O41" s="1041"/>
      <c r="P41" s="1036"/>
      <c r="Q41" s="1041"/>
      <c r="R41" s="1036"/>
      <c r="S41" s="2120"/>
      <c r="T41" s="2120"/>
      <c r="U41" s="2120"/>
      <c r="V41" s="2120"/>
      <c r="W41" s="2120"/>
      <c r="X41" s="2120"/>
      <c r="Y41" s="2122" t="str">
        <f>IF(S41-V41=0,"",S41-V41)</f>
        <v/>
      </c>
      <c r="Z41" s="2122"/>
      <c r="AA41" s="2122"/>
      <c r="AB41" s="1041"/>
      <c r="AC41" s="1035"/>
      <c r="AD41" s="1035"/>
      <c r="AE41" s="102" t="s">
        <v>15</v>
      </c>
      <c r="AF41" s="1041"/>
      <c r="AG41" s="1036"/>
      <c r="AH41" s="2124"/>
      <c r="AI41" s="1732"/>
      <c r="AJ41" s="1732"/>
      <c r="AK41" s="2125"/>
      <c r="AL41" s="2115"/>
      <c r="AM41" s="2115"/>
      <c r="AN41" s="2115"/>
      <c r="AO41" s="2115"/>
      <c r="AP41" s="2115"/>
      <c r="AQ41" s="2116"/>
    </row>
    <row r="42" spans="1:43" ht="18.75" customHeight="1" x14ac:dyDescent="0.4">
      <c r="A42" s="2128"/>
      <c r="B42" s="2129"/>
      <c r="C42" s="2129"/>
      <c r="D42" s="2129"/>
      <c r="E42" s="2129"/>
      <c r="F42" s="291" t="s">
        <v>91</v>
      </c>
      <c r="G42" s="2135"/>
      <c r="H42" s="2135"/>
      <c r="I42" s="2135"/>
      <c r="J42" s="2135"/>
      <c r="K42" s="2135"/>
      <c r="L42" s="2135"/>
      <c r="M42" s="2135"/>
      <c r="N42" s="104" t="s">
        <v>232</v>
      </c>
      <c r="O42" s="1042"/>
      <c r="P42" s="1037"/>
      <c r="Q42" s="1042"/>
      <c r="R42" s="1037"/>
      <c r="S42" s="2120"/>
      <c r="T42" s="2120"/>
      <c r="U42" s="2120"/>
      <c r="V42" s="2120"/>
      <c r="W42" s="2120"/>
      <c r="X42" s="2120"/>
      <c r="Y42" s="2122"/>
      <c r="Z42" s="2122"/>
      <c r="AA42" s="2122"/>
      <c r="AB42" s="147"/>
      <c r="AC42" s="291" t="s">
        <v>16</v>
      </c>
      <c r="AD42" s="290"/>
      <c r="AE42" s="104" t="s">
        <v>29</v>
      </c>
      <c r="AF42" s="1042"/>
      <c r="AG42" s="1037"/>
      <c r="AH42" s="2132"/>
      <c r="AI42" s="2133"/>
      <c r="AJ42" s="2133"/>
      <c r="AK42" s="2134"/>
      <c r="AL42" s="2115"/>
      <c r="AM42" s="2115"/>
      <c r="AN42" s="2115"/>
      <c r="AO42" s="2115"/>
      <c r="AP42" s="2115"/>
      <c r="AQ42" s="2116"/>
    </row>
    <row r="43" spans="1:43" ht="18.75" customHeight="1" x14ac:dyDescent="0.4">
      <c r="A43" s="2128"/>
      <c r="B43" s="2129"/>
      <c r="C43" s="2129"/>
      <c r="D43" s="2129"/>
      <c r="E43" s="2129"/>
      <c r="F43" s="1041"/>
      <c r="G43" s="1035"/>
      <c r="H43" s="289" t="s">
        <v>15</v>
      </c>
      <c r="I43" s="1035"/>
      <c r="J43" s="1035"/>
      <c r="K43" s="289" t="s">
        <v>16</v>
      </c>
      <c r="L43" s="1035"/>
      <c r="M43" s="1035"/>
      <c r="N43" s="102" t="s">
        <v>29</v>
      </c>
      <c r="O43" s="1041"/>
      <c r="P43" s="1036"/>
      <c r="Q43" s="1041"/>
      <c r="R43" s="1036"/>
      <c r="S43" s="2120"/>
      <c r="T43" s="2120"/>
      <c r="U43" s="2120"/>
      <c r="V43" s="2120"/>
      <c r="W43" s="2120"/>
      <c r="X43" s="2120"/>
      <c r="Y43" s="2122" t="str">
        <f>IF(S43-V43=0,"",S43-V43)</f>
        <v/>
      </c>
      <c r="Z43" s="2122"/>
      <c r="AA43" s="2122"/>
      <c r="AB43" s="1041"/>
      <c r="AC43" s="1035"/>
      <c r="AD43" s="1035"/>
      <c r="AE43" s="102" t="s">
        <v>15</v>
      </c>
      <c r="AF43" s="1041"/>
      <c r="AG43" s="1036"/>
      <c r="AH43" s="2124"/>
      <c r="AI43" s="1732"/>
      <c r="AJ43" s="1732"/>
      <c r="AK43" s="2125"/>
      <c r="AL43" s="2115"/>
      <c r="AM43" s="2115"/>
      <c r="AN43" s="2115"/>
      <c r="AO43" s="2115"/>
      <c r="AP43" s="2115"/>
      <c r="AQ43" s="2116"/>
    </row>
    <row r="44" spans="1:43" ht="18.75" customHeight="1" thickBot="1" x14ac:dyDescent="0.45">
      <c r="A44" s="2130"/>
      <c r="B44" s="2131"/>
      <c r="C44" s="2131"/>
      <c r="D44" s="2131"/>
      <c r="E44" s="2131"/>
      <c r="F44" s="293" t="s">
        <v>91</v>
      </c>
      <c r="G44" s="2119"/>
      <c r="H44" s="2119"/>
      <c r="I44" s="2119"/>
      <c r="J44" s="2119"/>
      <c r="K44" s="2119"/>
      <c r="L44" s="2119"/>
      <c r="M44" s="2119"/>
      <c r="N44" s="495" t="s">
        <v>232</v>
      </c>
      <c r="O44" s="1547"/>
      <c r="P44" s="1574"/>
      <c r="Q44" s="1547"/>
      <c r="R44" s="1574"/>
      <c r="S44" s="2121"/>
      <c r="T44" s="2121"/>
      <c r="U44" s="2121"/>
      <c r="V44" s="2121"/>
      <c r="W44" s="2121"/>
      <c r="X44" s="2121"/>
      <c r="Y44" s="2123"/>
      <c r="Z44" s="2123"/>
      <c r="AA44" s="2123"/>
      <c r="AB44" s="292"/>
      <c r="AC44" s="293" t="s">
        <v>16</v>
      </c>
      <c r="AD44" s="278"/>
      <c r="AE44" s="495" t="s">
        <v>29</v>
      </c>
      <c r="AF44" s="1547"/>
      <c r="AG44" s="1574"/>
      <c r="AH44" s="2126"/>
      <c r="AI44" s="1736"/>
      <c r="AJ44" s="1736"/>
      <c r="AK44" s="2127"/>
      <c r="AL44" s="2117"/>
      <c r="AM44" s="2117"/>
      <c r="AN44" s="2117"/>
      <c r="AO44" s="2117"/>
      <c r="AP44" s="2117"/>
      <c r="AQ44" s="2118"/>
    </row>
    <row r="45" spans="1:43" ht="18.75" customHeight="1" x14ac:dyDescent="0.4">
      <c r="A45" s="132" t="s">
        <v>87</v>
      </c>
      <c r="B45" s="133" t="s">
        <v>838</v>
      </c>
      <c r="F45" s="139"/>
      <c r="G45" s="139"/>
      <c r="H45" s="139"/>
    </row>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sheetData>
  <sheetProtection selectLockedCells="1"/>
  <mergeCells count="283">
    <mergeCell ref="A3:E6"/>
    <mergeCell ref="F3:N6"/>
    <mergeCell ref="O3:R3"/>
    <mergeCell ref="S3:AA3"/>
    <mergeCell ref="AB3:AK3"/>
    <mergeCell ref="AL3:AQ6"/>
    <mergeCell ref="O4:P6"/>
    <mergeCell ref="Q4:R6"/>
    <mergeCell ref="S4:U5"/>
    <mergeCell ref="V4:X5"/>
    <mergeCell ref="I7:J7"/>
    <mergeCell ref="L7:M7"/>
    <mergeCell ref="O7:P8"/>
    <mergeCell ref="Q7:R8"/>
    <mergeCell ref="Y4:AA5"/>
    <mergeCell ref="AB4:AE6"/>
    <mergeCell ref="AF4:AG6"/>
    <mergeCell ref="AH4:AK6"/>
    <mergeCell ref="S6:U6"/>
    <mergeCell ref="V6:X6"/>
    <mergeCell ref="Y6:AA6"/>
    <mergeCell ref="Y9:AA10"/>
    <mergeCell ref="AB9:AD9"/>
    <mergeCell ref="AF9:AG10"/>
    <mergeCell ref="AH9:AK10"/>
    <mergeCell ref="AL9:AQ10"/>
    <mergeCell ref="G10:M10"/>
    <mergeCell ref="AL7:AQ8"/>
    <mergeCell ref="G8:M8"/>
    <mergeCell ref="A9:E10"/>
    <mergeCell ref="F9:G9"/>
    <mergeCell ref="I9:J9"/>
    <mergeCell ref="L9:M9"/>
    <mergeCell ref="O9:P10"/>
    <mergeCell ref="Q9:R10"/>
    <mergeCell ref="S9:U10"/>
    <mergeCell ref="V9:X10"/>
    <mergeCell ref="S7:U8"/>
    <mergeCell ref="V7:X8"/>
    <mergeCell ref="Y7:AA8"/>
    <mergeCell ref="AB7:AD7"/>
    <mergeCell ref="AF7:AG8"/>
    <mergeCell ref="AH7:AK8"/>
    <mergeCell ref="A7:E8"/>
    <mergeCell ref="F7:G7"/>
    <mergeCell ref="AL11:AQ12"/>
    <mergeCell ref="G12:M12"/>
    <mergeCell ref="A13:E14"/>
    <mergeCell ref="F13:G13"/>
    <mergeCell ref="I13:J13"/>
    <mergeCell ref="L13:M13"/>
    <mergeCell ref="O13:P14"/>
    <mergeCell ref="Q13:R14"/>
    <mergeCell ref="S13:U14"/>
    <mergeCell ref="V13:X14"/>
    <mergeCell ref="S11:U12"/>
    <mergeCell ref="V11:X12"/>
    <mergeCell ref="Y11:AA12"/>
    <mergeCell ref="AB11:AD11"/>
    <mergeCell ref="AF11:AG12"/>
    <mergeCell ref="AH11:AK12"/>
    <mergeCell ref="A11:E12"/>
    <mergeCell ref="F11:G11"/>
    <mergeCell ref="I11:J11"/>
    <mergeCell ref="L11:M11"/>
    <mergeCell ref="O11:P12"/>
    <mergeCell ref="Q11:R12"/>
    <mergeCell ref="I15:J15"/>
    <mergeCell ref="L15:M15"/>
    <mergeCell ref="O15:P16"/>
    <mergeCell ref="Q15:R16"/>
    <mergeCell ref="Y13:AA14"/>
    <mergeCell ref="AB13:AD13"/>
    <mergeCell ref="AF13:AG14"/>
    <mergeCell ref="AH13:AK14"/>
    <mergeCell ref="AL13:AQ14"/>
    <mergeCell ref="G14:M14"/>
    <mergeCell ref="Y17:AA18"/>
    <mergeCell ref="AB17:AD17"/>
    <mergeCell ref="AF17:AG18"/>
    <mergeCell ref="AH17:AK18"/>
    <mergeCell ref="AL17:AQ18"/>
    <mergeCell ref="G18:M18"/>
    <mergeCell ref="AL15:AQ16"/>
    <mergeCell ref="G16:M16"/>
    <mergeCell ref="A17:E18"/>
    <mergeCell ref="F17:G17"/>
    <mergeCell ref="I17:J17"/>
    <mergeCell ref="L17:M17"/>
    <mergeCell ref="O17:P18"/>
    <mergeCell ref="Q17:R18"/>
    <mergeCell ref="S17:U18"/>
    <mergeCell ref="V17:X18"/>
    <mergeCell ref="S15:U16"/>
    <mergeCell ref="V15:X16"/>
    <mergeCell ref="Y15:AA16"/>
    <mergeCell ref="AB15:AD15"/>
    <mergeCell ref="AF15:AG16"/>
    <mergeCell ref="AH15:AK16"/>
    <mergeCell ref="A15:E16"/>
    <mergeCell ref="F15:G15"/>
    <mergeCell ref="AL19:AQ20"/>
    <mergeCell ref="G20:M20"/>
    <mergeCell ref="A21:E22"/>
    <mergeCell ref="F21:G21"/>
    <mergeCell ref="I21:J21"/>
    <mergeCell ref="L21:M21"/>
    <mergeCell ref="O21:P22"/>
    <mergeCell ref="Q21:R22"/>
    <mergeCell ref="S21:U22"/>
    <mergeCell ref="V21:X22"/>
    <mergeCell ref="S19:U20"/>
    <mergeCell ref="V19:X20"/>
    <mergeCell ref="Y19:AA20"/>
    <mergeCell ref="AB19:AD19"/>
    <mergeCell ref="AF19:AG20"/>
    <mergeCell ref="AH19:AK20"/>
    <mergeCell ref="A19:E20"/>
    <mergeCell ref="F19:G19"/>
    <mergeCell ref="I19:J19"/>
    <mergeCell ref="L19:M19"/>
    <mergeCell ref="O19:P20"/>
    <mergeCell ref="Q19:R20"/>
    <mergeCell ref="I23:J23"/>
    <mergeCell ref="L23:M23"/>
    <mergeCell ref="O23:P24"/>
    <mergeCell ref="Q23:R24"/>
    <mergeCell ref="Y21:AA22"/>
    <mergeCell ref="AB21:AD21"/>
    <mergeCell ref="AF21:AG22"/>
    <mergeCell ref="AH21:AK22"/>
    <mergeCell ref="AL21:AQ22"/>
    <mergeCell ref="G22:M22"/>
    <mergeCell ref="Y25:AA26"/>
    <mergeCell ref="AB25:AD25"/>
    <mergeCell ref="AF25:AG26"/>
    <mergeCell ref="AH25:AK26"/>
    <mergeCell ref="AL25:AQ26"/>
    <mergeCell ref="G26:M26"/>
    <mergeCell ref="AL23:AQ24"/>
    <mergeCell ref="G24:M24"/>
    <mergeCell ref="A25:E26"/>
    <mergeCell ref="F25:G25"/>
    <mergeCell ref="I25:J25"/>
    <mergeCell ref="L25:M25"/>
    <mergeCell ref="O25:P26"/>
    <mergeCell ref="Q25:R26"/>
    <mergeCell ref="S25:U26"/>
    <mergeCell ref="V25:X26"/>
    <mergeCell ref="S23:U24"/>
    <mergeCell ref="V23:X24"/>
    <mergeCell ref="Y23:AA24"/>
    <mergeCell ref="AB23:AD23"/>
    <mergeCell ref="AF23:AG24"/>
    <mergeCell ref="AH23:AK24"/>
    <mergeCell ref="A23:E24"/>
    <mergeCell ref="F23:G23"/>
    <mergeCell ref="AL27:AQ28"/>
    <mergeCell ref="G28:M28"/>
    <mergeCell ref="A29:E30"/>
    <mergeCell ref="F29:G29"/>
    <mergeCell ref="I29:J29"/>
    <mergeCell ref="L29:M29"/>
    <mergeCell ref="O29:P30"/>
    <mergeCell ref="Q29:R30"/>
    <mergeCell ref="S29:U30"/>
    <mergeCell ref="V29:X30"/>
    <mergeCell ref="S27:U28"/>
    <mergeCell ref="V27:X28"/>
    <mergeCell ref="Y27:AA28"/>
    <mergeCell ref="AB27:AD27"/>
    <mergeCell ref="AF27:AG28"/>
    <mergeCell ref="AH27:AK28"/>
    <mergeCell ref="A27:E28"/>
    <mergeCell ref="F27:G27"/>
    <mergeCell ref="I27:J27"/>
    <mergeCell ref="L27:M27"/>
    <mergeCell ref="O27:P28"/>
    <mergeCell ref="Q27:R28"/>
    <mergeCell ref="I31:J31"/>
    <mergeCell ref="L31:M31"/>
    <mergeCell ref="O31:P32"/>
    <mergeCell ref="Q31:R32"/>
    <mergeCell ref="Y29:AA30"/>
    <mergeCell ref="AB29:AD29"/>
    <mergeCell ref="AF29:AG30"/>
    <mergeCell ref="AH29:AK30"/>
    <mergeCell ref="AL29:AQ30"/>
    <mergeCell ref="G30:M30"/>
    <mergeCell ref="Y33:AA34"/>
    <mergeCell ref="AB33:AD33"/>
    <mergeCell ref="AF33:AG34"/>
    <mergeCell ref="AH33:AK34"/>
    <mergeCell ref="AL33:AQ34"/>
    <mergeCell ref="G34:M34"/>
    <mergeCell ref="AL31:AQ32"/>
    <mergeCell ref="G32:M32"/>
    <mergeCell ref="A33:E34"/>
    <mergeCell ref="F33:G33"/>
    <mergeCell ref="I33:J33"/>
    <mergeCell ref="L33:M33"/>
    <mergeCell ref="O33:P34"/>
    <mergeCell ref="Q33:R34"/>
    <mergeCell ref="S33:U34"/>
    <mergeCell ref="V33:X34"/>
    <mergeCell ref="S31:U32"/>
    <mergeCell ref="V31:X32"/>
    <mergeCell ref="Y31:AA32"/>
    <mergeCell ref="AB31:AD31"/>
    <mergeCell ref="AF31:AG32"/>
    <mergeCell ref="AH31:AK32"/>
    <mergeCell ref="A31:E32"/>
    <mergeCell ref="F31:G31"/>
    <mergeCell ref="AL35:AQ36"/>
    <mergeCell ref="G36:M36"/>
    <mergeCell ref="A37:E38"/>
    <mergeCell ref="F37:G37"/>
    <mergeCell ref="I37:J37"/>
    <mergeCell ref="L37:M37"/>
    <mergeCell ref="O37:P38"/>
    <mergeCell ref="Q37:R38"/>
    <mergeCell ref="S37:U38"/>
    <mergeCell ref="V37:X38"/>
    <mergeCell ref="S35:U36"/>
    <mergeCell ref="V35:X36"/>
    <mergeCell ref="Y35:AA36"/>
    <mergeCell ref="AB35:AD35"/>
    <mergeCell ref="AF35:AG36"/>
    <mergeCell ref="AH35:AK36"/>
    <mergeCell ref="A35:E36"/>
    <mergeCell ref="F35:G35"/>
    <mergeCell ref="I35:J35"/>
    <mergeCell ref="L35:M35"/>
    <mergeCell ref="O35:P36"/>
    <mergeCell ref="Q35:R36"/>
    <mergeCell ref="I39:J39"/>
    <mergeCell ref="L39:M39"/>
    <mergeCell ref="O39:P40"/>
    <mergeCell ref="Q39:R40"/>
    <mergeCell ref="Y37:AA38"/>
    <mergeCell ref="AB37:AD37"/>
    <mergeCell ref="AF37:AG38"/>
    <mergeCell ref="AH37:AK38"/>
    <mergeCell ref="AL37:AQ38"/>
    <mergeCell ref="G38:M38"/>
    <mergeCell ref="Y41:AA42"/>
    <mergeCell ref="AB41:AD41"/>
    <mergeCell ref="AF41:AG42"/>
    <mergeCell ref="AH41:AK42"/>
    <mergeCell ref="AL41:AQ42"/>
    <mergeCell ref="G42:M42"/>
    <mergeCell ref="AL39:AQ40"/>
    <mergeCell ref="G40:M40"/>
    <mergeCell ref="A41:E42"/>
    <mergeCell ref="F41:G41"/>
    <mergeCell ref="I41:J41"/>
    <mergeCell ref="L41:M41"/>
    <mergeCell ref="O41:P42"/>
    <mergeCell ref="Q41:R42"/>
    <mergeCell ref="S41:U42"/>
    <mergeCell ref="V41:X42"/>
    <mergeCell ref="S39:U40"/>
    <mergeCell ref="V39:X40"/>
    <mergeCell ref="Y39:AA40"/>
    <mergeCell ref="AB39:AD39"/>
    <mergeCell ref="AF39:AG40"/>
    <mergeCell ref="AH39:AK40"/>
    <mergeCell ref="A39:E40"/>
    <mergeCell ref="F39:G39"/>
    <mergeCell ref="AL43:AQ44"/>
    <mergeCell ref="G44:M44"/>
    <mergeCell ref="S43:U44"/>
    <mergeCell ref="V43:X44"/>
    <mergeCell ref="Y43:AA44"/>
    <mergeCell ref="AB43:AD43"/>
    <mergeCell ref="AF43:AG44"/>
    <mergeCell ref="AH43:AK44"/>
    <mergeCell ref="A43:E44"/>
    <mergeCell ref="F43:G43"/>
    <mergeCell ref="I43:J43"/>
    <mergeCell ref="L43:M43"/>
    <mergeCell ref="O43:P44"/>
    <mergeCell ref="Q43:R44"/>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&amp;C23/29&amp;R&amp;F</oddFooter>
  </headerFooter>
  <rowBreaks count="2" manualBreakCount="2">
    <brk id="46" max="41" man="1"/>
    <brk id="49" max="11" man="1"/>
  </rowBreaks>
  <legacyDrawing r:id="rId2"/>
  <extLst>
    <ext xmlns:x14="http://schemas.microsoft.com/office/spreadsheetml/2009/9/main" uri="{CCE6A557-97BC-4b89-ADB6-D9C93CAAB3DF}">
      <x14:dataValidations xmlns:xm="http://schemas.microsoft.com/office/excel/2006/main" count="1">
        <x14:dataValidation type="list" allowBlank="1" showInputMessage="1" xr:uid="{869CF6DB-DE9B-4F4F-A2DC-423264BF01AF}">
          <x14:formula1>
            <xm:f>"○"</xm:f>
          </x14:formula1>
          <xm: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O13 JK13 TG13 ADC13 AMY13 AWU13 BGQ13 BQM13 CAI13 CKE13 CUA13 DDW13 DNS13 DXO13 EHK13 ERG13 FBC13 FKY13 FUU13 GEQ13 GOM13 GYI13 HIE13 HSA13 IBW13 ILS13 IVO13 JFK13 JPG13 JZC13 KIY13 KSU13 LCQ13 LMM13 LWI13 MGE13 MQA13 MZW13 NJS13 NTO13 ODK13 ONG13 OXC13 PGY13 PQU13 QAQ13 QKM13 QUI13 REE13 ROA13 RXW13 SHS13 SRO13 TBK13 TLG13 TVC13 UEY13 UOU13 UYQ13 VIM13 VSI13 WCE13 WMA13 WVW13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O15 JK15 TG15 ADC15 AMY15 AWU15 BGQ15 BQM15 CAI15 CKE15 CUA15 DDW15 DNS15 DXO15 EHK15 ERG15 FBC15 FKY15 FUU15 GEQ15 GOM15 GYI15 HIE15 HSA15 IBW15 ILS15 IVO15 JFK15 JPG15 JZC15 KIY15 KSU15 LCQ15 LMM15 LWI15 MGE15 MQA15 MZW15 NJS15 NTO15 ODK15 ONG15 OXC15 PGY15 PQU15 QAQ15 QKM15 QUI15 REE15 ROA15 RXW15 SHS15 SRO15 TBK15 TLG15 TVC15 UEY15 UOU15 UYQ15 VIM15 VSI15 WCE15 WMA15 WVW15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WVW983055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Q11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Q15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Q131089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Q196625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Q262161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Q327697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Q393233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Q458769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Q524305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Q589841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Q655377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Q720913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Q786449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Q851985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Q917521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Q983057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Q19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Q65555 JM65555 TI65555 ADE65555 ANA65555 AWW65555 BGS65555 BQO65555 CAK65555 CKG65555 CUC65555 DDY65555 DNU65555 DXQ65555 EHM65555 ERI65555 FBE65555 FLA65555 FUW65555 GES65555 GOO65555 GYK65555 HIG65555 HSC65555 IBY65555 ILU65555 IVQ65555 JFM65555 JPI65555 JZE65555 KJA65555 KSW65555 LCS65555 LMO65555 LWK65555 MGG65555 MQC65555 MZY65555 NJU65555 NTQ65555 ODM65555 ONI65555 OXE65555 PHA65555 PQW65555 QAS65555 QKO65555 QUK65555 REG65555 ROC65555 RXY65555 SHU65555 SRQ65555 TBM65555 TLI65555 TVE65555 UFA65555 UOW65555 UYS65555 VIO65555 VSK65555 WCG65555 WMC65555 WVY65555 Q131091 JM131091 TI131091 ADE131091 ANA131091 AWW131091 BGS131091 BQO131091 CAK131091 CKG131091 CUC131091 DDY131091 DNU131091 DXQ131091 EHM131091 ERI131091 FBE131091 FLA131091 FUW131091 GES131091 GOO131091 GYK131091 HIG131091 HSC131091 IBY131091 ILU131091 IVQ131091 JFM131091 JPI131091 JZE131091 KJA131091 KSW131091 LCS131091 LMO131091 LWK131091 MGG131091 MQC131091 MZY131091 NJU131091 NTQ131091 ODM131091 ONI131091 OXE131091 PHA131091 PQW131091 QAS131091 QKO131091 QUK131091 REG131091 ROC131091 RXY131091 SHU131091 SRQ131091 TBM131091 TLI131091 TVE131091 UFA131091 UOW131091 UYS131091 VIO131091 VSK131091 WCG131091 WMC131091 WVY131091 Q196627 JM196627 TI196627 ADE196627 ANA196627 AWW196627 BGS196627 BQO196627 CAK196627 CKG196627 CUC196627 DDY196627 DNU196627 DXQ196627 EHM196627 ERI196627 FBE196627 FLA196627 FUW196627 GES196627 GOO196627 GYK196627 HIG196627 HSC196627 IBY196627 ILU196627 IVQ196627 JFM196627 JPI196627 JZE196627 KJA196627 KSW196627 LCS196627 LMO196627 LWK196627 MGG196627 MQC196627 MZY196627 NJU196627 NTQ196627 ODM196627 ONI196627 OXE196627 PHA196627 PQW196627 QAS196627 QKO196627 QUK196627 REG196627 ROC196627 RXY196627 SHU196627 SRQ196627 TBM196627 TLI196627 TVE196627 UFA196627 UOW196627 UYS196627 VIO196627 VSK196627 WCG196627 WMC196627 WVY196627 Q262163 JM262163 TI262163 ADE262163 ANA262163 AWW262163 BGS262163 BQO262163 CAK262163 CKG262163 CUC262163 DDY262163 DNU262163 DXQ262163 EHM262163 ERI262163 FBE262163 FLA262163 FUW262163 GES262163 GOO262163 GYK262163 HIG262163 HSC262163 IBY262163 ILU262163 IVQ262163 JFM262163 JPI262163 JZE262163 KJA262163 KSW262163 LCS262163 LMO262163 LWK262163 MGG262163 MQC262163 MZY262163 NJU262163 NTQ262163 ODM262163 ONI262163 OXE262163 PHA262163 PQW262163 QAS262163 QKO262163 QUK262163 REG262163 ROC262163 RXY262163 SHU262163 SRQ262163 TBM262163 TLI262163 TVE262163 UFA262163 UOW262163 UYS262163 VIO262163 VSK262163 WCG262163 WMC262163 WVY262163 Q327699 JM327699 TI327699 ADE327699 ANA327699 AWW327699 BGS327699 BQO327699 CAK327699 CKG327699 CUC327699 DDY327699 DNU327699 DXQ327699 EHM327699 ERI327699 FBE327699 FLA327699 FUW327699 GES327699 GOO327699 GYK327699 HIG327699 HSC327699 IBY327699 ILU327699 IVQ327699 JFM327699 JPI327699 JZE327699 KJA327699 KSW327699 LCS327699 LMO327699 LWK327699 MGG327699 MQC327699 MZY327699 NJU327699 NTQ327699 ODM327699 ONI327699 OXE327699 PHA327699 PQW327699 QAS327699 QKO327699 QUK327699 REG327699 ROC327699 RXY327699 SHU327699 SRQ327699 TBM327699 TLI327699 TVE327699 UFA327699 UOW327699 UYS327699 VIO327699 VSK327699 WCG327699 WMC327699 WVY327699 Q393235 JM393235 TI393235 ADE393235 ANA393235 AWW393235 BGS393235 BQO393235 CAK393235 CKG393235 CUC393235 DDY393235 DNU393235 DXQ393235 EHM393235 ERI393235 FBE393235 FLA393235 FUW393235 GES393235 GOO393235 GYK393235 HIG393235 HSC393235 IBY393235 ILU393235 IVQ393235 JFM393235 JPI393235 JZE393235 KJA393235 KSW393235 LCS393235 LMO393235 LWK393235 MGG393235 MQC393235 MZY393235 NJU393235 NTQ393235 ODM393235 ONI393235 OXE393235 PHA393235 PQW393235 QAS393235 QKO393235 QUK393235 REG393235 ROC393235 RXY393235 SHU393235 SRQ393235 TBM393235 TLI393235 TVE393235 UFA393235 UOW393235 UYS393235 VIO393235 VSK393235 WCG393235 WMC393235 WVY393235 Q458771 JM458771 TI458771 ADE458771 ANA458771 AWW458771 BGS458771 BQO458771 CAK458771 CKG458771 CUC458771 DDY458771 DNU458771 DXQ458771 EHM458771 ERI458771 FBE458771 FLA458771 FUW458771 GES458771 GOO458771 GYK458771 HIG458771 HSC458771 IBY458771 ILU458771 IVQ458771 JFM458771 JPI458771 JZE458771 KJA458771 KSW458771 LCS458771 LMO458771 LWK458771 MGG458771 MQC458771 MZY458771 NJU458771 NTQ458771 ODM458771 ONI458771 OXE458771 PHA458771 PQW458771 QAS458771 QKO458771 QUK458771 REG458771 ROC458771 RXY458771 SHU458771 SRQ458771 TBM458771 TLI458771 TVE458771 UFA458771 UOW458771 UYS458771 VIO458771 VSK458771 WCG458771 WMC458771 WVY458771 Q524307 JM524307 TI524307 ADE524307 ANA524307 AWW524307 BGS524307 BQO524307 CAK524307 CKG524307 CUC524307 DDY524307 DNU524307 DXQ524307 EHM524307 ERI524307 FBE524307 FLA524307 FUW524307 GES524307 GOO524307 GYK524307 HIG524307 HSC524307 IBY524307 ILU524307 IVQ524307 JFM524307 JPI524307 JZE524307 KJA524307 KSW524307 LCS524307 LMO524307 LWK524307 MGG524307 MQC524307 MZY524307 NJU524307 NTQ524307 ODM524307 ONI524307 OXE524307 PHA524307 PQW524307 QAS524307 QKO524307 QUK524307 REG524307 ROC524307 RXY524307 SHU524307 SRQ524307 TBM524307 TLI524307 TVE524307 UFA524307 UOW524307 UYS524307 VIO524307 VSK524307 WCG524307 WMC524307 WVY524307 Q589843 JM589843 TI589843 ADE589843 ANA589843 AWW589843 BGS589843 BQO589843 CAK589843 CKG589843 CUC589843 DDY589843 DNU589843 DXQ589843 EHM589843 ERI589843 FBE589843 FLA589843 FUW589843 GES589843 GOO589843 GYK589843 HIG589843 HSC589843 IBY589843 ILU589843 IVQ589843 JFM589843 JPI589843 JZE589843 KJA589843 KSW589843 LCS589843 LMO589843 LWK589843 MGG589843 MQC589843 MZY589843 NJU589843 NTQ589843 ODM589843 ONI589843 OXE589843 PHA589843 PQW589843 QAS589843 QKO589843 QUK589843 REG589843 ROC589843 RXY589843 SHU589843 SRQ589843 TBM589843 TLI589843 TVE589843 UFA589843 UOW589843 UYS589843 VIO589843 VSK589843 WCG589843 WMC589843 WVY589843 Q655379 JM655379 TI655379 ADE655379 ANA655379 AWW655379 BGS655379 BQO655379 CAK655379 CKG655379 CUC655379 DDY655379 DNU655379 DXQ655379 EHM655379 ERI655379 FBE655379 FLA655379 FUW655379 GES655379 GOO655379 GYK655379 HIG655379 HSC655379 IBY655379 ILU655379 IVQ655379 JFM655379 JPI655379 JZE655379 KJA655379 KSW655379 LCS655379 LMO655379 LWK655379 MGG655379 MQC655379 MZY655379 NJU655379 NTQ655379 ODM655379 ONI655379 OXE655379 PHA655379 PQW655379 QAS655379 QKO655379 QUK655379 REG655379 ROC655379 RXY655379 SHU655379 SRQ655379 TBM655379 TLI655379 TVE655379 UFA655379 UOW655379 UYS655379 VIO655379 VSK655379 WCG655379 WMC655379 WVY655379 Q720915 JM720915 TI720915 ADE720915 ANA720915 AWW720915 BGS720915 BQO720915 CAK720915 CKG720915 CUC720915 DDY720915 DNU720915 DXQ720915 EHM720915 ERI720915 FBE720915 FLA720915 FUW720915 GES720915 GOO720915 GYK720915 HIG720915 HSC720915 IBY720915 ILU720915 IVQ720915 JFM720915 JPI720915 JZE720915 KJA720915 KSW720915 LCS720915 LMO720915 LWK720915 MGG720915 MQC720915 MZY720915 NJU720915 NTQ720915 ODM720915 ONI720915 OXE720915 PHA720915 PQW720915 QAS720915 QKO720915 QUK720915 REG720915 ROC720915 RXY720915 SHU720915 SRQ720915 TBM720915 TLI720915 TVE720915 UFA720915 UOW720915 UYS720915 VIO720915 VSK720915 WCG720915 WMC720915 WVY720915 Q786451 JM786451 TI786451 ADE786451 ANA786451 AWW786451 BGS786451 BQO786451 CAK786451 CKG786451 CUC786451 DDY786451 DNU786451 DXQ786451 EHM786451 ERI786451 FBE786451 FLA786451 FUW786451 GES786451 GOO786451 GYK786451 HIG786451 HSC786451 IBY786451 ILU786451 IVQ786451 JFM786451 JPI786451 JZE786451 KJA786451 KSW786451 LCS786451 LMO786451 LWK786451 MGG786451 MQC786451 MZY786451 NJU786451 NTQ786451 ODM786451 ONI786451 OXE786451 PHA786451 PQW786451 QAS786451 QKO786451 QUK786451 REG786451 ROC786451 RXY786451 SHU786451 SRQ786451 TBM786451 TLI786451 TVE786451 UFA786451 UOW786451 UYS786451 VIO786451 VSK786451 WCG786451 WMC786451 WVY786451 Q851987 JM851987 TI851987 ADE851987 ANA851987 AWW851987 BGS851987 BQO851987 CAK851987 CKG851987 CUC851987 DDY851987 DNU851987 DXQ851987 EHM851987 ERI851987 FBE851987 FLA851987 FUW851987 GES851987 GOO851987 GYK851987 HIG851987 HSC851987 IBY851987 ILU851987 IVQ851987 JFM851987 JPI851987 JZE851987 KJA851987 KSW851987 LCS851987 LMO851987 LWK851987 MGG851987 MQC851987 MZY851987 NJU851987 NTQ851987 ODM851987 ONI851987 OXE851987 PHA851987 PQW851987 QAS851987 QKO851987 QUK851987 REG851987 ROC851987 RXY851987 SHU851987 SRQ851987 TBM851987 TLI851987 TVE851987 UFA851987 UOW851987 UYS851987 VIO851987 VSK851987 WCG851987 WMC851987 WVY851987 Q917523 JM917523 TI917523 ADE917523 ANA917523 AWW917523 BGS917523 BQO917523 CAK917523 CKG917523 CUC917523 DDY917523 DNU917523 DXQ917523 EHM917523 ERI917523 FBE917523 FLA917523 FUW917523 GES917523 GOO917523 GYK917523 HIG917523 HSC917523 IBY917523 ILU917523 IVQ917523 JFM917523 JPI917523 JZE917523 KJA917523 KSW917523 LCS917523 LMO917523 LWK917523 MGG917523 MQC917523 MZY917523 NJU917523 NTQ917523 ODM917523 ONI917523 OXE917523 PHA917523 PQW917523 QAS917523 QKO917523 QUK917523 REG917523 ROC917523 RXY917523 SHU917523 SRQ917523 TBM917523 TLI917523 TVE917523 UFA917523 UOW917523 UYS917523 VIO917523 VSK917523 WCG917523 WMC917523 WVY917523 Q983059 JM983059 TI983059 ADE983059 ANA983059 AWW983059 BGS983059 BQO983059 CAK983059 CKG983059 CUC983059 DDY983059 DNU983059 DXQ983059 EHM983059 ERI983059 FBE983059 FLA983059 FUW983059 GES983059 GOO983059 GYK983059 HIG983059 HSC983059 IBY983059 ILU983059 IVQ983059 JFM983059 JPI983059 JZE983059 KJA983059 KSW983059 LCS983059 LMO983059 LWK983059 MGG983059 MQC983059 MZY983059 NJU983059 NTQ983059 ODM983059 ONI983059 OXE983059 PHA983059 PQW983059 QAS983059 QKO983059 QUK983059 REG983059 ROC983059 RXY983059 SHU983059 SRQ983059 TBM983059 TLI983059 TVE983059 UFA983059 UOW983059 UYS983059 VIO983059 VSK983059 WCG983059 WMC983059 WVY983059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Q23 JM23 TI23 ADE23 ANA23 AWW23 BGS23 BQO23 CAK23 CKG23 CUC23 DDY23 DNU23 DXQ23 EHM23 ERI23 FBE23 FLA23 FUW23 GES23 GOO23 GYK23 HIG23 HSC23 IBY23 ILU23 IVQ23 JFM23 JPI23 JZE23 KJA23 KSW23 LCS23 LMO23 LWK23 MGG23 MQC23 MZY23 NJU23 NTQ23 ODM23 ONI23 OXE23 PHA23 PQW23 QAS23 QKO23 QUK23 REG23 ROC23 RXY23 SHU23 SRQ23 TBM23 TLI23 TVE23 UFA23 UOW23 UYS23 VIO23 VSK23 WCG23 WMC23 WVY23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Q131101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Q196637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Q262173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Q327709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Q393245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Q458781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Q524317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Q589853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Q655389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Q720925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Q786461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Q851997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Q917533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Q983069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Q65569 JM65569 TI65569 ADE65569 ANA65569 AWW65569 BGS65569 BQO65569 CAK65569 CKG65569 CUC65569 DDY65569 DNU65569 DXQ65569 EHM65569 ERI65569 FBE65569 FLA65569 FUW65569 GES65569 GOO65569 GYK65569 HIG65569 HSC65569 IBY65569 ILU65569 IVQ65569 JFM65569 JPI65569 JZE65569 KJA65569 KSW65569 LCS65569 LMO65569 LWK65569 MGG65569 MQC65569 MZY65569 NJU65569 NTQ65569 ODM65569 ONI65569 OXE65569 PHA65569 PQW65569 QAS65569 QKO65569 QUK65569 REG65569 ROC65569 RXY65569 SHU65569 SRQ65569 TBM65569 TLI65569 TVE65569 UFA65569 UOW65569 UYS65569 VIO65569 VSK65569 WCG65569 WMC65569 WVY65569 Q131105 JM131105 TI131105 ADE131105 ANA131105 AWW131105 BGS131105 BQO131105 CAK131105 CKG131105 CUC131105 DDY131105 DNU131105 DXQ131105 EHM131105 ERI131105 FBE131105 FLA131105 FUW131105 GES131105 GOO131105 GYK131105 HIG131105 HSC131105 IBY131105 ILU131105 IVQ131105 JFM131105 JPI131105 JZE131105 KJA131105 KSW131105 LCS131105 LMO131105 LWK131105 MGG131105 MQC131105 MZY131105 NJU131105 NTQ131105 ODM131105 ONI131105 OXE131105 PHA131105 PQW131105 QAS131105 QKO131105 QUK131105 REG131105 ROC131105 RXY131105 SHU131105 SRQ131105 TBM131105 TLI131105 TVE131105 UFA131105 UOW131105 UYS131105 VIO131105 VSK131105 WCG131105 WMC131105 WVY131105 Q196641 JM196641 TI196641 ADE196641 ANA196641 AWW196641 BGS196641 BQO196641 CAK196641 CKG196641 CUC196641 DDY196641 DNU196641 DXQ196641 EHM196641 ERI196641 FBE196641 FLA196641 FUW196641 GES196641 GOO196641 GYK196641 HIG196641 HSC196641 IBY196641 ILU196641 IVQ196641 JFM196641 JPI196641 JZE196641 KJA196641 KSW196641 LCS196641 LMO196641 LWK196641 MGG196641 MQC196641 MZY196641 NJU196641 NTQ196641 ODM196641 ONI196641 OXE196641 PHA196641 PQW196641 QAS196641 QKO196641 QUK196641 REG196641 ROC196641 RXY196641 SHU196641 SRQ196641 TBM196641 TLI196641 TVE196641 UFA196641 UOW196641 UYS196641 VIO196641 VSK196641 WCG196641 WMC196641 WVY196641 Q262177 JM262177 TI262177 ADE262177 ANA262177 AWW262177 BGS262177 BQO262177 CAK262177 CKG262177 CUC262177 DDY262177 DNU262177 DXQ262177 EHM262177 ERI262177 FBE262177 FLA262177 FUW262177 GES262177 GOO262177 GYK262177 HIG262177 HSC262177 IBY262177 ILU262177 IVQ262177 JFM262177 JPI262177 JZE262177 KJA262177 KSW262177 LCS262177 LMO262177 LWK262177 MGG262177 MQC262177 MZY262177 NJU262177 NTQ262177 ODM262177 ONI262177 OXE262177 PHA262177 PQW262177 QAS262177 QKO262177 QUK262177 REG262177 ROC262177 RXY262177 SHU262177 SRQ262177 TBM262177 TLI262177 TVE262177 UFA262177 UOW262177 UYS262177 VIO262177 VSK262177 WCG262177 WMC262177 WVY262177 Q327713 JM327713 TI327713 ADE327713 ANA327713 AWW327713 BGS327713 BQO327713 CAK327713 CKG327713 CUC327713 DDY327713 DNU327713 DXQ327713 EHM327713 ERI327713 FBE327713 FLA327713 FUW327713 GES327713 GOO327713 GYK327713 HIG327713 HSC327713 IBY327713 ILU327713 IVQ327713 JFM327713 JPI327713 JZE327713 KJA327713 KSW327713 LCS327713 LMO327713 LWK327713 MGG327713 MQC327713 MZY327713 NJU327713 NTQ327713 ODM327713 ONI327713 OXE327713 PHA327713 PQW327713 QAS327713 QKO327713 QUK327713 REG327713 ROC327713 RXY327713 SHU327713 SRQ327713 TBM327713 TLI327713 TVE327713 UFA327713 UOW327713 UYS327713 VIO327713 VSK327713 WCG327713 WMC327713 WVY327713 Q393249 JM393249 TI393249 ADE393249 ANA393249 AWW393249 BGS393249 BQO393249 CAK393249 CKG393249 CUC393249 DDY393249 DNU393249 DXQ393249 EHM393249 ERI393249 FBE393249 FLA393249 FUW393249 GES393249 GOO393249 GYK393249 HIG393249 HSC393249 IBY393249 ILU393249 IVQ393249 JFM393249 JPI393249 JZE393249 KJA393249 KSW393249 LCS393249 LMO393249 LWK393249 MGG393249 MQC393249 MZY393249 NJU393249 NTQ393249 ODM393249 ONI393249 OXE393249 PHA393249 PQW393249 QAS393249 QKO393249 QUK393249 REG393249 ROC393249 RXY393249 SHU393249 SRQ393249 TBM393249 TLI393249 TVE393249 UFA393249 UOW393249 UYS393249 VIO393249 VSK393249 WCG393249 WMC393249 WVY393249 Q458785 JM458785 TI458785 ADE458785 ANA458785 AWW458785 BGS458785 BQO458785 CAK458785 CKG458785 CUC458785 DDY458785 DNU458785 DXQ458785 EHM458785 ERI458785 FBE458785 FLA458785 FUW458785 GES458785 GOO458785 GYK458785 HIG458785 HSC458785 IBY458785 ILU458785 IVQ458785 JFM458785 JPI458785 JZE458785 KJA458785 KSW458785 LCS458785 LMO458785 LWK458785 MGG458785 MQC458785 MZY458785 NJU458785 NTQ458785 ODM458785 ONI458785 OXE458785 PHA458785 PQW458785 QAS458785 QKO458785 QUK458785 REG458785 ROC458785 RXY458785 SHU458785 SRQ458785 TBM458785 TLI458785 TVE458785 UFA458785 UOW458785 UYS458785 VIO458785 VSK458785 WCG458785 WMC458785 WVY458785 Q524321 JM524321 TI524321 ADE524321 ANA524321 AWW524321 BGS524321 BQO524321 CAK524321 CKG524321 CUC524321 DDY524321 DNU524321 DXQ524321 EHM524321 ERI524321 FBE524321 FLA524321 FUW524321 GES524321 GOO524321 GYK524321 HIG524321 HSC524321 IBY524321 ILU524321 IVQ524321 JFM524321 JPI524321 JZE524321 KJA524321 KSW524321 LCS524321 LMO524321 LWK524321 MGG524321 MQC524321 MZY524321 NJU524321 NTQ524321 ODM524321 ONI524321 OXE524321 PHA524321 PQW524321 QAS524321 QKO524321 QUK524321 REG524321 ROC524321 RXY524321 SHU524321 SRQ524321 TBM524321 TLI524321 TVE524321 UFA524321 UOW524321 UYS524321 VIO524321 VSK524321 WCG524321 WMC524321 WVY524321 Q589857 JM589857 TI589857 ADE589857 ANA589857 AWW589857 BGS589857 BQO589857 CAK589857 CKG589857 CUC589857 DDY589857 DNU589857 DXQ589857 EHM589857 ERI589857 FBE589857 FLA589857 FUW589857 GES589857 GOO589857 GYK589857 HIG589857 HSC589857 IBY589857 ILU589857 IVQ589857 JFM589857 JPI589857 JZE589857 KJA589857 KSW589857 LCS589857 LMO589857 LWK589857 MGG589857 MQC589857 MZY589857 NJU589857 NTQ589857 ODM589857 ONI589857 OXE589857 PHA589857 PQW589857 QAS589857 QKO589857 QUK589857 REG589857 ROC589857 RXY589857 SHU589857 SRQ589857 TBM589857 TLI589857 TVE589857 UFA589857 UOW589857 UYS589857 VIO589857 VSK589857 WCG589857 WMC589857 WVY589857 Q655393 JM655393 TI655393 ADE655393 ANA655393 AWW655393 BGS655393 BQO655393 CAK655393 CKG655393 CUC655393 DDY655393 DNU655393 DXQ655393 EHM655393 ERI655393 FBE655393 FLA655393 FUW655393 GES655393 GOO655393 GYK655393 HIG655393 HSC655393 IBY655393 ILU655393 IVQ655393 JFM655393 JPI655393 JZE655393 KJA655393 KSW655393 LCS655393 LMO655393 LWK655393 MGG655393 MQC655393 MZY655393 NJU655393 NTQ655393 ODM655393 ONI655393 OXE655393 PHA655393 PQW655393 QAS655393 QKO655393 QUK655393 REG655393 ROC655393 RXY655393 SHU655393 SRQ655393 TBM655393 TLI655393 TVE655393 UFA655393 UOW655393 UYS655393 VIO655393 VSK655393 WCG655393 WMC655393 WVY655393 Q720929 JM720929 TI720929 ADE720929 ANA720929 AWW720929 BGS720929 BQO720929 CAK720929 CKG720929 CUC720929 DDY720929 DNU720929 DXQ720929 EHM720929 ERI720929 FBE720929 FLA720929 FUW720929 GES720929 GOO720929 GYK720929 HIG720929 HSC720929 IBY720929 ILU720929 IVQ720929 JFM720929 JPI720929 JZE720929 KJA720929 KSW720929 LCS720929 LMO720929 LWK720929 MGG720929 MQC720929 MZY720929 NJU720929 NTQ720929 ODM720929 ONI720929 OXE720929 PHA720929 PQW720929 QAS720929 QKO720929 QUK720929 REG720929 ROC720929 RXY720929 SHU720929 SRQ720929 TBM720929 TLI720929 TVE720929 UFA720929 UOW720929 UYS720929 VIO720929 VSK720929 WCG720929 WMC720929 WVY720929 Q786465 JM786465 TI786465 ADE786465 ANA786465 AWW786465 BGS786465 BQO786465 CAK786465 CKG786465 CUC786465 DDY786465 DNU786465 DXQ786465 EHM786465 ERI786465 FBE786465 FLA786465 FUW786465 GES786465 GOO786465 GYK786465 HIG786465 HSC786465 IBY786465 ILU786465 IVQ786465 JFM786465 JPI786465 JZE786465 KJA786465 KSW786465 LCS786465 LMO786465 LWK786465 MGG786465 MQC786465 MZY786465 NJU786465 NTQ786465 ODM786465 ONI786465 OXE786465 PHA786465 PQW786465 QAS786465 QKO786465 QUK786465 REG786465 ROC786465 RXY786465 SHU786465 SRQ786465 TBM786465 TLI786465 TVE786465 UFA786465 UOW786465 UYS786465 VIO786465 VSK786465 WCG786465 WMC786465 WVY786465 Q852001 JM852001 TI852001 ADE852001 ANA852001 AWW852001 BGS852001 BQO852001 CAK852001 CKG852001 CUC852001 DDY852001 DNU852001 DXQ852001 EHM852001 ERI852001 FBE852001 FLA852001 FUW852001 GES852001 GOO852001 GYK852001 HIG852001 HSC852001 IBY852001 ILU852001 IVQ852001 JFM852001 JPI852001 JZE852001 KJA852001 KSW852001 LCS852001 LMO852001 LWK852001 MGG852001 MQC852001 MZY852001 NJU852001 NTQ852001 ODM852001 ONI852001 OXE852001 PHA852001 PQW852001 QAS852001 QKO852001 QUK852001 REG852001 ROC852001 RXY852001 SHU852001 SRQ852001 TBM852001 TLI852001 TVE852001 UFA852001 UOW852001 UYS852001 VIO852001 VSK852001 WCG852001 WMC852001 WVY852001 Q917537 JM917537 TI917537 ADE917537 ANA917537 AWW917537 BGS917537 BQO917537 CAK917537 CKG917537 CUC917537 DDY917537 DNU917537 DXQ917537 EHM917537 ERI917537 FBE917537 FLA917537 FUW917537 GES917537 GOO917537 GYK917537 HIG917537 HSC917537 IBY917537 ILU917537 IVQ917537 JFM917537 JPI917537 JZE917537 KJA917537 KSW917537 LCS917537 LMO917537 LWK917537 MGG917537 MQC917537 MZY917537 NJU917537 NTQ917537 ODM917537 ONI917537 OXE917537 PHA917537 PQW917537 QAS917537 QKO917537 QUK917537 REG917537 ROC917537 RXY917537 SHU917537 SRQ917537 TBM917537 TLI917537 TVE917537 UFA917537 UOW917537 UYS917537 VIO917537 VSK917537 WCG917537 WMC917537 WVY917537 Q983073 JM983073 TI983073 ADE983073 ANA983073 AWW983073 BGS983073 BQO983073 CAK983073 CKG983073 CUC983073 DDY983073 DNU983073 DXQ983073 EHM983073 ERI983073 FBE983073 FLA983073 FUW983073 GES983073 GOO983073 GYK983073 HIG983073 HSC983073 IBY983073 ILU983073 IVQ983073 JFM983073 JPI983073 JZE983073 KJA983073 KSW983073 LCS983073 LMO983073 LWK983073 MGG983073 MQC983073 MZY983073 NJU983073 NTQ983073 ODM983073 ONI983073 OXE983073 PHA983073 PQW983073 QAS983073 QKO983073 QUK983073 REG983073 ROC983073 RXY983073 SHU983073 SRQ983073 TBM983073 TLI983073 TVE983073 UFA983073 UOW983073 UYS983073 VIO983073 VSK983073 WCG983073 WMC983073 WVY983073 Q35 JM35 TI35 ADE35 ANA35 AWW35 BGS35 BQO35 CAK35 CKG35 CUC35 DDY35 DNU35 DXQ35 EHM35 ERI35 FBE35 FLA35 FUW35 GES35 GOO35 GYK35 HIG35 HSC35 IBY35 ILU35 IVQ35 JFM35 JPI35 JZE35 KJA35 KSW35 LCS35 LMO35 LWK35 MGG35 MQC35 MZY35 NJU35 NTQ35 ODM35 ONI35 OXE35 PHA35 PQW35 QAS35 QKO35 QUK35 REG35 ROC35 RXY35 SHU35 SRQ35 TBM35 TLI35 TVE35 UFA35 UOW35 UYS35 VIO35 VSK35 WCG35 WMC35 WVY35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Q131109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Q196645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Q262181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Q327717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Q393253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Q458789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Q524325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Q589861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Q655397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Q720933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Q786469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Q852005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Q917541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Q983077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Q39 JM39 TI39 ADE39 ANA39 AWW39 BGS39 BQO39 CAK39 CKG39 CUC39 DDY39 DNU39 DXQ39 EHM39 ERI39 FBE39 FLA39 FUW39 GES39 GOO39 GYK39 HIG39 HSC39 IBY39 ILU39 IVQ39 JFM39 JPI39 JZE39 KJA39 KSW39 LCS39 LMO39 LWK39 MGG39 MQC39 MZY39 NJU39 NTQ39 ODM39 ONI39 OXE39 PHA39 PQW39 QAS39 QKO39 QUK39 REG39 ROC39 RXY39 SHU39 SRQ39 TBM39 TLI39 TVE39 UFA39 UOW39 UYS39 VIO39 VSK39 WCG39 WMC39 WVY39 Q65575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Q131111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Q196647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Q262183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Q327719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Q393255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Q458791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Q524327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Q589863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Q655399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Q720935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Q786471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Q852007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Q917543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Q983079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Q43 JM43 TI43 ADE43 ANA43 AWW43 BGS43 BQO43 CAK43 CKG43 CUC43 DDY43 DNU43 DXQ43 EHM43 ERI43 FBE43 FLA43 FUW43 GES43 GOO43 GYK43 HIG43 HSC43 IBY43 ILU43 IVQ43 JFM43 JPI43 JZE43 KJA43 KSW43 LCS43 LMO43 LWK43 MGG43 MQC43 MZY43 NJU43 NTQ43 ODM43 ONI43 OXE43 PHA43 PQW43 QAS43 QKO43 QUK43 REG43 ROC43 RXY43 SHU43 SRQ43 TBM43 TLI43 TVE43 UFA43 UOW43 UYS43 VIO43 VSK43 WCG43 WMC43 WVY43 Q65579 JM65579 TI65579 ADE65579 ANA65579 AWW65579 BGS65579 BQO65579 CAK65579 CKG65579 CUC65579 DDY65579 DNU65579 DXQ65579 EHM65579 ERI65579 FBE65579 FLA65579 FUW65579 GES65579 GOO65579 GYK65579 HIG65579 HSC65579 IBY65579 ILU65579 IVQ65579 JFM65579 JPI65579 JZE65579 KJA65579 KSW65579 LCS65579 LMO65579 LWK65579 MGG65579 MQC65579 MZY65579 NJU65579 NTQ65579 ODM65579 ONI65579 OXE65579 PHA65579 PQW65579 QAS65579 QKO65579 QUK65579 REG65579 ROC65579 RXY65579 SHU65579 SRQ65579 TBM65579 TLI65579 TVE65579 UFA65579 UOW65579 UYS65579 VIO65579 VSK65579 WCG65579 WMC65579 WVY65579 Q131115 JM131115 TI131115 ADE131115 ANA131115 AWW131115 BGS131115 BQO131115 CAK131115 CKG131115 CUC131115 DDY131115 DNU131115 DXQ131115 EHM131115 ERI131115 FBE131115 FLA131115 FUW131115 GES131115 GOO131115 GYK131115 HIG131115 HSC131115 IBY131115 ILU131115 IVQ131115 JFM131115 JPI131115 JZE131115 KJA131115 KSW131115 LCS131115 LMO131115 LWK131115 MGG131115 MQC131115 MZY131115 NJU131115 NTQ131115 ODM131115 ONI131115 OXE131115 PHA131115 PQW131115 QAS131115 QKO131115 QUK131115 REG131115 ROC131115 RXY131115 SHU131115 SRQ131115 TBM131115 TLI131115 TVE131115 UFA131115 UOW131115 UYS131115 VIO131115 VSK131115 WCG131115 WMC131115 WVY131115 Q196651 JM196651 TI196651 ADE196651 ANA196651 AWW196651 BGS196651 BQO196651 CAK196651 CKG196651 CUC196651 DDY196651 DNU196651 DXQ196651 EHM196651 ERI196651 FBE196651 FLA196651 FUW196651 GES196651 GOO196651 GYK196651 HIG196651 HSC196651 IBY196651 ILU196651 IVQ196651 JFM196651 JPI196651 JZE196651 KJA196651 KSW196651 LCS196651 LMO196651 LWK196651 MGG196651 MQC196651 MZY196651 NJU196651 NTQ196651 ODM196651 ONI196651 OXE196651 PHA196651 PQW196651 QAS196651 QKO196651 QUK196651 REG196651 ROC196651 RXY196651 SHU196651 SRQ196651 TBM196651 TLI196651 TVE196651 UFA196651 UOW196651 UYS196651 VIO196651 VSK196651 WCG196651 WMC196651 WVY196651 Q262187 JM262187 TI262187 ADE262187 ANA262187 AWW262187 BGS262187 BQO262187 CAK262187 CKG262187 CUC262187 DDY262187 DNU262187 DXQ262187 EHM262187 ERI262187 FBE262187 FLA262187 FUW262187 GES262187 GOO262187 GYK262187 HIG262187 HSC262187 IBY262187 ILU262187 IVQ262187 JFM262187 JPI262187 JZE262187 KJA262187 KSW262187 LCS262187 LMO262187 LWK262187 MGG262187 MQC262187 MZY262187 NJU262187 NTQ262187 ODM262187 ONI262187 OXE262187 PHA262187 PQW262187 QAS262187 QKO262187 QUK262187 REG262187 ROC262187 RXY262187 SHU262187 SRQ262187 TBM262187 TLI262187 TVE262187 UFA262187 UOW262187 UYS262187 VIO262187 VSK262187 WCG262187 WMC262187 WVY262187 Q327723 JM327723 TI327723 ADE327723 ANA327723 AWW327723 BGS327723 BQO327723 CAK327723 CKG327723 CUC327723 DDY327723 DNU327723 DXQ327723 EHM327723 ERI327723 FBE327723 FLA327723 FUW327723 GES327723 GOO327723 GYK327723 HIG327723 HSC327723 IBY327723 ILU327723 IVQ327723 JFM327723 JPI327723 JZE327723 KJA327723 KSW327723 LCS327723 LMO327723 LWK327723 MGG327723 MQC327723 MZY327723 NJU327723 NTQ327723 ODM327723 ONI327723 OXE327723 PHA327723 PQW327723 QAS327723 QKO327723 QUK327723 REG327723 ROC327723 RXY327723 SHU327723 SRQ327723 TBM327723 TLI327723 TVE327723 UFA327723 UOW327723 UYS327723 VIO327723 VSK327723 WCG327723 WMC327723 WVY327723 Q393259 JM393259 TI393259 ADE393259 ANA393259 AWW393259 BGS393259 BQO393259 CAK393259 CKG393259 CUC393259 DDY393259 DNU393259 DXQ393259 EHM393259 ERI393259 FBE393259 FLA393259 FUW393259 GES393259 GOO393259 GYK393259 HIG393259 HSC393259 IBY393259 ILU393259 IVQ393259 JFM393259 JPI393259 JZE393259 KJA393259 KSW393259 LCS393259 LMO393259 LWK393259 MGG393259 MQC393259 MZY393259 NJU393259 NTQ393259 ODM393259 ONI393259 OXE393259 PHA393259 PQW393259 QAS393259 QKO393259 QUK393259 REG393259 ROC393259 RXY393259 SHU393259 SRQ393259 TBM393259 TLI393259 TVE393259 UFA393259 UOW393259 UYS393259 VIO393259 VSK393259 WCG393259 WMC393259 WVY393259 Q458795 JM458795 TI458795 ADE458795 ANA458795 AWW458795 BGS458795 BQO458795 CAK458795 CKG458795 CUC458795 DDY458795 DNU458795 DXQ458795 EHM458795 ERI458795 FBE458795 FLA458795 FUW458795 GES458795 GOO458795 GYK458795 HIG458795 HSC458795 IBY458795 ILU458795 IVQ458795 JFM458795 JPI458795 JZE458795 KJA458795 KSW458795 LCS458795 LMO458795 LWK458795 MGG458795 MQC458795 MZY458795 NJU458795 NTQ458795 ODM458795 ONI458795 OXE458795 PHA458795 PQW458795 QAS458795 QKO458795 QUK458795 REG458795 ROC458795 RXY458795 SHU458795 SRQ458795 TBM458795 TLI458795 TVE458795 UFA458795 UOW458795 UYS458795 VIO458795 VSK458795 WCG458795 WMC458795 WVY458795 Q524331 JM524331 TI524331 ADE524331 ANA524331 AWW524331 BGS524331 BQO524331 CAK524331 CKG524331 CUC524331 DDY524331 DNU524331 DXQ524331 EHM524331 ERI524331 FBE524331 FLA524331 FUW524331 GES524331 GOO524331 GYK524331 HIG524331 HSC524331 IBY524331 ILU524331 IVQ524331 JFM524331 JPI524331 JZE524331 KJA524331 KSW524331 LCS524331 LMO524331 LWK524331 MGG524331 MQC524331 MZY524331 NJU524331 NTQ524331 ODM524331 ONI524331 OXE524331 PHA524331 PQW524331 QAS524331 QKO524331 QUK524331 REG524331 ROC524331 RXY524331 SHU524331 SRQ524331 TBM524331 TLI524331 TVE524331 UFA524331 UOW524331 UYS524331 VIO524331 VSK524331 WCG524331 WMC524331 WVY524331 Q589867 JM589867 TI589867 ADE589867 ANA589867 AWW589867 BGS589867 BQO589867 CAK589867 CKG589867 CUC589867 DDY589867 DNU589867 DXQ589867 EHM589867 ERI589867 FBE589867 FLA589867 FUW589867 GES589867 GOO589867 GYK589867 HIG589867 HSC589867 IBY589867 ILU589867 IVQ589867 JFM589867 JPI589867 JZE589867 KJA589867 KSW589867 LCS589867 LMO589867 LWK589867 MGG589867 MQC589867 MZY589867 NJU589867 NTQ589867 ODM589867 ONI589867 OXE589867 PHA589867 PQW589867 QAS589867 QKO589867 QUK589867 REG589867 ROC589867 RXY589867 SHU589867 SRQ589867 TBM589867 TLI589867 TVE589867 UFA589867 UOW589867 UYS589867 VIO589867 VSK589867 WCG589867 WMC589867 WVY589867 Q655403 JM655403 TI655403 ADE655403 ANA655403 AWW655403 BGS655403 BQO655403 CAK655403 CKG655403 CUC655403 DDY655403 DNU655403 DXQ655403 EHM655403 ERI655403 FBE655403 FLA655403 FUW655403 GES655403 GOO655403 GYK655403 HIG655403 HSC655403 IBY655403 ILU655403 IVQ655403 JFM655403 JPI655403 JZE655403 KJA655403 KSW655403 LCS655403 LMO655403 LWK655403 MGG655403 MQC655403 MZY655403 NJU655403 NTQ655403 ODM655403 ONI655403 OXE655403 PHA655403 PQW655403 QAS655403 QKO655403 QUK655403 REG655403 ROC655403 RXY655403 SHU655403 SRQ655403 TBM655403 TLI655403 TVE655403 UFA655403 UOW655403 UYS655403 VIO655403 VSK655403 WCG655403 WMC655403 WVY655403 Q720939 JM720939 TI720939 ADE720939 ANA720939 AWW720939 BGS720939 BQO720939 CAK720939 CKG720939 CUC720939 DDY720939 DNU720939 DXQ720939 EHM720939 ERI720939 FBE720939 FLA720939 FUW720939 GES720939 GOO720939 GYK720939 HIG720939 HSC720939 IBY720939 ILU720939 IVQ720939 JFM720939 JPI720939 JZE720939 KJA720939 KSW720939 LCS720939 LMO720939 LWK720939 MGG720939 MQC720939 MZY720939 NJU720939 NTQ720939 ODM720939 ONI720939 OXE720939 PHA720939 PQW720939 QAS720939 QKO720939 QUK720939 REG720939 ROC720939 RXY720939 SHU720939 SRQ720939 TBM720939 TLI720939 TVE720939 UFA720939 UOW720939 UYS720939 VIO720939 VSK720939 WCG720939 WMC720939 WVY720939 Q786475 JM786475 TI786475 ADE786475 ANA786475 AWW786475 BGS786475 BQO786475 CAK786475 CKG786475 CUC786475 DDY786475 DNU786475 DXQ786475 EHM786475 ERI786475 FBE786475 FLA786475 FUW786475 GES786475 GOO786475 GYK786475 HIG786475 HSC786475 IBY786475 ILU786475 IVQ786475 JFM786475 JPI786475 JZE786475 KJA786475 KSW786475 LCS786475 LMO786475 LWK786475 MGG786475 MQC786475 MZY786475 NJU786475 NTQ786475 ODM786475 ONI786475 OXE786475 PHA786475 PQW786475 QAS786475 QKO786475 QUK786475 REG786475 ROC786475 RXY786475 SHU786475 SRQ786475 TBM786475 TLI786475 TVE786475 UFA786475 UOW786475 UYS786475 VIO786475 VSK786475 WCG786475 WMC786475 WVY786475 Q852011 JM852011 TI852011 ADE852011 ANA852011 AWW852011 BGS852011 BQO852011 CAK852011 CKG852011 CUC852011 DDY852011 DNU852011 DXQ852011 EHM852011 ERI852011 FBE852011 FLA852011 FUW852011 GES852011 GOO852011 GYK852011 HIG852011 HSC852011 IBY852011 ILU852011 IVQ852011 JFM852011 JPI852011 JZE852011 KJA852011 KSW852011 LCS852011 LMO852011 LWK852011 MGG852011 MQC852011 MZY852011 NJU852011 NTQ852011 ODM852011 ONI852011 OXE852011 PHA852011 PQW852011 QAS852011 QKO852011 QUK852011 REG852011 ROC852011 RXY852011 SHU852011 SRQ852011 TBM852011 TLI852011 TVE852011 UFA852011 UOW852011 UYS852011 VIO852011 VSK852011 WCG852011 WMC852011 WVY852011 Q917547 JM917547 TI917547 ADE917547 ANA917547 AWW917547 BGS917547 BQO917547 CAK917547 CKG917547 CUC917547 DDY917547 DNU917547 DXQ917547 EHM917547 ERI917547 FBE917547 FLA917547 FUW917547 GES917547 GOO917547 GYK917547 HIG917547 HSC917547 IBY917547 ILU917547 IVQ917547 JFM917547 JPI917547 JZE917547 KJA917547 KSW917547 LCS917547 LMO917547 LWK917547 MGG917547 MQC917547 MZY917547 NJU917547 NTQ917547 ODM917547 ONI917547 OXE917547 PHA917547 PQW917547 QAS917547 QKO917547 QUK917547 REG917547 ROC917547 RXY917547 SHU917547 SRQ917547 TBM917547 TLI917547 TVE917547 UFA917547 UOW917547 UYS917547 VIO917547 VSK917547 WCG917547 WMC917547 WVY917547 Q983083 JM983083 TI983083 ADE983083 ANA983083 AWW983083 BGS983083 BQO983083 CAK983083 CKG983083 CUC983083 DDY983083 DNU983083 DXQ983083 EHM983083 ERI983083 FBE983083 FLA983083 FUW983083 GES983083 GOO983083 GYK983083 HIG983083 HSC983083 IBY983083 ILU983083 IVQ983083 JFM983083 JPI983083 JZE983083 KJA983083 KSW983083 LCS983083 LMO983083 LWK983083 MGG983083 MQC983083 MZY983083 NJU983083 NTQ983083 ODM983083 ONI983083 OXE983083 PHA983083 PQW983083 QAS983083 QKO983083 QUK983083 REG983083 ROC983083 RXY983083 SHU983083 SRQ983083 TBM983083 TLI983083 TVE983083 UFA983083 UOW983083 UYS983083 VIO983083 VSK983083 WCG983083 WMC983083 WVY983083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F751-BE9E-40ED-AECA-E0672B8E9AD9}">
  <sheetPr>
    <tabColor theme="7" tint="0.79998168889431442"/>
    <pageSetUpPr fitToPage="1"/>
  </sheetPr>
  <dimension ref="A1:BW149"/>
  <sheetViews>
    <sheetView view="pageBreakPreview" zoomScale="60" zoomScaleNormal="70" workbookViewId="0">
      <selection activeCell="A8" sqref="A8:E9"/>
    </sheetView>
  </sheetViews>
  <sheetFormatPr defaultRowHeight="16.5" x14ac:dyDescent="0.4"/>
  <cols>
    <col min="1" max="75" width="4.375" style="136" customWidth="1"/>
    <col min="76" max="80" width="4.375" style="4" customWidth="1"/>
    <col min="81" max="256" width="9" style="4"/>
    <col min="257" max="336" width="4.375" style="4" customWidth="1"/>
    <col min="337" max="512" width="9" style="4"/>
    <col min="513" max="592" width="4.375" style="4" customWidth="1"/>
    <col min="593" max="768" width="9" style="4"/>
    <col min="769" max="848" width="4.375" style="4" customWidth="1"/>
    <col min="849" max="1024" width="9" style="4"/>
    <col min="1025" max="1104" width="4.375" style="4" customWidth="1"/>
    <col min="1105" max="1280" width="9" style="4"/>
    <col min="1281" max="1360" width="4.375" style="4" customWidth="1"/>
    <col min="1361" max="1536" width="9" style="4"/>
    <col min="1537" max="1616" width="4.375" style="4" customWidth="1"/>
    <col min="1617" max="1792" width="9" style="4"/>
    <col min="1793" max="1872" width="4.375" style="4" customWidth="1"/>
    <col min="1873" max="2048" width="9" style="4"/>
    <col min="2049" max="2128" width="4.375" style="4" customWidth="1"/>
    <col min="2129" max="2304" width="9" style="4"/>
    <col min="2305" max="2384" width="4.375" style="4" customWidth="1"/>
    <col min="2385" max="2560" width="9" style="4"/>
    <col min="2561" max="2640" width="4.375" style="4" customWidth="1"/>
    <col min="2641" max="2816" width="9" style="4"/>
    <col min="2817" max="2896" width="4.375" style="4" customWidth="1"/>
    <col min="2897" max="3072" width="9" style="4"/>
    <col min="3073" max="3152" width="4.375" style="4" customWidth="1"/>
    <col min="3153" max="3328" width="9" style="4"/>
    <col min="3329" max="3408" width="4.375" style="4" customWidth="1"/>
    <col min="3409" max="3584" width="9" style="4"/>
    <col min="3585" max="3664" width="4.375" style="4" customWidth="1"/>
    <col min="3665" max="3840" width="9" style="4"/>
    <col min="3841" max="3920" width="4.375" style="4" customWidth="1"/>
    <col min="3921" max="4096" width="9" style="4"/>
    <col min="4097" max="4176" width="4.375" style="4" customWidth="1"/>
    <col min="4177" max="4352" width="9" style="4"/>
    <col min="4353" max="4432" width="4.375" style="4" customWidth="1"/>
    <col min="4433" max="4608" width="9" style="4"/>
    <col min="4609" max="4688" width="4.375" style="4" customWidth="1"/>
    <col min="4689" max="4864" width="9" style="4"/>
    <col min="4865" max="4944" width="4.375" style="4" customWidth="1"/>
    <col min="4945" max="5120" width="9" style="4"/>
    <col min="5121" max="5200" width="4.375" style="4" customWidth="1"/>
    <col min="5201" max="5376" width="9" style="4"/>
    <col min="5377" max="5456" width="4.375" style="4" customWidth="1"/>
    <col min="5457" max="5632" width="9" style="4"/>
    <col min="5633" max="5712" width="4.375" style="4" customWidth="1"/>
    <col min="5713" max="5888" width="9" style="4"/>
    <col min="5889" max="5968" width="4.375" style="4" customWidth="1"/>
    <col min="5969" max="6144" width="9" style="4"/>
    <col min="6145" max="6224" width="4.375" style="4" customWidth="1"/>
    <col min="6225" max="6400" width="9" style="4"/>
    <col min="6401" max="6480" width="4.375" style="4" customWidth="1"/>
    <col min="6481" max="6656" width="9" style="4"/>
    <col min="6657" max="6736" width="4.375" style="4" customWidth="1"/>
    <col min="6737" max="6912" width="9" style="4"/>
    <col min="6913" max="6992" width="4.375" style="4" customWidth="1"/>
    <col min="6993" max="7168" width="9" style="4"/>
    <col min="7169" max="7248" width="4.375" style="4" customWidth="1"/>
    <col min="7249" max="7424" width="9" style="4"/>
    <col min="7425" max="7504" width="4.375" style="4" customWidth="1"/>
    <col min="7505" max="7680" width="9" style="4"/>
    <col min="7681" max="7760" width="4.375" style="4" customWidth="1"/>
    <col min="7761" max="7936" width="9" style="4"/>
    <col min="7937" max="8016" width="4.375" style="4" customWidth="1"/>
    <col min="8017" max="8192" width="9" style="4"/>
    <col min="8193" max="8272" width="4.375" style="4" customWidth="1"/>
    <col min="8273" max="8448" width="9" style="4"/>
    <col min="8449" max="8528" width="4.375" style="4" customWidth="1"/>
    <col min="8529" max="8704" width="9" style="4"/>
    <col min="8705" max="8784" width="4.375" style="4" customWidth="1"/>
    <col min="8785" max="8960" width="9" style="4"/>
    <col min="8961" max="9040" width="4.375" style="4" customWidth="1"/>
    <col min="9041" max="9216" width="9" style="4"/>
    <col min="9217" max="9296" width="4.375" style="4" customWidth="1"/>
    <col min="9297" max="9472" width="9" style="4"/>
    <col min="9473" max="9552" width="4.375" style="4" customWidth="1"/>
    <col min="9553" max="9728" width="9" style="4"/>
    <col min="9729" max="9808" width="4.375" style="4" customWidth="1"/>
    <col min="9809" max="9984" width="9" style="4"/>
    <col min="9985" max="10064" width="4.375" style="4" customWidth="1"/>
    <col min="10065" max="10240" width="9" style="4"/>
    <col min="10241" max="10320" width="4.375" style="4" customWidth="1"/>
    <col min="10321" max="10496" width="9" style="4"/>
    <col min="10497" max="10576" width="4.375" style="4" customWidth="1"/>
    <col min="10577" max="10752" width="9" style="4"/>
    <col min="10753" max="10832" width="4.375" style="4" customWidth="1"/>
    <col min="10833" max="11008" width="9" style="4"/>
    <col min="11009" max="11088" width="4.375" style="4" customWidth="1"/>
    <col min="11089" max="11264" width="9" style="4"/>
    <col min="11265" max="11344" width="4.375" style="4" customWidth="1"/>
    <col min="11345" max="11520" width="9" style="4"/>
    <col min="11521" max="11600" width="4.375" style="4" customWidth="1"/>
    <col min="11601" max="11776" width="9" style="4"/>
    <col min="11777" max="11856" width="4.375" style="4" customWidth="1"/>
    <col min="11857" max="12032" width="9" style="4"/>
    <col min="12033" max="12112" width="4.375" style="4" customWidth="1"/>
    <col min="12113" max="12288" width="9" style="4"/>
    <col min="12289" max="12368" width="4.375" style="4" customWidth="1"/>
    <col min="12369" max="12544" width="9" style="4"/>
    <col min="12545" max="12624" width="4.375" style="4" customWidth="1"/>
    <col min="12625" max="12800" width="9" style="4"/>
    <col min="12801" max="12880" width="4.375" style="4" customWidth="1"/>
    <col min="12881" max="13056" width="9" style="4"/>
    <col min="13057" max="13136" width="4.375" style="4" customWidth="1"/>
    <col min="13137" max="13312" width="9" style="4"/>
    <col min="13313" max="13392" width="4.375" style="4" customWidth="1"/>
    <col min="13393" max="13568" width="9" style="4"/>
    <col min="13569" max="13648" width="4.375" style="4" customWidth="1"/>
    <col min="13649" max="13824" width="9" style="4"/>
    <col min="13825" max="13904" width="4.375" style="4" customWidth="1"/>
    <col min="13905" max="14080" width="9" style="4"/>
    <col min="14081" max="14160" width="4.375" style="4" customWidth="1"/>
    <col min="14161" max="14336" width="9" style="4"/>
    <col min="14337" max="14416" width="4.375" style="4" customWidth="1"/>
    <col min="14417" max="14592" width="9" style="4"/>
    <col min="14593" max="14672" width="4.375" style="4" customWidth="1"/>
    <col min="14673" max="14848" width="9" style="4"/>
    <col min="14849" max="14928" width="4.375" style="4" customWidth="1"/>
    <col min="14929" max="15104" width="9" style="4"/>
    <col min="15105" max="15184" width="4.375" style="4" customWidth="1"/>
    <col min="15185" max="15360" width="9" style="4"/>
    <col min="15361" max="15440" width="4.375" style="4" customWidth="1"/>
    <col min="15441" max="15616" width="9" style="4"/>
    <col min="15617" max="15696" width="4.375" style="4" customWidth="1"/>
    <col min="15697" max="15872" width="9" style="4"/>
    <col min="15873" max="15952" width="4.375" style="4" customWidth="1"/>
    <col min="15953" max="16128" width="9" style="4"/>
    <col min="16129" max="16208" width="4.375" style="4" customWidth="1"/>
    <col min="16209" max="16384" width="9" style="4"/>
  </cols>
  <sheetData>
    <row r="1" spans="1:59" ht="18.75" customHeight="1" x14ac:dyDescent="0.4">
      <c r="A1" s="276" t="s">
        <v>839</v>
      </c>
    </row>
    <row r="2" spans="1:59" ht="18.75" customHeight="1" thickBot="1" x14ac:dyDescent="0.45">
      <c r="A2" s="133" t="str">
        <f>"（２）遺留金品の処分状況（令和"&amp;表紙・鑑!$S$3-1&amp;"年度以降）（措置入所者用）"</f>
        <v>（２）遺留金品の処分状況（令和5年度以降）（措置入所者用）</v>
      </c>
    </row>
    <row r="3" spans="1:59" ht="18.75" customHeight="1" x14ac:dyDescent="0.4">
      <c r="A3" s="1725" t="s">
        <v>840</v>
      </c>
      <c r="B3" s="1699"/>
      <c r="C3" s="1699"/>
      <c r="D3" s="1699"/>
      <c r="E3" s="1705"/>
      <c r="F3" s="1698" t="s">
        <v>841</v>
      </c>
      <c r="G3" s="1699"/>
      <c r="H3" s="1699"/>
      <c r="I3" s="1699"/>
      <c r="J3" s="1705"/>
      <c r="K3" s="1718" t="s">
        <v>842</v>
      </c>
      <c r="L3" s="1525"/>
      <c r="M3" s="1525"/>
      <c r="N3" s="1526"/>
      <c r="O3" s="1520" t="s">
        <v>827</v>
      </c>
      <c r="P3" s="1520"/>
      <c r="Q3" s="1520"/>
      <c r="R3" s="1520"/>
      <c r="S3" s="1520"/>
      <c r="T3" s="1520"/>
      <c r="U3" s="1520" t="s">
        <v>828</v>
      </c>
      <c r="V3" s="1520"/>
      <c r="W3" s="1520"/>
      <c r="X3" s="1520"/>
      <c r="Y3" s="1520"/>
      <c r="Z3" s="1520"/>
      <c r="AA3" s="1520"/>
      <c r="AB3" s="1520"/>
      <c r="AC3" s="1520"/>
      <c r="AD3" s="1520"/>
      <c r="AE3" s="1520"/>
      <c r="AF3" s="1520"/>
      <c r="AG3" s="1520"/>
      <c r="AH3" s="1520"/>
      <c r="AI3" s="1520"/>
      <c r="AJ3" s="1520"/>
      <c r="AK3" s="1520"/>
      <c r="AL3" s="1520"/>
      <c r="AM3" s="1520"/>
      <c r="AN3" s="1520"/>
      <c r="AO3" s="1520"/>
      <c r="AP3" s="1520"/>
      <c r="AQ3" s="1520"/>
      <c r="AR3" s="2162" t="s">
        <v>829</v>
      </c>
      <c r="AS3" s="2163"/>
      <c r="AT3" s="2163"/>
      <c r="AU3" s="2163"/>
      <c r="AV3" s="2163"/>
      <c r="AW3" s="2163"/>
      <c r="AX3" s="2163"/>
      <c r="AY3" s="2163"/>
      <c r="AZ3" s="2163"/>
      <c r="BA3" s="2164"/>
      <c r="BB3" s="2139" t="s">
        <v>202</v>
      </c>
      <c r="BC3" s="2139"/>
      <c r="BD3" s="2139"/>
      <c r="BE3" s="2139"/>
      <c r="BF3" s="2139"/>
      <c r="BG3" s="2140"/>
    </row>
    <row r="4" spans="1:59" ht="18.75" customHeight="1" x14ac:dyDescent="0.4">
      <c r="A4" s="1681"/>
      <c r="B4" s="1682"/>
      <c r="C4" s="1682"/>
      <c r="D4" s="1682"/>
      <c r="E4" s="923"/>
      <c r="F4" s="922"/>
      <c r="G4" s="1682"/>
      <c r="H4" s="1682"/>
      <c r="I4" s="1682"/>
      <c r="J4" s="923"/>
      <c r="K4" s="916"/>
      <c r="L4" s="976"/>
      <c r="M4" s="976"/>
      <c r="N4" s="917"/>
      <c r="O4" s="1006" t="s">
        <v>843</v>
      </c>
      <c r="P4" s="1006"/>
      <c r="Q4" s="1006" t="s">
        <v>844</v>
      </c>
      <c r="R4" s="1006"/>
      <c r="S4" s="1006"/>
      <c r="T4" s="1006"/>
      <c r="U4" s="1006" t="s">
        <v>860</v>
      </c>
      <c r="V4" s="1006"/>
      <c r="W4" s="1006"/>
      <c r="X4" s="1006"/>
      <c r="Y4" s="1006"/>
      <c r="Z4" s="920" t="s">
        <v>845</v>
      </c>
      <c r="AA4" s="1685"/>
      <c r="AB4" s="921"/>
      <c r="AC4" s="1006" t="s">
        <v>846</v>
      </c>
      <c r="AD4" s="1006"/>
      <c r="AE4" s="1006"/>
      <c r="AF4" s="1006" t="s">
        <v>847</v>
      </c>
      <c r="AG4" s="1006"/>
      <c r="AH4" s="1006"/>
      <c r="AI4" s="1015" t="s">
        <v>848</v>
      </c>
      <c r="AJ4" s="1015"/>
      <c r="AK4" s="1015"/>
      <c r="AL4" s="1015"/>
      <c r="AM4" s="1015"/>
      <c r="AN4" s="1015"/>
      <c r="AO4" s="1015"/>
      <c r="AP4" s="1015"/>
      <c r="AQ4" s="1015"/>
      <c r="AR4" s="1006" t="s">
        <v>849</v>
      </c>
      <c r="AS4" s="1015"/>
      <c r="AT4" s="1015"/>
      <c r="AU4" s="1015"/>
      <c r="AV4" s="1015" t="s">
        <v>836</v>
      </c>
      <c r="AW4" s="1015"/>
      <c r="AX4" s="1015" t="s">
        <v>190</v>
      </c>
      <c r="AY4" s="1015"/>
      <c r="AZ4" s="1015"/>
      <c r="BA4" s="1015"/>
      <c r="BB4" s="2141"/>
      <c r="BC4" s="2141"/>
      <c r="BD4" s="2141"/>
      <c r="BE4" s="2141"/>
      <c r="BF4" s="2141"/>
      <c r="BG4" s="2142"/>
    </row>
    <row r="5" spans="1:59" ht="18.75" customHeight="1" x14ac:dyDescent="0.4">
      <c r="A5" s="1681"/>
      <c r="B5" s="1682"/>
      <c r="C5" s="1682"/>
      <c r="D5" s="1682"/>
      <c r="E5" s="923"/>
      <c r="F5" s="922"/>
      <c r="G5" s="1682"/>
      <c r="H5" s="1682"/>
      <c r="I5" s="1682"/>
      <c r="J5" s="923"/>
      <c r="K5" s="916"/>
      <c r="L5" s="976"/>
      <c r="M5" s="976"/>
      <c r="N5" s="917"/>
      <c r="O5" s="1006"/>
      <c r="P5" s="1006"/>
      <c r="Q5" s="1006" t="s">
        <v>850</v>
      </c>
      <c r="R5" s="1006"/>
      <c r="S5" s="1006" t="s">
        <v>851</v>
      </c>
      <c r="T5" s="1006"/>
      <c r="U5" s="1006"/>
      <c r="V5" s="1006"/>
      <c r="W5" s="1006"/>
      <c r="X5" s="1006"/>
      <c r="Y5" s="1006"/>
      <c r="Z5" s="922"/>
      <c r="AA5" s="1682"/>
      <c r="AB5" s="923"/>
      <c r="AC5" s="1006"/>
      <c r="AD5" s="1006"/>
      <c r="AE5" s="1006"/>
      <c r="AF5" s="1006"/>
      <c r="AG5" s="1006"/>
      <c r="AH5" s="1006"/>
      <c r="AI5" s="1006" t="s">
        <v>852</v>
      </c>
      <c r="AJ5" s="1006"/>
      <c r="AK5" s="1006"/>
      <c r="AL5" s="1006" t="s">
        <v>853</v>
      </c>
      <c r="AM5" s="1006"/>
      <c r="AN5" s="1006"/>
      <c r="AO5" s="1006" t="s">
        <v>861</v>
      </c>
      <c r="AP5" s="1015"/>
      <c r="AQ5" s="1015"/>
      <c r="AR5" s="1015"/>
      <c r="AS5" s="1015"/>
      <c r="AT5" s="1015"/>
      <c r="AU5" s="1015"/>
      <c r="AV5" s="1015"/>
      <c r="AW5" s="1015"/>
      <c r="AX5" s="1015"/>
      <c r="AY5" s="1015"/>
      <c r="AZ5" s="1015"/>
      <c r="BA5" s="1015"/>
      <c r="BB5" s="2141"/>
      <c r="BC5" s="2141"/>
      <c r="BD5" s="2141"/>
      <c r="BE5" s="2141"/>
      <c r="BF5" s="2141"/>
      <c r="BG5" s="2142"/>
    </row>
    <row r="6" spans="1:59" ht="18.75" customHeight="1" x14ac:dyDescent="0.4">
      <c r="A6" s="1681"/>
      <c r="B6" s="1682"/>
      <c r="C6" s="1682"/>
      <c r="D6" s="1682"/>
      <c r="E6" s="923"/>
      <c r="F6" s="922"/>
      <c r="G6" s="1682"/>
      <c r="H6" s="1682"/>
      <c r="I6" s="1682"/>
      <c r="J6" s="923"/>
      <c r="K6" s="916"/>
      <c r="L6" s="976"/>
      <c r="M6" s="976"/>
      <c r="N6" s="917"/>
      <c r="O6" s="1006"/>
      <c r="P6" s="1006"/>
      <c r="Q6" s="1006"/>
      <c r="R6" s="1006"/>
      <c r="S6" s="1006"/>
      <c r="T6" s="1006"/>
      <c r="U6" s="1006"/>
      <c r="V6" s="1006"/>
      <c r="W6" s="1006"/>
      <c r="X6" s="1006"/>
      <c r="Y6" s="1006"/>
      <c r="Z6" s="922"/>
      <c r="AA6" s="1682"/>
      <c r="AB6" s="923"/>
      <c r="AC6" s="2165"/>
      <c r="AD6" s="2165"/>
      <c r="AE6" s="2165"/>
      <c r="AF6" s="2165"/>
      <c r="AG6" s="2165"/>
      <c r="AH6" s="2165"/>
      <c r="AI6" s="2165"/>
      <c r="AJ6" s="2165"/>
      <c r="AK6" s="2165"/>
      <c r="AL6" s="2165"/>
      <c r="AM6" s="2165"/>
      <c r="AN6" s="2165"/>
      <c r="AO6" s="2166"/>
      <c r="AP6" s="2166"/>
      <c r="AQ6" s="2166"/>
      <c r="AR6" s="1015"/>
      <c r="AS6" s="1015"/>
      <c r="AT6" s="1015"/>
      <c r="AU6" s="1015"/>
      <c r="AV6" s="1015"/>
      <c r="AW6" s="1015"/>
      <c r="AX6" s="1015"/>
      <c r="AY6" s="1015"/>
      <c r="AZ6" s="1015"/>
      <c r="BA6" s="1015"/>
      <c r="BB6" s="2141"/>
      <c r="BC6" s="2141"/>
      <c r="BD6" s="2141"/>
      <c r="BE6" s="2141"/>
      <c r="BF6" s="2141"/>
      <c r="BG6" s="2142"/>
    </row>
    <row r="7" spans="1:59" ht="18.75" customHeight="1" x14ac:dyDescent="0.4">
      <c r="A7" s="1963"/>
      <c r="B7" s="1686"/>
      <c r="C7" s="1686"/>
      <c r="D7" s="1686"/>
      <c r="E7" s="925"/>
      <c r="F7" s="924"/>
      <c r="G7" s="1686"/>
      <c r="H7" s="1686"/>
      <c r="I7" s="1686"/>
      <c r="J7" s="925"/>
      <c r="K7" s="918"/>
      <c r="L7" s="1550"/>
      <c r="M7" s="1550"/>
      <c r="N7" s="919"/>
      <c r="O7" s="1006"/>
      <c r="P7" s="1006"/>
      <c r="Q7" s="1006"/>
      <c r="R7" s="1006"/>
      <c r="S7" s="1006"/>
      <c r="T7" s="1006"/>
      <c r="U7" s="2165"/>
      <c r="V7" s="2165"/>
      <c r="W7" s="2165"/>
      <c r="X7" s="2165"/>
      <c r="Y7" s="2165"/>
      <c r="Z7" s="2160" t="s">
        <v>837</v>
      </c>
      <c r="AA7" s="2160"/>
      <c r="AB7" s="2160"/>
      <c r="AC7" s="2160" t="s">
        <v>837</v>
      </c>
      <c r="AD7" s="2160"/>
      <c r="AE7" s="2160"/>
      <c r="AF7" s="2160" t="s">
        <v>837</v>
      </c>
      <c r="AG7" s="2160"/>
      <c r="AH7" s="2160"/>
      <c r="AI7" s="2160" t="s">
        <v>837</v>
      </c>
      <c r="AJ7" s="2160"/>
      <c r="AK7" s="2160"/>
      <c r="AL7" s="2160" t="s">
        <v>837</v>
      </c>
      <c r="AM7" s="2160"/>
      <c r="AN7" s="2160"/>
      <c r="AO7" s="2160" t="s">
        <v>837</v>
      </c>
      <c r="AP7" s="2160"/>
      <c r="AQ7" s="2160"/>
      <c r="AR7" s="1015"/>
      <c r="AS7" s="1015"/>
      <c r="AT7" s="1015"/>
      <c r="AU7" s="1015"/>
      <c r="AV7" s="1015"/>
      <c r="AW7" s="1015"/>
      <c r="AX7" s="1015"/>
      <c r="AY7" s="1015"/>
      <c r="AZ7" s="1015"/>
      <c r="BA7" s="1015"/>
      <c r="BB7" s="2141"/>
      <c r="BC7" s="2141"/>
      <c r="BD7" s="2141"/>
      <c r="BE7" s="2141"/>
      <c r="BF7" s="2141"/>
      <c r="BG7" s="2142"/>
    </row>
    <row r="8" spans="1:59" ht="18.75" customHeight="1" x14ac:dyDescent="0.4">
      <c r="A8" s="2128"/>
      <c r="B8" s="2129"/>
      <c r="C8" s="2129"/>
      <c r="D8" s="2129"/>
      <c r="E8" s="2149"/>
      <c r="F8" s="2151"/>
      <c r="G8" s="2152"/>
      <c r="H8" s="2152"/>
      <c r="I8" s="2152"/>
      <c r="J8" s="2153"/>
      <c r="K8" s="1041"/>
      <c r="L8" s="1035"/>
      <c r="M8" s="1035"/>
      <c r="N8" s="102" t="s">
        <v>15</v>
      </c>
      <c r="O8" s="1039"/>
      <c r="P8" s="1039"/>
      <c r="Q8" s="1039"/>
      <c r="R8" s="1039"/>
      <c r="S8" s="1039"/>
      <c r="T8" s="1039"/>
      <c r="U8" s="496"/>
      <c r="V8" s="497" t="s">
        <v>854</v>
      </c>
      <c r="W8" s="497"/>
      <c r="X8" s="296"/>
      <c r="Y8" s="498" t="s">
        <v>855</v>
      </c>
      <c r="Z8" s="2161"/>
      <c r="AA8" s="2120"/>
      <c r="AB8" s="2120"/>
      <c r="AC8" s="2120"/>
      <c r="AD8" s="2120"/>
      <c r="AE8" s="2120"/>
      <c r="AF8" s="2122" t="str">
        <f>IF(Z8-AC8=0,"",Z8-AC8)</f>
        <v/>
      </c>
      <c r="AG8" s="2122"/>
      <c r="AH8" s="2122"/>
      <c r="AI8" s="2120"/>
      <c r="AJ8" s="2120"/>
      <c r="AK8" s="2120"/>
      <c r="AL8" s="2120"/>
      <c r="AM8" s="2120"/>
      <c r="AN8" s="2120"/>
      <c r="AO8" s="2120"/>
      <c r="AP8" s="2120"/>
      <c r="AQ8" s="2120"/>
      <c r="AR8" s="2143"/>
      <c r="AS8" s="975"/>
      <c r="AT8" s="975"/>
      <c r="AU8" s="103" t="s">
        <v>15</v>
      </c>
      <c r="AV8" s="1039"/>
      <c r="AW8" s="1039"/>
      <c r="AX8" s="2129"/>
      <c r="AY8" s="2129"/>
      <c r="AZ8" s="2129"/>
      <c r="BA8" s="2129"/>
      <c r="BB8" s="2145"/>
      <c r="BC8" s="2145"/>
      <c r="BD8" s="2145"/>
      <c r="BE8" s="2145"/>
      <c r="BF8" s="2145"/>
      <c r="BG8" s="2146"/>
    </row>
    <row r="9" spans="1:59" ht="18.75" customHeight="1" x14ac:dyDescent="0.4">
      <c r="A9" s="2128"/>
      <c r="B9" s="2129"/>
      <c r="C9" s="2129"/>
      <c r="D9" s="2129"/>
      <c r="E9" s="2149"/>
      <c r="F9" s="2157"/>
      <c r="G9" s="2158"/>
      <c r="H9" s="2158"/>
      <c r="I9" s="2158"/>
      <c r="J9" s="2159"/>
      <c r="K9" s="147"/>
      <c r="L9" s="291" t="s">
        <v>16</v>
      </c>
      <c r="M9" s="290"/>
      <c r="N9" s="104" t="s">
        <v>29</v>
      </c>
      <c r="O9" s="1039"/>
      <c r="P9" s="1039"/>
      <c r="Q9" s="1039"/>
      <c r="R9" s="1039"/>
      <c r="S9" s="1039"/>
      <c r="T9" s="1039"/>
      <c r="U9" s="499"/>
      <c r="V9" s="500" t="s">
        <v>856</v>
      </c>
      <c r="W9" s="500"/>
      <c r="X9" s="295"/>
      <c r="Y9" s="146" t="s">
        <v>46</v>
      </c>
      <c r="Z9" s="2161"/>
      <c r="AA9" s="2120"/>
      <c r="AB9" s="2120"/>
      <c r="AC9" s="2120"/>
      <c r="AD9" s="2120"/>
      <c r="AE9" s="2120"/>
      <c r="AF9" s="2122"/>
      <c r="AG9" s="2122"/>
      <c r="AH9" s="2122"/>
      <c r="AI9" s="2120"/>
      <c r="AJ9" s="2120"/>
      <c r="AK9" s="2120"/>
      <c r="AL9" s="2120"/>
      <c r="AM9" s="2120"/>
      <c r="AN9" s="2120"/>
      <c r="AO9" s="2120"/>
      <c r="AP9" s="2120"/>
      <c r="AQ9" s="2120"/>
      <c r="AR9" s="147"/>
      <c r="AS9" s="291" t="s">
        <v>16</v>
      </c>
      <c r="AT9" s="290"/>
      <c r="AU9" s="104" t="s">
        <v>29</v>
      </c>
      <c r="AV9" s="1039"/>
      <c r="AW9" s="1039"/>
      <c r="AX9" s="2129"/>
      <c r="AY9" s="2129"/>
      <c r="AZ9" s="2129"/>
      <c r="BA9" s="2129"/>
      <c r="BB9" s="2145"/>
      <c r="BC9" s="2145"/>
      <c r="BD9" s="2145"/>
      <c r="BE9" s="2145"/>
      <c r="BF9" s="2145"/>
      <c r="BG9" s="2146"/>
    </row>
    <row r="10" spans="1:59" ht="18.75" customHeight="1" x14ac:dyDescent="0.4">
      <c r="A10" s="2128"/>
      <c r="B10" s="2129"/>
      <c r="C10" s="2129"/>
      <c r="D10" s="2129"/>
      <c r="E10" s="2149"/>
      <c r="F10" s="2151"/>
      <c r="G10" s="2152"/>
      <c r="H10" s="2152"/>
      <c r="I10" s="2152"/>
      <c r="J10" s="2153"/>
      <c r="K10" s="1041"/>
      <c r="L10" s="1035"/>
      <c r="M10" s="1035"/>
      <c r="N10" s="102" t="s">
        <v>15</v>
      </c>
      <c r="O10" s="1039"/>
      <c r="P10" s="1039"/>
      <c r="Q10" s="1039"/>
      <c r="R10" s="1039"/>
      <c r="S10" s="1039"/>
      <c r="T10" s="1039"/>
      <c r="U10" s="496"/>
      <c r="V10" s="497" t="s">
        <v>854</v>
      </c>
      <c r="W10" s="497"/>
      <c r="X10" s="296"/>
      <c r="Y10" s="498" t="s">
        <v>855</v>
      </c>
      <c r="Z10" s="2120"/>
      <c r="AA10" s="2120"/>
      <c r="AB10" s="2120"/>
      <c r="AC10" s="2120"/>
      <c r="AD10" s="2120"/>
      <c r="AE10" s="2120"/>
      <c r="AF10" s="2122" t="str">
        <f>IF(Z10-AC10=0,"",Z10-AC10)</f>
        <v/>
      </c>
      <c r="AG10" s="2122"/>
      <c r="AH10" s="2122"/>
      <c r="AI10" s="2120"/>
      <c r="AJ10" s="2120"/>
      <c r="AK10" s="2120"/>
      <c r="AL10" s="2120"/>
      <c r="AM10" s="2120"/>
      <c r="AN10" s="2120"/>
      <c r="AO10" s="2120"/>
      <c r="AP10" s="2120"/>
      <c r="AQ10" s="2120"/>
      <c r="AR10" s="2143"/>
      <c r="AS10" s="975"/>
      <c r="AT10" s="975"/>
      <c r="AU10" s="103" t="s">
        <v>15</v>
      </c>
      <c r="AV10" s="1039"/>
      <c r="AW10" s="1039"/>
      <c r="AX10" s="2129"/>
      <c r="AY10" s="2129"/>
      <c r="AZ10" s="2129"/>
      <c r="BA10" s="2129"/>
      <c r="BB10" s="2145"/>
      <c r="BC10" s="2145"/>
      <c r="BD10" s="2145"/>
      <c r="BE10" s="2145"/>
      <c r="BF10" s="2145"/>
      <c r="BG10" s="2146"/>
    </row>
    <row r="11" spans="1:59" ht="18.75" customHeight="1" x14ac:dyDescent="0.4">
      <c r="A11" s="2128"/>
      <c r="B11" s="2129"/>
      <c r="C11" s="2129"/>
      <c r="D11" s="2129"/>
      <c r="E11" s="2149"/>
      <c r="F11" s="2157"/>
      <c r="G11" s="2158"/>
      <c r="H11" s="2158"/>
      <c r="I11" s="2158"/>
      <c r="J11" s="2159"/>
      <c r="K11" s="147"/>
      <c r="L11" s="291" t="s">
        <v>16</v>
      </c>
      <c r="M11" s="290"/>
      <c r="N11" s="104" t="s">
        <v>29</v>
      </c>
      <c r="O11" s="1039"/>
      <c r="P11" s="1039"/>
      <c r="Q11" s="1039"/>
      <c r="R11" s="1039"/>
      <c r="S11" s="1039"/>
      <c r="T11" s="1039"/>
      <c r="U11" s="499"/>
      <c r="V11" s="500" t="s">
        <v>856</v>
      </c>
      <c r="W11" s="500"/>
      <c r="X11" s="295"/>
      <c r="Y11" s="146" t="s">
        <v>46</v>
      </c>
      <c r="Z11" s="2120"/>
      <c r="AA11" s="2120"/>
      <c r="AB11" s="2120"/>
      <c r="AC11" s="2120"/>
      <c r="AD11" s="2120"/>
      <c r="AE11" s="2120"/>
      <c r="AF11" s="2122"/>
      <c r="AG11" s="2122"/>
      <c r="AH11" s="2122"/>
      <c r="AI11" s="2120"/>
      <c r="AJ11" s="2120"/>
      <c r="AK11" s="2120"/>
      <c r="AL11" s="2120"/>
      <c r="AM11" s="2120"/>
      <c r="AN11" s="2120"/>
      <c r="AO11" s="2120"/>
      <c r="AP11" s="2120"/>
      <c r="AQ11" s="2120"/>
      <c r="AR11" s="147"/>
      <c r="AS11" s="291" t="s">
        <v>16</v>
      </c>
      <c r="AT11" s="290"/>
      <c r="AU11" s="104" t="s">
        <v>29</v>
      </c>
      <c r="AV11" s="1039"/>
      <c r="AW11" s="1039"/>
      <c r="AX11" s="2129"/>
      <c r="AY11" s="2129"/>
      <c r="AZ11" s="2129"/>
      <c r="BA11" s="2129"/>
      <c r="BB11" s="2145"/>
      <c r="BC11" s="2145"/>
      <c r="BD11" s="2145"/>
      <c r="BE11" s="2145"/>
      <c r="BF11" s="2145"/>
      <c r="BG11" s="2146"/>
    </row>
    <row r="12" spans="1:59" ht="18.75" customHeight="1" x14ac:dyDescent="0.4">
      <c r="A12" s="2128"/>
      <c r="B12" s="2129"/>
      <c r="C12" s="2129"/>
      <c r="D12" s="2129"/>
      <c r="E12" s="2149"/>
      <c r="F12" s="2151"/>
      <c r="G12" s="2152"/>
      <c r="H12" s="2152"/>
      <c r="I12" s="2152"/>
      <c r="J12" s="2153"/>
      <c r="K12" s="1041"/>
      <c r="L12" s="1035"/>
      <c r="M12" s="1035"/>
      <c r="N12" s="102" t="s">
        <v>15</v>
      </c>
      <c r="O12" s="1039"/>
      <c r="P12" s="1039"/>
      <c r="Q12" s="1039"/>
      <c r="R12" s="1039"/>
      <c r="S12" s="1039"/>
      <c r="T12" s="1039"/>
      <c r="U12" s="496"/>
      <c r="V12" s="497" t="s">
        <v>854</v>
      </c>
      <c r="W12" s="497"/>
      <c r="X12" s="296"/>
      <c r="Y12" s="498" t="s">
        <v>855</v>
      </c>
      <c r="Z12" s="2120"/>
      <c r="AA12" s="2120"/>
      <c r="AB12" s="2120"/>
      <c r="AC12" s="2120"/>
      <c r="AD12" s="2120"/>
      <c r="AE12" s="2120"/>
      <c r="AF12" s="2122" t="str">
        <f>IF(Z12-AC12=0,"",Z12-AC12)</f>
        <v/>
      </c>
      <c r="AG12" s="2122"/>
      <c r="AH12" s="2122"/>
      <c r="AI12" s="2120"/>
      <c r="AJ12" s="2120"/>
      <c r="AK12" s="2120"/>
      <c r="AL12" s="2120"/>
      <c r="AM12" s="2120"/>
      <c r="AN12" s="2120"/>
      <c r="AO12" s="2120"/>
      <c r="AP12" s="2120"/>
      <c r="AQ12" s="2120"/>
      <c r="AR12" s="2143"/>
      <c r="AS12" s="975"/>
      <c r="AT12" s="975"/>
      <c r="AU12" s="103" t="s">
        <v>15</v>
      </c>
      <c r="AV12" s="1039"/>
      <c r="AW12" s="1039"/>
      <c r="AX12" s="2129"/>
      <c r="AY12" s="2129"/>
      <c r="AZ12" s="2129"/>
      <c r="BA12" s="2129"/>
      <c r="BB12" s="2145"/>
      <c r="BC12" s="2145"/>
      <c r="BD12" s="2145"/>
      <c r="BE12" s="2145"/>
      <c r="BF12" s="2145"/>
      <c r="BG12" s="2146"/>
    </row>
    <row r="13" spans="1:59" ht="18.75" customHeight="1" x14ac:dyDescent="0.4">
      <c r="A13" s="2128"/>
      <c r="B13" s="2129"/>
      <c r="C13" s="2129"/>
      <c r="D13" s="2129"/>
      <c r="E13" s="2149"/>
      <c r="F13" s="2157"/>
      <c r="G13" s="2158"/>
      <c r="H13" s="2158"/>
      <c r="I13" s="2158"/>
      <c r="J13" s="2159"/>
      <c r="K13" s="147"/>
      <c r="L13" s="291" t="s">
        <v>16</v>
      </c>
      <c r="M13" s="290"/>
      <c r="N13" s="104" t="s">
        <v>29</v>
      </c>
      <c r="O13" s="1039"/>
      <c r="P13" s="1039"/>
      <c r="Q13" s="1039"/>
      <c r="R13" s="1039"/>
      <c r="S13" s="1039"/>
      <c r="T13" s="1039"/>
      <c r="U13" s="499"/>
      <c r="V13" s="500" t="s">
        <v>856</v>
      </c>
      <c r="W13" s="500"/>
      <c r="X13" s="295"/>
      <c r="Y13" s="146" t="s">
        <v>46</v>
      </c>
      <c r="Z13" s="2120"/>
      <c r="AA13" s="2120"/>
      <c r="AB13" s="2120"/>
      <c r="AC13" s="2120"/>
      <c r="AD13" s="2120"/>
      <c r="AE13" s="2120"/>
      <c r="AF13" s="2122"/>
      <c r="AG13" s="2122"/>
      <c r="AH13" s="2122"/>
      <c r="AI13" s="2120"/>
      <c r="AJ13" s="2120"/>
      <c r="AK13" s="2120"/>
      <c r="AL13" s="2120"/>
      <c r="AM13" s="2120"/>
      <c r="AN13" s="2120"/>
      <c r="AO13" s="2120"/>
      <c r="AP13" s="2120"/>
      <c r="AQ13" s="2120"/>
      <c r="AR13" s="147"/>
      <c r="AS13" s="291" t="s">
        <v>16</v>
      </c>
      <c r="AT13" s="290"/>
      <c r="AU13" s="104" t="s">
        <v>29</v>
      </c>
      <c r="AV13" s="1039"/>
      <c r="AW13" s="1039"/>
      <c r="AX13" s="2129"/>
      <c r="AY13" s="2129"/>
      <c r="AZ13" s="2129"/>
      <c r="BA13" s="2129"/>
      <c r="BB13" s="2145"/>
      <c r="BC13" s="2145"/>
      <c r="BD13" s="2145"/>
      <c r="BE13" s="2145"/>
      <c r="BF13" s="2145"/>
      <c r="BG13" s="2146"/>
    </row>
    <row r="14" spans="1:59" ht="18.75" customHeight="1" x14ac:dyDescent="0.4">
      <c r="A14" s="2128"/>
      <c r="B14" s="2129"/>
      <c r="C14" s="2129"/>
      <c r="D14" s="2129"/>
      <c r="E14" s="2149"/>
      <c r="F14" s="2151"/>
      <c r="G14" s="2152"/>
      <c r="H14" s="2152"/>
      <c r="I14" s="2152"/>
      <c r="J14" s="2153"/>
      <c r="K14" s="1041"/>
      <c r="L14" s="1035"/>
      <c r="M14" s="1035"/>
      <c r="N14" s="102" t="s">
        <v>15</v>
      </c>
      <c r="O14" s="1039"/>
      <c r="P14" s="1039"/>
      <c r="Q14" s="1039"/>
      <c r="R14" s="1039"/>
      <c r="S14" s="1039"/>
      <c r="T14" s="1039"/>
      <c r="U14" s="496"/>
      <c r="V14" s="497" t="s">
        <v>854</v>
      </c>
      <c r="W14" s="497"/>
      <c r="X14" s="296"/>
      <c r="Y14" s="498" t="s">
        <v>855</v>
      </c>
      <c r="Z14" s="2120"/>
      <c r="AA14" s="2120"/>
      <c r="AB14" s="2120"/>
      <c r="AC14" s="2120"/>
      <c r="AD14" s="2120"/>
      <c r="AE14" s="2120"/>
      <c r="AF14" s="2122" t="str">
        <f>IF(Z14-AC14=0,"",Z14-AC14)</f>
        <v/>
      </c>
      <c r="AG14" s="2122"/>
      <c r="AH14" s="2122"/>
      <c r="AI14" s="2120"/>
      <c r="AJ14" s="2120"/>
      <c r="AK14" s="2120"/>
      <c r="AL14" s="2120"/>
      <c r="AM14" s="2120"/>
      <c r="AN14" s="2120"/>
      <c r="AO14" s="2120"/>
      <c r="AP14" s="2120"/>
      <c r="AQ14" s="2120"/>
      <c r="AR14" s="2143"/>
      <c r="AS14" s="975"/>
      <c r="AT14" s="975"/>
      <c r="AU14" s="103" t="s">
        <v>15</v>
      </c>
      <c r="AV14" s="1039"/>
      <c r="AW14" s="1039"/>
      <c r="AX14" s="2129"/>
      <c r="AY14" s="2129"/>
      <c r="AZ14" s="2129"/>
      <c r="BA14" s="2129"/>
      <c r="BB14" s="2145"/>
      <c r="BC14" s="2145"/>
      <c r="BD14" s="2145"/>
      <c r="BE14" s="2145"/>
      <c r="BF14" s="2145"/>
      <c r="BG14" s="2146"/>
    </row>
    <row r="15" spans="1:59" ht="18.75" customHeight="1" x14ac:dyDescent="0.4">
      <c r="A15" s="2128"/>
      <c r="B15" s="2129"/>
      <c r="C15" s="2129"/>
      <c r="D15" s="2129"/>
      <c r="E15" s="2149"/>
      <c r="F15" s="2157"/>
      <c r="G15" s="2158"/>
      <c r="H15" s="2158"/>
      <c r="I15" s="2158"/>
      <c r="J15" s="2159"/>
      <c r="K15" s="147"/>
      <c r="L15" s="291" t="s">
        <v>16</v>
      </c>
      <c r="M15" s="290"/>
      <c r="N15" s="104" t="s">
        <v>29</v>
      </c>
      <c r="O15" s="1039"/>
      <c r="P15" s="1039"/>
      <c r="Q15" s="1039"/>
      <c r="R15" s="1039"/>
      <c r="S15" s="1039"/>
      <c r="T15" s="1039"/>
      <c r="U15" s="499"/>
      <c r="V15" s="500" t="s">
        <v>856</v>
      </c>
      <c r="W15" s="500"/>
      <c r="X15" s="295"/>
      <c r="Y15" s="146" t="s">
        <v>46</v>
      </c>
      <c r="Z15" s="2120"/>
      <c r="AA15" s="2120"/>
      <c r="AB15" s="2120"/>
      <c r="AC15" s="2120"/>
      <c r="AD15" s="2120"/>
      <c r="AE15" s="2120"/>
      <c r="AF15" s="2122"/>
      <c r="AG15" s="2122"/>
      <c r="AH15" s="2122"/>
      <c r="AI15" s="2120"/>
      <c r="AJ15" s="2120"/>
      <c r="AK15" s="2120"/>
      <c r="AL15" s="2120"/>
      <c r="AM15" s="2120"/>
      <c r="AN15" s="2120"/>
      <c r="AO15" s="2120"/>
      <c r="AP15" s="2120"/>
      <c r="AQ15" s="2120"/>
      <c r="AR15" s="147"/>
      <c r="AS15" s="291" t="s">
        <v>16</v>
      </c>
      <c r="AT15" s="290"/>
      <c r="AU15" s="104" t="s">
        <v>29</v>
      </c>
      <c r="AV15" s="1039"/>
      <c r="AW15" s="1039"/>
      <c r="AX15" s="2129"/>
      <c r="AY15" s="2129"/>
      <c r="AZ15" s="2129"/>
      <c r="BA15" s="2129"/>
      <c r="BB15" s="2145"/>
      <c r="BC15" s="2145"/>
      <c r="BD15" s="2145"/>
      <c r="BE15" s="2145"/>
      <c r="BF15" s="2145"/>
      <c r="BG15" s="2146"/>
    </row>
    <row r="16" spans="1:59" ht="18.75" customHeight="1" x14ac:dyDescent="0.4">
      <c r="A16" s="2128"/>
      <c r="B16" s="2129"/>
      <c r="C16" s="2129"/>
      <c r="D16" s="2129"/>
      <c r="E16" s="2149"/>
      <c r="F16" s="2151"/>
      <c r="G16" s="2152"/>
      <c r="H16" s="2152"/>
      <c r="I16" s="2152"/>
      <c r="J16" s="2153"/>
      <c r="K16" s="1041"/>
      <c r="L16" s="1035"/>
      <c r="M16" s="1035"/>
      <c r="N16" s="102" t="s">
        <v>15</v>
      </c>
      <c r="O16" s="1039"/>
      <c r="P16" s="1039"/>
      <c r="Q16" s="1039"/>
      <c r="R16" s="1039"/>
      <c r="S16" s="1039"/>
      <c r="T16" s="1039"/>
      <c r="U16" s="496"/>
      <c r="V16" s="497" t="s">
        <v>854</v>
      </c>
      <c r="W16" s="497"/>
      <c r="X16" s="296"/>
      <c r="Y16" s="498" t="s">
        <v>855</v>
      </c>
      <c r="Z16" s="2120"/>
      <c r="AA16" s="2120"/>
      <c r="AB16" s="2120"/>
      <c r="AC16" s="2120"/>
      <c r="AD16" s="2120"/>
      <c r="AE16" s="2120"/>
      <c r="AF16" s="2122" t="str">
        <f>IF(Z16-AC16=0,"",Z16-AC16)</f>
        <v/>
      </c>
      <c r="AG16" s="2122"/>
      <c r="AH16" s="2122"/>
      <c r="AI16" s="2120"/>
      <c r="AJ16" s="2120"/>
      <c r="AK16" s="2120"/>
      <c r="AL16" s="2120"/>
      <c r="AM16" s="2120"/>
      <c r="AN16" s="2120"/>
      <c r="AO16" s="2120"/>
      <c r="AP16" s="2120"/>
      <c r="AQ16" s="2120"/>
      <c r="AR16" s="2143"/>
      <c r="AS16" s="975"/>
      <c r="AT16" s="975"/>
      <c r="AU16" s="103" t="s">
        <v>15</v>
      </c>
      <c r="AV16" s="1039"/>
      <c r="AW16" s="1039"/>
      <c r="AX16" s="2129"/>
      <c r="AY16" s="2129"/>
      <c r="AZ16" s="2129"/>
      <c r="BA16" s="2129"/>
      <c r="BB16" s="2145"/>
      <c r="BC16" s="2145"/>
      <c r="BD16" s="2145"/>
      <c r="BE16" s="2145"/>
      <c r="BF16" s="2145"/>
      <c r="BG16" s="2146"/>
    </row>
    <row r="17" spans="1:59" ht="18.75" customHeight="1" x14ac:dyDescent="0.4">
      <c r="A17" s="2128"/>
      <c r="B17" s="2129"/>
      <c r="C17" s="2129"/>
      <c r="D17" s="2129"/>
      <c r="E17" s="2149"/>
      <c r="F17" s="2157"/>
      <c r="G17" s="2158"/>
      <c r="H17" s="2158"/>
      <c r="I17" s="2158"/>
      <c r="J17" s="2159"/>
      <c r="K17" s="147"/>
      <c r="L17" s="291" t="s">
        <v>16</v>
      </c>
      <c r="M17" s="290"/>
      <c r="N17" s="104" t="s">
        <v>29</v>
      </c>
      <c r="O17" s="1039"/>
      <c r="P17" s="1039"/>
      <c r="Q17" s="1039"/>
      <c r="R17" s="1039"/>
      <c r="S17" s="1039"/>
      <c r="T17" s="1039"/>
      <c r="U17" s="499"/>
      <c r="V17" s="500" t="s">
        <v>856</v>
      </c>
      <c r="W17" s="500"/>
      <c r="X17" s="295"/>
      <c r="Y17" s="146" t="s">
        <v>46</v>
      </c>
      <c r="Z17" s="2120"/>
      <c r="AA17" s="2120"/>
      <c r="AB17" s="2120"/>
      <c r="AC17" s="2120"/>
      <c r="AD17" s="2120"/>
      <c r="AE17" s="2120"/>
      <c r="AF17" s="2122"/>
      <c r="AG17" s="2122"/>
      <c r="AH17" s="2122"/>
      <c r="AI17" s="2120"/>
      <c r="AJ17" s="2120"/>
      <c r="AK17" s="2120"/>
      <c r="AL17" s="2120"/>
      <c r="AM17" s="2120"/>
      <c r="AN17" s="2120"/>
      <c r="AO17" s="2120"/>
      <c r="AP17" s="2120"/>
      <c r="AQ17" s="2120"/>
      <c r="AR17" s="147"/>
      <c r="AS17" s="291" t="s">
        <v>16</v>
      </c>
      <c r="AT17" s="290"/>
      <c r="AU17" s="104" t="s">
        <v>29</v>
      </c>
      <c r="AV17" s="1039"/>
      <c r="AW17" s="1039"/>
      <c r="AX17" s="2129"/>
      <c r="AY17" s="2129"/>
      <c r="AZ17" s="2129"/>
      <c r="BA17" s="2129"/>
      <c r="BB17" s="2145"/>
      <c r="BC17" s="2145"/>
      <c r="BD17" s="2145"/>
      <c r="BE17" s="2145"/>
      <c r="BF17" s="2145"/>
      <c r="BG17" s="2146"/>
    </row>
    <row r="18" spans="1:59" ht="18.75" customHeight="1" x14ac:dyDescent="0.4">
      <c r="A18" s="2128"/>
      <c r="B18" s="2129"/>
      <c r="C18" s="2129"/>
      <c r="D18" s="2129"/>
      <c r="E18" s="2149"/>
      <c r="F18" s="2151"/>
      <c r="G18" s="2152"/>
      <c r="H18" s="2152"/>
      <c r="I18" s="2152"/>
      <c r="J18" s="2153"/>
      <c r="K18" s="1041"/>
      <c r="L18" s="1035"/>
      <c r="M18" s="1035"/>
      <c r="N18" s="102" t="s">
        <v>15</v>
      </c>
      <c r="O18" s="1039"/>
      <c r="P18" s="1039"/>
      <c r="Q18" s="1039"/>
      <c r="R18" s="1039"/>
      <c r="S18" s="1039"/>
      <c r="T18" s="1039"/>
      <c r="U18" s="496"/>
      <c r="V18" s="497" t="s">
        <v>854</v>
      </c>
      <c r="W18" s="497"/>
      <c r="X18" s="296"/>
      <c r="Y18" s="498" t="s">
        <v>855</v>
      </c>
      <c r="Z18" s="2120"/>
      <c r="AA18" s="2120"/>
      <c r="AB18" s="2120"/>
      <c r="AC18" s="2120"/>
      <c r="AD18" s="2120"/>
      <c r="AE18" s="2120"/>
      <c r="AF18" s="2122" t="str">
        <f>IF(Z18-AC18=0,"",Z18-AC18)</f>
        <v/>
      </c>
      <c r="AG18" s="2122"/>
      <c r="AH18" s="2122"/>
      <c r="AI18" s="2120"/>
      <c r="AJ18" s="2120"/>
      <c r="AK18" s="2120"/>
      <c r="AL18" s="2120"/>
      <c r="AM18" s="2120"/>
      <c r="AN18" s="2120"/>
      <c r="AO18" s="2120"/>
      <c r="AP18" s="2120"/>
      <c r="AQ18" s="2120"/>
      <c r="AR18" s="2143"/>
      <c r="AS18" s="975"/>
      <c r="AT18" s="975"/>
      <c r="AU18" s="103" t="s">
        <v>15</v>
      </c>
      <c r="AV18" s="1039"/>
      <c r="AW18" s="1039"/>
      <c r="AX18" s="2129"/>
      <c r="AY18" s="2129"/>
      <c r="AZ18" s="2129"/>
      <c r="BA18" s="2129"/>
      <c r="BB18" s="2145"/>
      <c r="BC18" s="2145"/>
      <c r="BD18" s="2145"/>
      <c r="BE18" s="2145"/>
      <c r="BF18" s="2145"/>
      <c r="BG18" s="2146"/>
    </row>
    <row r="19" spans="1:59" ht="18.75" customHeight="1" x14ac:dyDescent="0.4">
      <c r="A19" s="2128"/>
      <c r="B19" s="2129"/>
      <c r="C19" s="2129"/>
      <c r="D19" s="2129"/>
      <c r="E19" s="2149"/>
      <c r="F19" s="2157"/>
      <c r="G19" s="2158"/>
      <c r="H19" s="2158"/>
      <c r="I19" s="2158"/>
      <c r="J19" s="2159"/>
      <c r="K19" s="147"/>
      <c r="L19" s="291" t="s">
        <v>16</v>
      </c>
      <c r="M19" s="290"/>
      <c r="N19" s="104" t="s">
        <v>29</v>
      </c>
      <c r="O19" s="1039"/>
      <c r="P19" s="1039"/>
      <c r="Q19" s="1039"/>
      <c r="R19" s="1039"/>
      <c r="S19" s="1039"/>
      <c r="T19" s="1039"/>
      <c r="U19" s="499"/>
      <c r="V19" s="500" t="s">
        <v>856</v>
      </c>
      <c r="W19" s="500"/>
      <c r="X19" s="295"/>
      <c r="Y19" s="146" t="s">
        <v>46</v>
      </c>
      <c r="Z19" s="2120"/>
      <c r="AA19" s="2120"/>
      <c r="AB19" s="2120"/>
      <c r="AC19" s="2120"/>
      <c r="AD19" s="2120"/>
      <c r="AE19" s="2120"/>
      <c r="AF19" s="2122"/>
      <c r="AG19" s="2122"/>
      <c r="AH19" s="2122"/>
      <c r="AI19" s="2120"/>
      <c r="AJ19" s="2120"/>
      <c r="AK19" s="2120"/>
      <c r="AL19" s="2120"/>
      <c r="AM19" s="2120"/>
      <c r="AN19" s="2120"/>
      <c r="AO19" s="2120"/>
      <c r="AP19" s="2120"/>
      <c r="AQ19" s="2120"/>
      <c r="AR19" s="147"/>
      <c r="AS19" s="291" t="s">
        <v>16</v>
      </c>
      <c r="AT19" s="290"/>
      <c r="AU19" s="104" t="s">
        <v>29</v>
      </c>
      <c r="AV19" s="1039"/>
      <c r="AW19" s="1039"/>
      <c r="AX19" s="2129"/>
      <c r="AY19" s="2129"/>
      <c r="AZ19" s="2129"/>
      <c r="BA19" s="2129"/>
      <c r="BB19" s="2145"/>
      <c r="BC19" s="2145"/>
      <c r="BD19" s="2145"/>
      <c r="BE19" s="2145"/>
      <c r="BF19" s="2145"/>
      <c r="BG19" s="2146"/>
    </row>
    <row r="20" spans="1:59" ht="18.75" customHeight="1" x14ac:dyDescent="0.4">
      <c r="A20" s="2128"/>
      <c r="B20" s="2129"/>
      <c r="C20" s="2129"/>
      <c r="D20" s="2129"/>
      <c r="E20" s="2149"/>
      <c r="F20" s="2151"/>
      <c r="G20" s="2152"/>
      <c r="H20" s="2152"/>
      <c r="I20" s="2152"/>
      <c r="J20" s="2153"/>
      <c r="K20" s="1041"/>
      <c r="L20" s="1035"/>
      <c r="M20" s="1035"/>
      <c r="N20" s="102" t="s">
        <v>15</v>
      </c>
      <c r="O20" s="1039"/>
      <c r="P20" s="1039"/>
      <c r="Q20" s="1039"/>
      <c r="R20" s="1039"/>
      <c r="S20" s="1039"/>
      <c r="T20" s="1039"/>
      <c r="U20" s="496"/>
      <c r="V20" s="497" t="s">
        <v>854</v>
      </c>
      <c r="W20" s="497"/>
      <c r="X20" s="296"/>
      <c r="Y20" s="498" t="s">
        <v>855</v>
      </c>
      <c r="Z20" s="2120"/>
      <c r="AA20" s="2120"/>
      <c r="AB20" s="2120"/>
      <c r="AC20" s="2120"/>
      <c r="AD20" s="2120"/>
      <c r="AE20" s="2120"/>
      <c r="AF20" s="2122" t="str">
        <f>IF(Z20-AC20=0,"",Z20-AC20)</f>
        <v/>
      </c>
      <c r="AG20" s="2122"/>
      <c r="AH20" s="2122"/>
      <c r="AI20" s="2120"/>
      <c r="AJ20" s="2120"/>
      <c r="AK20" s="2120"/>
      <c r="AL20" s="2120"/>
      <c r="AM20" s="2120"/>
      <c r="AN20" s="2120"/>
      <c r="AO20" s="2120"/>
      <c r="AP20" s="2120"/>
      <c r="AQ20" s="2120"/>
      <c r="AR20" s="2143"/>
      <c r="AS20" s="975"/>
      <c r="AT20" s="975"/>
      <c r="AU20" s="103" t="s">
        <v>15</v>
      </c>
      <c r="AV20" s="1039"/>
      <c r="AW20" s="1039"/>
      <c r="AX20" s="2129"/>
      <c r="AY20" s="2129"/>
      <c r="AZ20" s="2129"/>
      <c r="BA20" s="2129"/>
      <c r="BB20" s="2145"/>
      <c r="BC20" s="2145"/>
      <c r="BD20" s="2145"/>
      <c r="BE20" s="2145"/>
      <c r="BF20" s="2145"/>
      <c r="BG20" s="2146"/>
    </row>
    <row r="21" spans="1:59" ht="18.75" customHeight="1" x14ac:dyDescent="0.4">
      <c r="A21" s="2128"/>
      <c r="B21" s="2129"/>
      <c r="C21" s="2129"/>
      <c r="D21" s="2129"/>
      <c r="E21" s="2149"/>
      <c r="F21" s="2157"/>
      <c r="G21" s="2158"/>
      <c r="H21" s="2158"/>
      <c r="I21" s="2158"/>
      <c r="J21" s="2159"/>
      <c r="K21" s="147"/>
      <c r="L21" s="291" t="s">
        <v>16</v>
      </c>
      <c r="M21" s="290"/>
      <c r="N21" s="104" t="s">
        <v>29</v>
      </c>
      <c r="O21" s="1039"/>
      <c r="P21" s="1039"/>
      <c r="Q21" s="1039"/>
      <c r="R21" s="1039"/>
      <c r="S21" s="1039"/>
      <c r="T21" s="1039"/>
      <c r="U21" s="499"/>
      <c r="V21" s="500" t="s">
        <v>856</v>
      </c>
      <c r="W21" s="500"/>
      <c r="X21" s="295"/>
      <c r="Y21" s="146" t="s">
        <v>46</v>
      </c>
      <c r="Z21" s="2120"/>
      <c r="AA21" s="2120"/>
      <c r="AB21" s="2120"/>
      <c r="AC21" s="2120"/>
      <c r="AD21" s="2120"/>
      <c r="AE21" s="2120"/>
      <c r="AF21" s="2122"/>
      <c r="AG21" s="2122"/>
      <c r="AH21" s="2122"/>
      <c r="AI21" s="2120"/>
      <c r="AJ21" s="2120"/>
      <c r="AK21" s="2120"/>
      <c r="AL21" s="2120"/>
      <c r="AM21" s="2120"/>
      <c r="AN21" s="2120"/>
      <c r="AO21" s="2120"/>
      <c r="AP21" s="2120"/>
      <c r="AQ21" s="2120"/>
      <c r="AR21" s="147"/>
      <c r="AS21" s="291" t="s">
        <v>16</v>
      </c>
      <c r="AT21" s="290"/>
      <c r="AU21" s="104" t="s">
        <v>29</v>
      </c>
      <c r="AV21" s="1039"/>
      <c r="AW21" s="1039"/>
      <c r="AX21" s="2129"/>
      <c r="AY21" s="2129"/>
      <c r="AZ21" s="2129"/>
      <c r="BA21" s="2129"/>
      <c r="BB21" s="2145"/>
      <c r="BC21" s="2145"/>
      <c r="BD21" s="2145"/>
      <c r="BE21" s="2145"/>
      <c r="BF21" s="2145"/>
      <c r="BG21" s="2146"/>
    </row>
    <row r="22" spans="1:59" ht="18.75" customHeight="1" x14ac:dyDescent="0.4">
      <c r="A22" s="2128"/>
      <c r="B22" s="2129"/>
      <c r="C22" s="2129"/>
      <c r="D22" s="2129"/>
      <c r="E22" s="2149"/>
      <c r="F22" s="2151"/>
      <c r="G22" s="2152"/>
      <c r="H22" s="2152"/>
      <c r="I22" s="2152"/>
      <c r="J22" s="2153"/>
      <c r="K22" s="1041"/>
      <c r="L22" s="1035"/>
      <c r="M22" s="1035"/>
      <c r="N22" s="102" t="s">
        <v>15</v>
      </c>
      <c r="O22" s="1039"/>
      <c r="P22" s="1039"/>
      <c r="Q22" s="1039"/>
      <c r="R22" s="1039"/>
      <c r="S22" s="1039"/>
      <c r="T22" s="1039"/>
      <c r="U22" s="496"/>
      <c r="V22" s="497" t="s">
        <v>854</v>
      </c>
      <c r="W22" s="497"/>
      <c r="X22" s="296"/>
      <c r="Y22" s="498" t="s">
        <v>855</v>
      </c>
      <c r="Z22" s="2120"/>
      <c r="AA22" s="2120"/>
      <c r="AB22" s="2120"/>
      <c r="AC22" s="2120"/>
      <c r="AD22" s="2120"/>
      <c r="AE22" s="2120"/>
      <c r="AF22" s="2122" t="str">
        <f>IF(Z22-AC22=0,"",Z22-AC22)</f>
        <v/>
      </c>
      <c r="AG22" s="2122"/>
      <c r="AH22" s="2122"/>
      <c r="AI22" s="2120"/>
      <c r="AJ22" s="2120"/>
      <c r="AK22" s="2120"/>
      <c r="AL22" s="2120"/>
      <c r="AM22" s="2120"/>
      <c r="AN22" s="2120"/>
      <c r="AO22" s="2120"/>
      <c r="AP22" s="2120"/>
      <c r="AQ22" s="2120"/>
      <c r="AR22" s="2143"/>
      <c r="AS22" s="975"/>
      <c r="AT22" s="975"/>
      <c r="AU22" s="103" t="s">
        <v>15</v>
      </c>
      <c r="AV22" s="1039"/>
      <c r="AW22" s="1039"/>
      <c r="AX22" s="2129"/>
      <c r="AY22" s="2129"/>
      <c r="AZ22" s="2129"/>
      <c r="BA22" s="2129"/>
      <c r="BB22" s="2145"/>
      <c r="BC22" s="2145"/>
      <c r="BD22" s="2145"/>
      <c r="BE22" s="2145"/>
      <c r="BF22" s="2145"/>
      <c r="BG22" s="2146"/>
    </row>
    <row r="23" spans="1:59" ht="18.75" customHeight="1" x14ac:dyDescent="0.4">
      <c r="A23" s="2128"/>
      <c r="B23" s="2129"/>
      <c r="C23" s="2129"/>
      <c r="D23" s="2129"/>
      <c r="E23" s="2149"/>
      <c r="F23" s="2157"/>
      <c r="G23" s="2158"/>
      <c r="H23" s="2158"/>
      <c r="I23" s="2158"/>
      <c r="J23" s="2159"/>
      <c r="K23" s="147"/>
      <c r="L23" s="291" t="s">
        <v>16</v>
      </c>
      <c r="M23" s="290"/>
      <c r="N23" s="104" t="s">
        <v>29</v>
      </c>
      <c r="O23" s="1039"/>
      <c r="P23" s="1039"/>
      <c r="Q23" s="1039"/>
      <c r="R23" s="1039"/>
      <c r="S23" s="1039"/>
      <c r="T23" s="1039"/>
      <c r="U23" s="499"/>
      <c r="V23" s="500" t="s">
        <v>856</v>
      </c>
      <c r="W23" s="500"/>
      <c r="X23" s="295"/>
      <c r="Y23" s="146" t="s">
        <v>46</v>
      </c>
      <c r="Z23" s="2120"/>
      <c r="AA23" s="2120"/>
      <c r="AB23" s="2120"/>
      <c r="AC23" s="2120"/>
      <c r="AD23" s="2120"/>
      <c r="AE23" s="2120"/>
      <c r="AF23" s="2122"/>
      <c r="AG23" s="2122"/>
      <c r="AH23" s="2122"/>
      <c r="AI23" s="2120"/>
      <c r="AJ23" s="2120"/>
      <c r="AK23" s="2120"/>
      <c r="AL23" s="2120"/>
      <c r="AM23" s="2120"/>
      <c r="AN23" s="2120"/>
      <c r="AO23" s="2120"/>
      <c r="AP23" s="2120"/>
      <c r="AQ23" s="2120"/>
      <c r="AR23" s="147"/>
      <c r="AS23" s="291" t="s">
        <v>16</v>
      </c>
      <c r="AT23" s="290"/>
      <c r="AU23" s="104" t="s">
        <v>29</v>
      </c>
      <c r="AV23" s="1039"/>
      <c r="AW23" s="1039"/>
      <c r="AX23" s="2129"/>
      <c r="AY23" s="2129"/>
      <c r="AZ23" s="2129"/>
      <c r="BA23" s="2129"/>
      <c r="BB23" s="2145"/>
      <c r="BC23" s="2145"/>
      <c r="BD23" s="2145"/>
      <c r="BE23" s="2145"/>
      <c r="BF23" s="2145"/>
      <c r="BG23" s="2146"/>
    </row>
    <row r="24" spans="1:59" ht="18.75" customHeight="1" x14ac:dyDescent="0.4">
      <c r="A24" s="2128"/>
      <c r="B24" s="2129"/>
      <c r="C24" s="2129"/>
      <c r="D24" s="2129"/>
      <c r="E24" s="2149"/>
      <c r="F24" s="2151"/>
      <c r="G24" s="2152"/>
      <c r="H24" s="2152"/>
      <c r="I24" s="2152"/>
      <c r="J24" s="2153"/>
      <c r="K24" s="1041"/>
      <c r="L24" s="1035"/>
      <c r="M24" s="1035"/>
      <c r="N24" s="102" t="s">
        <v>15</v>
      </c>
      <c r="O24" s="1039"/>
      <c r="P24" s="1039"/>
      <c r="Q24" s="1039"/>
      <c r="R24" s="1039"/>
      <c r="S24" s="1039"/>
      <c r="T24" s="1039"/>
      <c r="U24" s="496"/>
      <c r="V24" s="497" t="s">
        <v>854</v>
      </c>
      <c r="W24" s="497"/>
      <c r="X24" s="296"/>
      <c r="Y24" s="498" t="s">
        <v>855</v>
      </c>
      <c r="Z24" s="2120"/>
      <c r="AA24" s="2120"/>
      <c r="AB24" s="2120"/>
      <c r="AC24" s="2120"/>
      <c r="AD24" s="2120"/>
      <c r="AE24" s="2120"/>
      <c r="AF24" s="2122" t="str">
        <f>IF(Z24-AC24=0,"",Z24-AC24)</f>
        <v/>
      </c>
      <c r="AG24" s="2122"/>
      <c r="AH24" s="2122"/>
      <c r="AI24" s="2120"/>
      <c r="AJ24" s="2120"/>
      <c r="AK24" s="2120"/>
      <c r="AL24" s="2120"/>
      <c r="AM24" s="2120"/>
      <c r="AN24" s="2120"/>
      <c r="AO24" s="2120"/>
      <c r="AP24" s="2120"/>
      <c r="AQ24" s="2120"/>
      <c r="AR24" s="2143"/>
      <c r="AS24" s="975"/>
      <c r="AT24" s="975"/>
      <c r="AU24" s="103" t="s">
        <v>15</v>
      </c>
      <c r="AV24" s="1039"/>
      <c r="AW24" s="1039"/>
      <c r="AX24" s="2129"/>
      <c r="AY24" s="2129"/>
      <c r="AZ24" s="2129"/>
      <c r="BA24" s="2129"/>
      <c r="BB24" s="2145"/>
      <c r="BC24" s="2145"/>
      <c r="BD24" s="2145"/>
      <c r="BE24" s="2145"/>
      <c r="BF24" s="2145"/>
      <c r="BG24" s="2146"/>
    </row>
    <row r="25" spans="1:59" ht="18.75" customHeight="1" x14ac:dyDescent="0.4">
      <c r="A25" s="2128"/>
      <c r="B25" s="2129"/>
      <c r="C25" s="2129"/>
      <c r="D25" s="2129"/>
      <c r="E25" s="2149"/>
      <c r="F25" s="2157"/>
      <c r="G25" s="2158"/>
      <c r="H25" s="2158"/>
      <c r="I25" s="2158"/>
      <c r="J25" s="2159"/>
      <c r="K25" s="147"/>
      <c r="L25" s="291" t="s">
        <v>16</v>
      </c>
      <c r="M25" s="290"/>
      <c r="N25" s="104" t="s">
        <v>29</v>
      </c>
      <c r="O25" s="1039"/>
      <c r="P25" s="1039"/>
      <c r="Q25" s="1039"/>
      <c r="R25" s="1039"/>
      <c r="S25" s="1039"/>
      <c r="T25" s="1039"/>
      <c r="U25" s="499"/>
      <c r="V25" s="500" t="s">
        <v>856</v>
      </c>
      <c r="W25" s="500"/>
      <c r="X25" s="295"/>
      <c r="Y25" s="146" t="s">
        <v>46</v>
      </c>
      <c r="Z25" s="2120"/>
      <c r="AA25" s="2120"/>
      <c r="AB25" s="2120"/>
      <c r="AC25" s="2120"/>
      <c r="AD25" s="2120"/>
      <c r="AE25" s="2120"/>
      <c r="AF25" s="2122"/>
      <c r="AG25" s="2122"/>
      <c r="AH25" s="2122"/>
      <c r="AI25" s="2120"/>
      <c r="AJ25" s="2120"/>
      <c r="AK25" s="2120"/>
      <c r="AL25" s="2120"/>
      <c r="AM25" s="2120"/>
      <c r="AN25" s="2120"/>
      <c r="AO25" s="2120"/>
      <c r="AP25" s="2120"/>
      <c r="AQ25" s="2120"/>
      <c r="AR25" s="147"/>
      <c r="AS25" s="291" t="s">
        <v>16</v>
      </c>
      <c r="AT25" s="290"/>
      <c r="AU25" s="104" t="s">
        <v>29</v>
      </c>
      <c r="AV25" s="1039"/>
      <c r="AW25" s="1039"/>
      <c r="AX25" s="2129"/>
      <c r="AY25" s="2129"/>
      <c r="AZ25" s="2129"/>
      <c r="BA25" s="2129"/>
      <c r="BB25" s="2145"/>
      <c r="BC25" s="2145"/>
      <c r="BD25" s="2145"/>
      <c r="BE25" s="2145"/>
      <c r="BF25" s="2145"/>
      <c r="BG25" s="2146"/>
    </row>
    <row r="26" spans="1:59" ht="18.75" customHeight="1" x14ac:dyDescent="0.4">
      <c r="A26" s="2128"/>
      <c r="B26" s="2129"/>
      <c r="C26" s="2129"/>
      <c r="D26" s="2129"/>
      <c r="E26" s="2149"/>
      <c r="F26" s="2151"/>
      <c r="G26" s="2152"/>
      <c r="H26" s="2152"/>
      <c r="I26" s="2152"/>
      <c r="J26" s="2153"/>
      <c r="K26" s="1041"/>
      <c r="L26" s="1035"/>
      <c r="M26" s="1035"/>
      <c r="N26" s="102" t="s">
        <v>15</v>
      </c>
      <c r="O26" s="1039"/>
      <c r="P26" s="1039"/>
      <c r="Q26" s="1039"/>
      <c r="R26" s="1039"/>
      <c r="S26" s="1039"/>
      <c r="T26" s="1039"/>
      <c r="U26" s="496"/>
      <c r="V26" s="497" t="s">
        <v>854</v>
      </c>
      <c r="W26" s="497"/>
      <c r="X26" s="296"/>
      <c r="Y26" s="498" t="s">
        <v>855</v>
      </c>
      <c r="Z26" s="2120"/>
      <c r="AA26" s="2120"/>
      <c r="AB26" s="2120"/>
      <c r="AC26" s="2120"/>
      <c r="AD26" s="2120"/>
      <c r="AE26" s="2120"/>
      <c r="AF26" s="2122" t="str">
        <f>IF(Z26-AC26=0,"",Z26-AC26)</f>
        <v/>
      </c>
      <c r="AG26" s="2122"/>
      <c r="AH26" s="2122"/>
      <c r="AI26" s="2120"/>
      <c r="AJ26" s="2120"/>
      <c r="AK26" s="2120"/>
      <c r="AL26" s="2120"/>
      <c r="AM26" s="2120"/>
      <c r="AN26" s="2120"/>
      <c r="AO26" s="2120"/>
      <c r="AP26" s="2120"/>
      <c r="AQ26" s="2120"/>
      <c r="AR26" s="2143"/>
      <c r="AS26" s="975"/>
      <c r="AT26" s="975"/>
      <c r="AU26" s="103" t="s">
        <v>15</v>
      </c>
      <c r="AV26" s="1039"/>
      <c r="AW26" s="1039"/>
      <c r="AX26" s="2129"/>
      <c r="AY26" s="2129"/>
      <c r="AZ26" s="2129"/>
      <c r="BA26" s="2129"/>
      <c r="BB26" s="2145"/>
      <c r="BC26" s="2145"/>
      <c r="BD26" s="2145"/>
      <c r="BE26" s="2145"/>
      <c r="BF26" s="2145"/>
      <c r="BG26" s="2146"/>
    </row>
    <row r="27" spans="1:59" ht="18.75" customHeight="1" x14ac:dyDescent="0.4">
      <c r="A27" s="2128"/>
      <c r="B27" s="2129"/>
      <c r="C27" s="2129"/>
      <c r="D27" s="2129"/>
      <c r="E27" s="2149"/>
      <c r="F27" s="2157"/>
      <c r="G27" s="2158"/>
      <c r="H27" s="2158"/>
      <c r="I27" s="2158"/>
      <c r="J27" s="2159"/>
      <c r="K27" s="147"/>
      <c r="L27" s="291" t="s">
        <v>16</v>
      </c>
      <c r="M27" s="290"/>
      <c r="N27" s="104" t="s">
        <v>29</v>
      </c>
      <c r="O27" s="1039"/>
      <c r="P27" s="1039"/>
      <c r="Q27" s="1039"/>
      <c r="R27" s="1039"/>
      <c r="S27" s="1039"/>
      <c r="T27" s="1039"/>
      <c r="U27" s="499"/>
      <c r="V27" s="500" t="s">
        <v>856</v>
      </c>
      <c r="W27" s="500"/>
      <c r="X27" s="295"/>
      <c r="Y27" s="146" t="s">
        <v>46</v>
      </c>
      <c r="Z27" s="2120"/>
      <c r="AA27" s="2120"/>
      <c r="AB27" s="2120"/>
      <c r="AC27" s="2120"/>
      <c r="AD27" s="2120"/>
      <c r="AE27" s="2120"/>
      <c r="AF27" s="2122"/>
      <c r="AG27" s="2122"/>
      <c r="AH27" s="2122"/>
      <c r="AI27" s="2120"/>
      <c r="AJ27" s="2120"/>
      <c r="AK27" s="2120"/>
      <c r="AL27" s="2120"/>
      <c r="AM27" s="2120"/>
      <c r="AN27" s="2120"/>
      <c r="AO27" s="2120"/>
      <c r="AP27" s="2120"/>
      <c r="AQ27" s="2120"/>
      <c r="AR27" s="147"/>
      <c r="AS27" s="291" t="s">
        <v>16</v>
      </c>
      <c r="AT27" s="290"/>
      <c r="AU27" s="104" t="s">
        <v>29</v>
      </c>
      <c r="AV27" s="1039"/>
      <c r="AW27" s="1039"/>
      <c r="AX27" s="2129"/>
      <c r="AY27" s="2129"/>
      <c r="AZ27" s="2129"/>
      <c r="BA27" s="2129"/>
      <c r="BB27" s="2145"/>
      <c r="BC27" s="2145"/>
      <c r="BD27" s="2145"/>
      <c r="BE27" s="2145"/>
      <c r="BF27" s="2145"/>
      <c r="BG27" s="2146"/>
    </row>
    <row r="28" spans="1:59" ht="18.75" customHeight="1" x14ac:dyDescent="0.4">
      <c r="A28" s="2128"/>
      <c r="B28" s="2129"/>
      <c r="C28" s="2129"/>
      <c r="D28" s="2129"/>
      <c r="E28" s="2149"/>
      <c r="F28" s="2151"/>
      <c r="G28" s="2152"/>
      <c r="H28" s="2152"/>
      <c r="I28" s="2152"/>
      <c r="J28" s="2153"/>
      <c r="K28" s="1041"/>
      <c r="L28" s="1035"/>
      <c r="M28" s="1035"/>
      <c r="N28" s="102" t="s">
        <v>15</v>
      </c>
      <c r="O28" s="1039"/>
      <c r="P28" s="1039"/>
      <c r="Q28" s="1039"/>
      <c r="R28" s="1039"/>
      <c r="S28" s="1039"/>
      <c r="T28" s="1039"/>
      <c r="U28" s="496"/>
      <c r="V28" s="497" t="s">
        <v>854</v>
      </c>
      <c r="W28" s="497"/>
      <c r="X28" s="296"/>
      <c r="Y28" s="498" t="s">
        <v>855</v>
      </c>
      <c r="Z28" s="2120"/>
      <c r="AA28" s="2120"/>
      <c r="AB28" s="2120"/>
      <c r="AC28" s="2120"/>
      <c r="AD28" s="2120"/>
      <c r="AE28" s="2120"/>
      <c r="AF28" s="2122" t="str">
        <f>IF(Z28-AC28=0,"",Z28-AC28)</f>
        <v/>
      </c>
      <c r="AG28" s="2122"/>
      <c r="AH28" s="2122"/>
      <c r="AI28" s="2120"/>
      <c r="AJ28" s="2120"/>
      <c r="AK28" s="2120"/>
      <c r="AL28" s="2120"/>
      <c r="AM28" s="2120"/>
      <c r="AN28" s="2120"/>
      <c r="AO28" s="2120"/>
      <c r="AP28" s="2120"/>
      <c r="AQ28" s="2120"/>
      <c r="AR28" s="2143"/>
      <c r="AS28" s="975"/>
      <c r="AT28" s="975"/>
      <c r="AU28" s="103" t="s">
        <v>15</v>
      </c>
      <c r="AV28" s="1039"/>
      <c r="AW28" s="1039"/>
      <c r="AX28" s="2129"/>
      <c r="AY28" s="2129"/>
      <c r="AZ28" s="2129"/>
      <c r="BA28" s="2129"/>
      <c r="BB28" s="2145"/>
      <c r="BC28" s="2145"/>
      <c r="BD28" s="2145"/>
      <c r="BE28" s="2145"/>
      <c r="BF28" s="2145"/>
      <c r="BG28" s="2146"/>
    </row>
    <row r="29" spans="1:59" ht="18.75" customHeight="1" x14ac:dyDescent="0.4">
      <c r="A29" s="2128"/>
      <c r="B29" s="2129"/>
      <c r="C29" s="2129"/>
      <c r="D29" s="2129"/>
      <c r="E29" s="2149"/>
      <c r="F29" s="2157"/>
      <c r="G29" s="2158"/>
      <c r="H29" s="2158"/>
      <c r="I29" s="2158"/>
      <c r="J29" s="2159"/>
      <c r="K29" s="147"/>
      <c r="L29" s="291" t="s">
        <v>16</v>
      </c>
      <c r="M29" s="290"/>
      <c r="N29" s="104" t="s">
        <v>29</v>
      </c>
      <c r="O29" s="1039"/>
      <c r="P29" s="1039"/>
      <c r="Q29" s="1039"/>
      <c r="R29" s="1039"/>
      <c r="S29" s="1039"/>
      <c r="T29" s="1039"/>
      <c r="U29" s="499"/>
      <c r="V29" s="500" t="s">
        <v>856</v>
      </c>
      <c r="W29" s="500"/>
      <c r="X29" s="295"/>
      <c r="Y29" s="146" t="s">
        <v>46</v>
      </c>
      <c r="Z29" s="2120"/>
      <c r="AA29" s="2120"/>
      <c r="AB29" s="2120"/>
      <c r="AC29" s="2120"/>
      <c r="AD29" s="2120"/>
      <c r="AE29" s="2120"/>
      <c r="AF29" s="2122"/>
      <c r="AG29" s="2122"/>
      <c r="AH29" s="2122"/>
      <c r="AI29" s="2120"/>
      <c r="AJ29" s="2120"/>
      <c r="AK29" s="2120"/>
      <c r="AL29" s="2120"/>
      <c r="AM29" s="2120"/>
      <c r="AN29" s="2120"/>
      <c r="AO29" s="2120"/>
      <c r="AP29" s="2120"/>
      <c r="AQ29" s="2120"/>
      <c r="AR29" s="147"/>
      <c r="AS29" s="291" t="s">
        <v>16</v>
      </c>
      <c r="AT29" s="290"/>
      <c r="AU29" s="104" t="s">
        <v>29</v>
      </c>
      <c r="AV29" s="1039"/>
      <c r="AW29" s="1039"/>
      <c r="AX29" s="2129"/>
      <c r="AY29" s="2129"/>
      <c r="AZ29" s="2129"/>
      <c r="BA29" s="2129"/>
      <c r="BB29" s="2145"/>
      <c r="BC29" s="2145"/>
      <c r="BD29" s="2145"/>
      <c r="BE29" s="2145"/>
      <c r="BF29" s="2145"/>
      <c r="BG29" s="2146"/>
    </row>
    <row r="30" spans="1:59" ht="18.75" customHeight="1" x14ac:dyDescent="0.4">
      <c r="A30" s="2128"/>
      <c r="B30" s="2129"/>
      <c r="C30" s="2129"/>
      <c r="D30" s="2129"/>
      <c r="E30" s="2149"/>
      <c r="F30" s="2151"/>
      <c r="G30" s="2152"/>
      <c r="H30" s="2152"/>
      <c r="I30" s="2152"/>
      <c r="J30" s="2153"/>
      <c r="K30" s="1041"/>
      <c r="L30" s="1035"/>
      <c r="M30" s="1035"/>
      <c r="N30" s="102" t="s">
        <v>15</v>
      </c>
      <c r="O30" s="1039"/>
      <c r="P30" s="1039"/>
      <c r="Q30" s="1039"/>
      <c r="R30" s="1039"/>
      <c r="S30" s="1039"/>
      <c r="T30" s="1039"/>
      <c r="U30" s="496"/>
      <c r="V30" s="497" t="s">
        <v>854</v>
      </c>
      <c r="W30" s="497"/>
      <c r="X30" s="296"/>
      <c r="Y30" s="498" t="s">
        <v>855</v>
      </c>
      <c r="Z30" s="2120"/>
      <c r="AA30" s="2120"/>
      <c r="AB30" s="2120"/>
      <c r="AC30" s="2120"/>
      <c r="AD30" s="2120"/>
      <c r="AE30" s="2120"/>
      <c r="AF30" s="2122" t="str">
        <f>IF(Z30-AC30=0,"",Z30-AC30)</f>
        <v/>
      </c>
      <c r="AG30" s="2122"/>
      <c r="AH30" s="2122"/>
      <c r="AI30" s="2120"/>
      <c r="AJ30" s="2120"/>
      <c r="AK30" s="2120"/>
      <c r="AL30" s="2120"/>
      <c r="AM30" s="2120"/>
      <c r="AN30" s="2120"/>
      <c r="AO30" s="2120"/>
      <c r="AP30" s="2120"/>
      <c r="AQ30" s="2120"/>
      <c r="AR30" s="2143"/>
      <c r="AS30" s="975"/>
      <c r="AT30" s="975"/>
      <c r="AU30" s="103" t="s">
        <v>15</v>
      </c>
      <c r="AV30" s="1039"/>
      <c r="AW30" s="1039"/>
      <c r="AX30" s="2129"/>
      <c r="AY30" s="2129"/>
      <c r="AZ30" s="2129"/>
      <c r="BA30" s="2129"/>
      <c r="BB30" s="2145"/>
      <c r="BC30" s="2145"/>
      <c r="BD30" s="2145"/>
      <c r="BE30" s="2145"/>
      <c r="BF30" s="2145"/>
      <c r="BG30" s="2146"/>
    </row>
    <row r="31" spans="1:59" ht="18.75" customHeight="1" x14ac:dyDescent="0.4">
      <c r="A31" s="2128"/>
      <c r="B31" s="2129"/>
      <c r="C31" s="2129"/>
      <c r="D31" s="2129"/>
      <c r="E31" s="2149"/>
      <c r="F31" s="2157"/>
      <c r="G31" s="2158"/>
      <c r="H31" s="2158"/>
      <c r="I31" s="2158"/>
      <c r="J31" s="2159"/>
      <c r="K31" s="147"/>
      <c r="L31" s="291" t="s">
        <v>16</v>
      </c>
      <c r="M31" s="290"/>
      <c r="N31" s="104" t="s">
        <v>29</v>
      </c>
      <c r="O31" s="1039"/>
      <c r="P31" s="1039"/>
      <c r="Q31" s="1039"/>
      <c r="R31" s="1039"/>
      <c r="S31" s="1039"/>
      <c r="T31" s="1039"/>
      <c r="U31" s="499"/>
      <c r="V31" s="500" t="s">
        <v>856</v>
      </c>
      <c r="W31" s="500"/>
      <c r="X31" s="295"/>
      <c r="Y31" s="146" t="s">
        <v>46</v>
      </c>
      <c r="Z31" s="2120"/>
      <c r="AA31" s="2120"/>
      <c r="AB31" s="2120"/>
      <c r="AC31" s="2120"/>
      <c r="AD31" s="2120"/>
      <c r="AE31" s="2120"/>
      <c r="AF31" s="2122"/>
      <c r="AG31" s="2122"/>
      <c r="AH31" s="2122"/>
      <c r="AI31" s="2120"/>
      <c r="AJ31" s="2120"/>
      <c r="AK31" s="2120"/>
      <c r="AL31" s="2120"/>
      <c r="AM31" s="2120"/>
      <c r="AN31" s="2120"/>
      <c r="AO31" s="2120"/>
      <c r="AP31" s="2120"/>
      <c r="AQ31" s="2120"/>
      <c r="AR31" s="147"/>
      <c r="AS31" s="291" t="s">
        <v>16</v>
      </c>
      <c r="AT31" s="290"/>
      <c r="AU31" s="104" t="s">
        <v>29</v>
      </c>
      <c r="AV31" s="1039"/>
      <c r="AW31" s="1039"/>
      <c r="AX31" s="2129"/>
      <c r="AY31" s="2129"/>
      <c r="AZ31" s="2129"/>
      <c r="BA31" s="2129"/>
      <c r="BB31" s="2145"/>
      <c r="BC31" s="2145"/>
      <c r="BD31" s="2145"/>
      <c r="BE31" s="2145"/>
      <c r="BF31" s="2145"/>
      <c r="BG31" s="2146"/>
    </row>
    <row r="32" spans="1:59" ht="18.75" customHeight="1" x14ac:dyDescent="0.4">
      <c r="A32" s="2128"/>
      <c r="B32" s="2129"/>
      <c r="C32" s="2129"/>
      <c r="D32" s="2129"/>
      <c r="E32" s="2149"/>
      <c r="F32" s="2151"/>
      <c r="G32" s="2152"/>
      <c r="H32" s="2152"/>
      <c r="I32" s="2152"/>
      <c r="J32" s="2153"/>
      <c r="K32" s="1041"/>
      <c r="L32" s="1035"/>
      <c r="M32" s="1035"/>
      <c r="N32" s="102" t="s">
        <v>15</v>
      </c>
      <c r="O32" s="1039"/>
      <c r="P32" s="1039"/>
      <c r="Q32" s="1039"/>
      <c r="R32" s="1039"/>
      <c r="S32" s="1039"/>
      <c r="T32" s="1039"/>
      <c r="U32" s="496"/>
      <c r="V32" s="497" t="s">
        <v>854</v>
      </c>
      <c r="W32" s="497"/>
      <c r="X32" s="296"/>
      <c r="Y32" s="498" t="s">
        <v>855</v>
      </c>
      <c r="Z32" s="2120"/>
      <c r="AA32" s="2120"/>
      <c r="AB32" s="2120"/>
      <c r="AC32" s="2120"/>
      <c r="AD32" s="2120"/>
      <c r="AE32" s="2120"/>
      <c r="AF32" s="2122" t="str">
        <f>IF(Z32-AC32=0,"",Z32-AC32)</f>
        <v/>
      </c>
      <c r="AG32" s="2122"/>
      <c r="AH32" s="2122"/>
      <c r="AI32" s="2120"/>
      <c r="AJ32" s="2120"/>
      <c r="AK32" s="2120"/>
      <c r="AL32" s="2120"/>
      <c r="AM32" s="2120"/>
      <c r="AN32" s="2120"/>
      <c r="AO32" s="2120"/>
      <c r="AP32" s="2120"/>
      <c r="AQ32" s="2120"/>
      <c r="AR32" s="2143"/>
      <c r="AS32" s="975"/>
      <c r="AT32" s="975"/>
      <c r="AU32" s="103" t="s">
        <v>15</v>
      </c>
      <c r="AV32" s="1039"/>
      <c r="AW32" s="1039"/>
      <c r="AX32" s="2129"/>
      <c r="AY32" s="2129"/>
      <c r="AZ32" s="2129"/>
      <c r="BA32" s="2129"/>
      <c r="BB32" s="2145"/>
      <c r="BC32" s="2145"/>
      <c r="BD32" s="2145"/>
      <c r="BE32" s="2145"/>
      <c r="BF32" s="2145"/>
      <c r="BG32" s="2146"/>
    </row>
    <row r="33" spans="1:59" ht="18.75" customHeight="1" x14ac:dyDescent="0.4">
      <c r="A33" s="2128"/>
      <c r="B33" s="2129"/>
      <c r="C33" s="2129"/>
      <c r="D33" s="2129"/>
      <c r="E33" s="2149"/>
      <c r="F33" s="2157"/>
      <c r="G33" s="2158"/>
      <c r="H33" s="2158"/>
      <c r="I33" s="2158"/>
      <c r="J33" s="2159"/>
      <c r="K33" s="147"/>
      <c r="L33" s="291" t="s">
        <v>16</v>
      </c>
      <c r="M33" s="290"/>
      <c r="N33" s="104" t="s">
        <v>29</v>
      </c>
      <c r="O33" s="1039"/>
      <c r="P33" s="1039"/>
      <c r="Q33" s="1039"/>
      <c r="R33" s="1039"/>
      <c r="S33" s="1039"/>
      <c r="T33" s="1039"/>
      <c r="U33" s="499"/>
      <c r="V33" s="500" t="s">
        <v>856</v>
      </c>
      <c r="W33" s="500"/>
      <c r="X33" s="295"/>
      <c r="Y33" s="146" t="s">
        <v>46</v>
      </c>
      <c r="Z33" s="2120"/>
      <c r="AA33" s="2120"/>
      <c r="AB33" s="2120"/>
      <c r="AC33" s="2120"/>
      <c r="AD33" s="2120"/>
      <c r="AE33" s="2120"/>
      <c r="AF33" s="2122"/>
      <c r="AG33" s="2122"/>
      <c r="AH33" s="2122"/>
      <c r="AI33" s="2120"/>
      <c r="AJ33" s="2120"/>
      <c r="AK33" s="2120"/>
      <c r="AL33" s="2120"/>
      <c r="AM33" s="2120"/>
      <c r="AN33" s="2120"/>
      <c r="AO33" s="2120"/>
      <c r="AP33" s="2120"/>
      <c r="AQ33" s="2120"/>
      <c r="AR33" s="147"/>
      <c r="AS33" s="291" t="s">
        <v>16</v>
      </c>
      <c r="AT33" s="290"/>
      <c r="AU33" s="104" t="s">
        <v>29</v>
      </c>
      <c r="AV33" s="1039"/>
      <c r="AW33" s="1039"/>
      <c r="AX33" s="2129"/>
      <c r="AY33" s="2129"/>
      <c r="AZ33" s="2129"/>
      <c r="BA33" s="2129"/>
      <c r="BB33" s="2145"/>
      <c r="BC33" s="2145"/>
      <c r="BD33" s="2145"/>
      <c r="BE33" s="2145"/>
      <c r="BF33" s="2145"/>
      <c r="BG33" s="2146"/>
    </row>
    <row r="34" spans="1:59" ht="18.75" customHeight="1" x14ac:dyDescent="0.4">
      <c r="A34" s="2128"/>
      <c r="B34" s="2129"/>
      <c r="C34" s="2129"/>
      <c r="D34" s="2129"/>
      <c r="E34" s="2149"/>
      <c r="F34" s="2151"/>
      <c r="G34" s="2152"/>
      <c r="H34" s="2152"/>
      <c r="I34" s="2152"/>
      <c r="J34" s="2153"/>
      <c r="K34" s="1041"/>
      <c r="L34" s="1035"/>
      <c r="M34" s="1035"/>
      <c r="N34" s="102" t="s">
        <v>15</v>
      </c>
      <c r="O34" s="1039"/>
      <c r="P34" s="1039"/>
      <c r="Q34" s="1039"/>
      <c r="R34" s="1039"/>
      <c r="S34" s="1039"/>
      <c r="T34" s="1039"/>
      <c r="U34" s="496"/>
      <c r="V34" s="497" t="s">
        <v>854</v>
      </c>
      <c r="W34" s="497"/>
      <c r="X34" s="296"/>
      <c r="Y34" s="498" t="s">
        <v>855</v>
      </c>
      <c r="Z34" s="2120"/>
      <c r="AA34" s="2120"/>
      <c r="AB34" s="2120"/>
      <c r="AC34" s="2120"/>
      <c r="AD34" s="2120"/>
      <c r="AE34" s="2120"/>
      <c r="AF34" s="2122" t="str">
        <f>IF(Z34-AC34=0,"",Z34-AC34)</f>
        <v/>
      </c>
      <c r="AG34" s="2122"/>
      <c r="AH34" s="2122"/>
      <c r="AI34" s="2120"/>
      <c r="AJ34" s="2120"/>
      <c r="AK34" s="2120"/>
      <c r="AL34" s="2120"/>
      <c r="AM34" s="2120"/>
      <c r="AN34" s="2120"/>
      <c r="AO34" s="2120"/>
      <c r="AP34" s="2120"/>
      <c r="AQ34" s="2120"/>
      <c r="AR34" s="2143"/>
      <c r="AS34" s="975"/>
      <c r="AT34" s="975"/>
      <c r="AU34" s="103" t="s">
        <v>15</v>
      </c>
      <c r="AV34" s="1039"/>
      <c r="AW34" s="1039"/>
      <c r="AX34" s="2129"/>
      <c r="AY34" s="2129"/>
      <c r="AZ34" s="2129"/>
      <c r="BA34" s="2129"/>
      <c r="BB34" s="2145"/>
      <c r="BC34" s="2145"/>
      <c r="BD34" s="2145"/>
      <c r="BE34" s="2145"/>
      <c r="BF34" s="2145"/>
      <c r="BG34" s="2146"/>
    </row>
    <row r="35" spans="1:59" ht="18.75" customHeight="1" x14ac:dyDescent="0.4">
      <c r="A35" s="2128"/>
      <c r="B35" s="2129"/>
      <c r="C35" s="2129"/>
      <c r="D35" s="2129"/>
      <c r="E35" s="2149"/>
      <c r="F35" s="2157"/>
      <c r="G35" s="2158"/>
      <c r="H35" s="2158"/>
      <c r="I35" s="2158"/>
      <c r="J35" s="2159"/>
      <c r="K35" s="147"/>
      <c r="L35" s="291" t="s">
        <v>16</v>
      </c>
      <c r="M35" s="290"/>
      <c r="N35" s="104" t="s">
        <v>29</v>
      </c>
      <c r="O35" s="1039"/>
      <c r="P35" s="1039"/>
      <c r="Q35" s="1039"/>
      <c r="R35" s="1039"/>
      <c r="S35" s="1039"/>
      <c r="T35" s="1039"/>
      <c r="U35" s="499"/>
      <c r="V35" s="500" t="s">
        <v>856</v>
      </c>
      <c r="W35" s="500"/>
      <c r="X35" s="295"/>
      <c r="Y35" s="146" t="s">
        <v>46</v>
      </c>
      <c r="Z35" s="2120"/>
      <c r="AA35" s="2120"/>
      <c r="AB35" s="2120"/>
      <c r="AC35" s="2120"/>
      <c r="AD35" s="2120"/>
      <c r="AE35" s="2120"/>
      <c r="AF35" s="2122"/>
      <c r="AG35" s="2122"/>
      <c r="AH35" s="2122"/>
      <c r="AI35" s="2120"/>
      <c r="AJ35" s="2120"/>
      <c r="AK35" s="2120"/>
      <c r="AL35" s="2120"/>
      <c r="AM35" s="2120"/>
      <c r="AN35" s="2120"/>
      <c r="AO35" s="2120"/>
      <c r="AP35" s="2120"/>
      <c r="AQ35" s="2120"/>
      <c r="AR35" s="147"/>
      <c r="AS35" s="291" t="s">
        <v>16</v>
      </c>
      <c r="AT35" s="290"/>
      <c r="AU35" s="104" t="s">
        <v>29</v>
      </c>
      <c r="AV35" s="1039"/>
      <c r="AW35" s="1039"/>
      <c r="AX35" s="2129"/>
      <c r="AY35" s="2129"/>
      <c r="AZ35" s="2129"/>
      <c r="BA35" s="2129"/>
      <c r="BB35" s="2145"/>
      <c r="BC35" s="2145"/>
      <c r="BD35" s="2145"/>
      <c r="BE35" s="2145"/>
      <c r="BF35" s="2145"/>
      <c r="BG35" s="2146"/>
    </row>
    <row r="36" spans="1:59" ht="18.75" customHeight="1" x14ac:dyDescent="0.4">
      <c r="A36" s="2128"/>
      <c r="B36" s="2129"/>
      <c r="C36" s="2129"/>
      <c r="D36" s="2129"/>
      <c r="E36" s="2149"/>
      <c r="F36" s="2151"/>
      <c r="G36" s="2152"/>
      <c r="H36" s="2152"/>
      <c r="I36" s="2152"/>
      <c r="J36" s="2153"/>
      <c r="K36" s="1041"/>
      <c r="L36" s="1035"/>
      <c r="M36" s="1035"/>
      <c r="N36" s="102" t="s">
        <v>15</v>
      </c>
      <c r="O36" s="1039"/>
      <c r="P36" s="1039"/>
      <c r="Q36" s="1039"/>
      <c r="R36" s="1039"/>
      <c r="S36" s="1039"/>
      <c r="T36" s="1039"/>
      <c r="U36" s="496"/>
      <c r="V36" s="497" t="s">
        <v>854</v>
      </c>
      <c r="W36" s="497"/>
      <c r="X36" s="296"/>
      <c r="Y36" s="498" t="s">
        <v>855</v>
      </c>
      <c r="Z36" s="2120"/>
      <c r="AA36" s="2120"/>
      <c r="AB36" s="2120"/>
      <c r="AC36" s="2120"/>
      <c r="AD36" s="2120"/>
      <c r="AE36" s="2120"/>
      <c r="AF36" s="2122" t="str">
        <f>IF(Z36-AC36=0,"",Z36-AC36)</f>
        <v/>
      </c>
      <c r="AG36" s="2122"/>
      <c r="AH36" s="2122"/>
      <c r="AI36" s="2120"/>
      <c r="AJ36" s="2120"/>
      <c r="AK36" s="2120"/>
      <c r="AL36" s="2120"/>
      <c r="AM36" s="2120"/>
      <c r="AN36" s="2120"/>
      <c r="AO36" s="2120"/>
      <c r="AP36" s="2120"/>
      <c r="AQ36" s="2120"/>
      <c r="AR36" s="2143"/>
      <c r="AS36" s="975"/>
      <c r="AT36" s="975"/>
      <c r="AU36" s="103" t="s">
        <v>15</v>
      </c>
      <c r="AV36" s="1039"/>
      <c r="AW36" s="1039"/>
      <c r="AX36" s="2129"/>
      <c r="AY36" s="2129"/>
      <c r="AZ36" s="2129"/>
      <c r="BA36" s="2129"/>
      <c r="BB36" s="2145"/>
      <c r="BC36" s="2145"/>
      <c r="BD36" s="2145"/>
      <c r="BE36" s="2145"/>
      <c r="BF36" s="2145"/>
      <c r="BG36" s="2146"/>
    </row>
    <row r="37" spans="1:59" ht="18.75" customHeight="1" x14ac:dyDescent="0.4">
      <c r="A37" s="2128"/>
      <c r="B37" s="2129"/>
      <c r="C37" s="2129"/>
      <c r="D37" s="2129"/>
      <c r="E37" s="2149"/>
      <c r="F37" s="2157"/>
      <c r="G37" s="2158"/>
      <c r="H37" s="2158"/>
      <c r="I37" s="2158"/>
      <c r="J37" s="2159"/>
      <c r="K37" s="147"/>
      <c r="L37" s="291" t="s">
        <v>16</v>
      </c>
      <c r="M37" s="290"/>
      <c r="N37" s="104" t="s">
        <v>29</v>
      </c>
      <c r="O37" s="1039"/>
      <c r="P37" s="1039"/>
      <c r="Q37" s="1039"/>
      <c r="R37" s="1039"/>
      <c r="S37" s="1039"/>
      <c r="T37" s="1039"/>
      <c r="U37" s="499"/>
      <c r="V37" s="500" t="s">
        <v>856</v>
      </c>
      <c r="W37" s="500"/>
      <c r="X37" s="295"/>
      <c r="Y37" s="146" t="s">
        <v>46</v>
      </c>
      <c r="Z37" s="2120"/>
      <c r="AA37" s="2120"/>
      <c r="AB37" s="2120"/>
      <c r="AC37" s="2120"/>
      <c r="AD37" s="2120"/>
      <c r="AE37" s="2120"/>
      <c r="AF37" s="2122"/>
      <c r="AG37" s="2122"/>
      <c r="AH37" s="2122"/>
      <c r="AI37" s="2120"/>
      <c r="AJ37" s="2120"/>
      <c r="AK37" s="2120"/>
      <c r="AL37" s="2120"/>
      <c r="AM37" s="2120"/>
      <c r="AN37" s="2120"/>
      <c r="AO37" s="2120"/>
      <c r="AP37" s="2120"/>
      <c r="AQ37" s="2120"/>
      <c r="AR37" s="147"/>
      <c r="AS37" s="291" t="s">
        <v>16</v>
      </c>
      <c r="AT37" s="290"/>
      <c r="AU37" s="104" t="s">
        <v>29</v>
      </c>
      <c r="AV37" s="1039"/>
      <c r="AW37" s="1039"/>
      <c r="AX37" s="2129"/>
      <c r="AY37" s="2129"/>
      <c r="AZ37" s="2129"/>
      <c r="BA37" s="2129"/>
      <c r="BB37" s="2145"/>
      <c r="BC37" s="2145"/>
      <c r="BD37" s="2145"/>
      <c r="BE37" s="2145"/>
      <c r="BF37" s="2145"/>
      <c r="BG37" s="2146"/>
    </row>
    <row r="38" spans="1:59" ht="18.75" customHeight="1" x14ac:dyDescent="0.4">
      <c r="A38" s="2128"/>
      <c r="B38" s="2129"/>
      <c r="C38" s="2129"/>
      <c r="D38" s="2129"/>
      <c r="E38" s="2149"/>
      <c r="F38" s="2151"/>
      <c r="G38" s="2152"/>
      <c r="H38" s="2152"/>
      <c r="I38" s="2152"/>
      <c r="J38" s="2153"/>
      <c r="K38" s="1041"/>
      <c r="L38" s="1035"/>
      <c r="M38" s="1035"/>
      <c r="N38" s="102" t="s">
        <v>15</v>
      </c>
      <c r="O38" s="1039"/>
      <c r="P38" s="1039"/>
      <c r="Q38" s="1039"/>
      <c r="R38" s="1039"/>
      <c r="S38" s="1039"/>
      <c r="T38" s="1039"/>
      <c r="U38" s="496"/>
      <c r="V38" s="497" t="s">
        <v>854</v>
      </c>
      <c r="W38" s="497"/>
      <c r="X38" s="296"/>
      <c r="Y38" s="498" t="s">
        <v>855</v>
      </c>
      <c r="Z38" s="2120"/>
      <c r="AA38" s="2120"/>
      <c r="AB38" s="2120"/>
      <c r="AC38" s="2120"/>
      <c r="AD38" s="2120"/>
      <c r="AE38" s="2120"/>
      <c r="AF38" s="2122" t="str">
        <f>IF(Z38-AC38=0,"",Z38-AC38)</f>
        <v/>
      </c>
      <c r="AG38" s="2122"/>
      <c r="AH38" s="2122"/>
      <c r="AI38" s="2120"/>
      <c r="AJ38" s="2120"/>
      <c r="AK38" s="2120"/>
      <c r="AL38" s="2120"/>
      <c r="AM38" s="2120"/>
      <c r="AN38" s="2120"/>
      <c r="AO38" s="2120"/>
      <c r="AP38" s="2120"/>
      <c r="AQ38" s="2120"/>
      <c r="AR38" s="2143"/>
      <c r="AS38" s="975"/>
      <c r="AT38" s="975"/>
      <c r="AU38" s="103" t="s">
        <v>15</v>
      </c>
      <c r="AV38" s="1039"/>
      <c r="AW38" s="1039"/>
      <c r="AX38" s="2129"/>
      <c r="AY38" s="2129"/>
      <c r="AZ38" s="2129"/>
      <c r="BA38" s="2129"/>
      <c r="BB38" s="2145"/>
      <c r="BC38" s="2145"/>
      <c r="BD38" s="2145"/>
      <c r="BE38" s="2145"/>
      <c r="BF38" s="2145"/>
      <c r="BG38" s="2146"/>
    </row>
    <row r="39" spans="1:59" ht="18.75" customHeight="1" x14ac:dyDescent="0.4">
      <c r="A39" s="2128"/>
      <c r="B39" s="2129"/>
      <c r="C39" s="2129"/>
      <c r="D39" s="2129"/>
      <c r="E39" s="2149"/>
      <c r="F39" s="2157"/>
      <c r="G39" s="2158"/>
      <c r="H39" s="2158"/>
      <c r="I39" s="2158"/>
      <c r="J39" s="2159"/>
      <c r="K39" s="147"/>
      <c r="L39" s="291" t="s">
        <v>16</v>
      </c>
      <c r="M39" s="290"/>
      <c r="N39" s="104" t="s">
        <v>29</v>
      </c>
      <c r="O39" s="1039"/>
      <c r="P39" s="1039"/>
      <c r="Q39" s="1039"/>
      <c r="R39" s="1039"/>
      <c r="S39" s="1039"/>
      <c r="T39" s="1039"/>
      <c r="U39" s="499"/>
      <c r="V39" s="500" t="s">
        <v>856</v>
      </c>
      <c r="W39" s="500"/>
      <c r="X39" s="295"/>
      <c r="Y39" s="146" t="s">
        <v>46</v>
      </c>
      <c r="Z39" s="2120"/>
      <c r="AA39" s="2120"/>
      <c r="AB39" s="2120"/>
      <c r="AC39" s="2120"/>
      <c r="AD39" s="2120"/>
      <c r="AE39" s="2120"/>
      <c r="AF39" s="2122"/>
      <c r="AG39" s="2122"/>
      <c r="AH39" s="2122"/>
      <c r="AI39" s="2120"/>
      <c r="AJ39" s="2120"/>
      <c r="AK39" s="2120"/>
      <c r="AL39" s="2120"/>
      <c r="AM39" s="2120"/>
      <c r="AN39" s="2120"/>
      <c r="AO39" s="2120"/>
      <c r="AP39" s="2120"/>
      <c r="AQ39" s="2120"/>
      <c r="AR39" s="147"/>
      <c r="AS39" s="291" t="s">
        <v>16</v>
      </c>
      <c r="AT39" s="290"/>
      <c r="AU39" s="104" t="s">
        <v>29</v>
      </c>
      <c r="AV39" s="1039"/>
      <c r="AW39" s="1039"/>
      <c r="AX39" s="2129"/>
      <c r="AY39" s="2129"/>
      <c r="AZ39" s="2129"/>
      <c r="BA39" s="2129"/>
      <c r="BB39" s="2145"/>
      <c r="BC39" s="2145"/>
      <c r="BD39" s="2145"/>
      <c r="BE39" s="2145"/>
      <c r="BF39" s="2145"/>
      <c r="BG39" s="2146"/>
    </row>
    <row r="40" spans="1:59" ht="18.75" customHeight="1" x14ac:dyDescent="0.4">
      <c r="A40" s="2128"/>
      <c r="B40" s="2129"/>
      <c r="C40" s="2129"/>
      <c r="D40" s="2129"/>
      <c r="E40" s="2149"/>
      <c r="F40" s="2151"/>
      <c r="G40" s="2152"/>
      <c r="H40" s="2152"/>
      <c r="I40" s="2152"/>
      <c r="J40" s="2153"/>
      <c r="K40" s="1041"/>
      <c r="L40" s="1035"/>
      <c r="M40" s="1035"/>
      <c r="N40" s="102" t="s">
        <v>15</v>
      </c>
      <c r="O40" s="1039"/>
      <c r="P40" s="1039"/>
      <c r="Q40" s="1039"/>
      <c r="R40" s="1039"/>
      <c r="S40" s="1039"/>
      <c r="T40" s="1039"/>
      <c r="U40" s="496"/>
      <c r="V40" s="497" t="s">
        <v>854</v>
      </c>
      <c r="W40" s="497"/>
      <c r="X40" s="296"/>
      <c r="Y40" s="498" t="s">
        <v>855</v>
      </c>
      <c r="Z40" s="2120"/>
      <c r="AA40" s="2120"/>
      <c r="AB40" s="2120"/>
      <c r="AC40" s="2120"/>
      <c r="AD40" s="2120"/>
      <c r="AE40" s="2120"/>
      <c r="AF40" s="2122" t="str">
        <f>IF(Z40-AC40=0,"",Z40-AC40)</f>
        <v/>
      </c>
      <c r="AG40" s="2122"/>
      <c r="AH40" s="2122"/>
      <c r="AI40" s="2120"/>
      <c r="AJ40" s="2120"/>
      <c r="AK40" s="2120"/>
      <c r="AL40" s="2120"/>
      <c r="AM40" s="2120"/>
      <c r="AN40" s="2120"/>
      <c r="AO40" s="2120"/>
      <c r="AP40" s="2120"/>
      <c r="AQ40" s="2120"/>
      <c r="AR40" s="2143"/>
      <c r="AS40" s="975"/>
      <c r="AT40" s="975"/>
      <c r="AU40" s="103" t="s">
        <v>15</v>
      </c>
      <c r="AV40" s="1039"/>
      <c r="AW40" s="1039"/>
      <c r="AX40" s="2129"/>
      <c r="AY40" s="2129"/>
      <c r="AZ40" s="2129"/>
      <c r="BA40" s="2129"/>
      <c r="BB40" s="2145"/>
      <c r="BC40" s="2145"/>
      <c r="BD40" s="2145"/>
      <c r="BE40" s="2145"/>
      <c r="BF40" s="2145"/>
      <c r="BG40" s="2146"/>
    </row>
    <row r="41" spans="1:59" ht="18.75" customHeight="1" x14ac:dyDescent="0.4">
      <c r="A41" s="2128"/>
      <c r="B41" s="2129"/>
      <c r="C41" s="2129"/>
      <c r="D41" s="2129"/>
      <c r="E41" s="2149"/>
      <c r="F41" s="2157"/>
      <c r="G41" s="2158"/>
      <c r="H41" s="2158"/>
      <c r="I41" s="2158"/>
      <c r="J41" s="2159"/>
      <c r="K41" s="147"/>
      <c r="L41" s="291" t="s">
        <v>16</v>
      </c>
      <c r="M41" s="290"/>
      <c r="N41" s="104" t="s">
        <v>29</v>
      </c>
      <c r="O41" s="1039"/>
      <c r="P41" s="1039"/>
      <c r="Q41" s="1039"/>
      <c r="R41" s="1039"/>
      <c r="S41" s="1039"/>
      <c r="T41" s="1039"/>
      <c r="U41" s="499"/>
      <c r="V41" s="500" t="s">
        <v>856</v>
      </c>
      <c r="W41" s="500"/>
      <c r="X41" s="295"/>
      <c r="Y41" s="146" t="s">
        <v>46</v>
      </c>
      <c r="Z41" s="2120"/>
      <c r="AA41" s="2120"/>
      <c r="AB41" s="2120"/>
      <c r="AC41" s="2120"/>
      <c r="AD41" s="2120"/>
      <c r="AE41" s="2120"/>
      <c r="AF41" s="2122"/>
      <c r="AG41" s="2122"/>
      <c r="AH41" s="2122"/>
      <c r="AI41" s="2120"/>
      <c r="AJ41" s="2120"/>
      <c r="AK41" s="2120"/>
      <c r="AL41" s="2120"/>
      <c r="AM41" s="2120"/>
      <c r="AN41" s="2120"/>
      <c r="AO41" s="2120"/>
      <c r="AP41" s="2120"/>
      <c r="AQ41" s="2120"/>
      <c r="AR41" s="147"/>
      <c r="AS41" s="291" t="s">
        <v>16</v>
      </c>
      <c r="AT41" s="290"/>
      <c r="AU41" s="104" t="s">
        <v>29</v>
      </c>
      <c r="AV41" s="1039"/>
      <c r="AW41" s="1039"/>
      <c r="AX41" s="2129"/>
      <c r="AY41" s="2129"/>
      <c r="AZ41" s="2129"/>
      <c r="BA41" s="2129"/>
      <c r="BB41" s="2145"/>
      <c r="BC41" s="2145"/>
      <c r="BD41" s="2145"/>
      <c r="BE41" s="2145"/>
      <c r="BF41" s="2145"/>
      <c r="BG41" s="2146"/>
    </row>
    <row r="42" spans="1:59" ht="18.75" customHeight="1" x14ac:dyDescent="0.4">
      <c r="A42" s="2128"/>
      <c r="B42" s="2129"/>
      <c r="C42" s="2129"/>
      <c r="D42" s="2129"/>
      <c r="E42" s="2149"/>
      <c r="F42" s="2151"/>
      <c r="G42" s="2152"/>
      <c r="H42" s="2152"/>
      <c r="I42" s="2152"/>
      <c r="J42" s="2153"/>
      <c r="K42" s="1041"/>
      <c r="L42" s="1035"/>
      <c r="M42" s="1035"/>
      <c r="N42" s="102" t="s">
        <v>15</v>
      </c>
      <c r="O42" s="1039"/>
      <c r="P42" s="1039"/>
      <c r="Q42" s="1039"/>
      <c r="R42" s="1039"/>
      <c r="S42" s="1039"/>
      <c r="T42" s="1039"/>
      <c r="U42" s="496"/>
      <c r="V42" s="497" t="s">
        <v>854</v>
      </c>
      <c r="W42" s="497"/>
      <c r="X42" s="296"/>
      <c r="Y42" s="498" t="s">
        <v>855</v>
      </c>
      <c r="Z42" s="2120"/>
      <c r="AA42" s="2120"/>
      <c r="AB42" s="2120"/>
      <c r="AC42" s="2120"/>
      <c r="AD42" s="2120"/>
      <c r="AE42" s="2120"/>
      <c r="AF42" s="2122" t="str">
        <f>IF(Z42-AC42=0,"",Z42-AC42)</f>
        <v/>
      </c>
      <c r="AG42" s="2122"/>
      <c r="AH42" s="2122"/>
      <c r="AI42" s="2120"/>
      <c r="AJ42" s="2120"/>
      <c r="AK42" s="2120"/>
      <c r="AL42" s="2120"/>
      <c r="AM42" s="2120"/>
      <c r="AN42" s="2120"/>
      <c r="AO42" s="2120"/>
      <c r="AP42" s="2120"/>
      <c r="AQ42" s="2120"/>
      <c r="AR42" s="2143"/>
      <c r="AS42" s="975"/>
      <c r="AT42" s="975"/>
      <c r="AU42" s="103" t="s">
        <v>15</v>
      </c>
      <c r="AV42" s="1039"/>
      <c r="AW42" s="1039"/>
      <c r="AX42" s="2129"/>
      <c r="AY42" s="2129"/>
      <c r="AZ42" s="2129"/>
      <c r="BA42" s="2129"/>
      <c r="BB42" s="2145"/>
      <c r="BC42" s="2145"/>
      <c r="BD42" s="2145"/>
      <c r="BE42" s="2145"/>
      <c r="BF42" s="2145"/>
      <c r="BG42" s="2146"/>
    </row>
    <row r="43" spans="1:59" ht="18.75" customHeight="1" thickBot="1" x14ac:dyDescent="0.45">
      <c r="A43" s="2130"/>
      <c r="B43" s="2131"/>
      <c r="C43" s="2131"/>
      <c r="D43" s="2131"/>
      <c r="E43" s="2150"/>
      <c r="F43" s="2154"/>
      <c r="G43" s="2155"/>
      <c r="H43" s="2155"/>
      <c r="I43" s="2155"/>
      <c r="J43" s="2156"/>
      <c r="K43" s="292"/>
      <c r="L43" s="293" t="s">
        <v>16</v>
      </c>
      <c r="M43" s="278"/>
      <c r="N43" s="495" t="s">
        <v>29</v>
      </c>
      <c r="O43" s="2144"/>
      <c r="P43" s="2144"/>
      <c r="Q43" s="2144"/>
      <c r="R43" s="2144"/>
      <c r="S43" s="2144"/>
      <c r="T43" s="2144"/>
      <c r="U43" s="501"/>
      <c r="V43" s="502" t="s">
        <v>856</v>
      </c>
      <c r="W43" s="502"/>
      <c r="X43" s="297"/>
      <c r="Y43" s="298" t="s">
        <v>46</v>
      </c>
      <c r="Z43" s="2121"/>
      <c r="AA43" s="2121"/>
      <c r="AB43" s="2121"/>
      <c r="AC43" s="2121"/>
      <c r="AD43" s="2121"/>
      <c r="AE43" s="2121"/>
      <c r="AF43" s="2123"/>
      <c r="AG43" s="2123"/>
      <c r="AH43" s="2123"/>
      <c r="AI43" s="2121"/>
      <c r="AJ43" s="2121"/>
      <c r="AK43" s="2121"/>
      <c r="AL43" s="2121"/>
      <c r="AM43" s="2121"/>
      <c r="AN43" s="2121"/>
      <c r="AO43" s="2121"/>
      <c r="AP43" s="2121"/>
      <c r="AQ43" s="2121"/>
      <c r="AR43" s="292"/>
      <c r="AS43" s="293" t="s">
        <v>16</v>
      </c>
      <c r="AT43" s="278"/>
      <c r="AU43" s="495" t="s">
        <v>29</v>
      </c>
      <c r="AV43" s="2144"/>
      <c r="AW43" s="2144"/>
      <c r="AX43" s="2131"/>
      <c r="AY43" s="2131"/>
      <c r="AZ43" s="2131"/>
      <c r="BA43" s="2131"/>
      <c r="BB43" s="2147"/>
      <c r="BC43" s="2147"/>
      <c r="BD43" s="2147"/>
      <c r="BE43" s="2147"/>
      <c r="BF43" s="2147"/>
      <c r="BG43" s="2148"/>
    </row>
    <row r="44" spans="1:59" ht="18.75" customHeight="1" x14ac:dyDescent="0.4">
      <c r="A44" s="132" t="s">
        <v>87</v>
      </c>
      <c r="B44" s="133" t="s">
        <v>857</v>
      </c>
      <c r="C44" s="133"/>
    </row>
    <row r="45" spans="1:59" ht="18.75" customHeight="1" x14ac:dyDescent="0.4">
      <c r="A45" s="133"/>
      <c r="B45" s="133" t="s">
        <v>858</v>
      </c>
      <c r="C45" s="133"/>
    </row>
    <row r="46" spans="1:59" ht="18.75" customHeight="1" x14ac:dyDescent="0.4">
      <c r="A46" s="133"/>
      <c r="B46" s="133" t="s">
        <v>859</v>
      </c>
      <c r="C46" s="133"/>
    </row>
    <row r="47" spans="1:59" ht="18.75" customHeight="1" x14ac:dyDescent="0.4"/>
    <row r="48" spans="1:5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sheetData>
  <sheetProtection selectLockedCells="1"/>
  <mergeCells count="316">
    <mergeCell ref="A3:E7"/>
    <mergeCell ref="F3:J7"/>
    <mergeCell ref="K3:N7"/>
    <mergeCell ref="O3:T3"/>
    <mergeCell ref="U3:AQ3"/>
    <mergeCell ref="AR3:BA3"/>
    <mergeCell ref="AX4:BA7"/>
    <mergeCell ref="Q5:R7"/>
    <mergeCell ref="S5:T7"/>
    <mergeCell ref="AI5:AK6"/>
    <mergeCell ref="O4:P7"/>
    <mergeCell ref="Q4:T4"/>
    <mergeCell ref="U4:Y7"/>
    <mergeCell ref="Z4:AB6"/>
    <mergeCell ref="AC4:AE6"/>
    <mergeCell ref="AF4:AH6"/>
    <mergeCell ref="AI4:AQ4"/>
    <mergeCell ref="AR4:AU7"/>
    <mergeCell ref="AV4:AW7"/>
    <mergeCell ref="AL5:AN6"/>
    <mergeCell ref="AO5:AQ6"/>
    <mergeCell ref="Z7:AB7"/>
    <mergeCell ref="AC7:AE7"/>
    <mergeCell ref="AF7:AH7"/>
    <mergeCell ref="AI7:AK7"/>
    <mergeCell ref="AL7:AN7"/>
    <mergeCell ref="AO7:AQ7"/>
    <mergeCell ref="BB3:BG7"/>
    <mergeCell ref="AR8:AT8"/>
    <mergeCell ref="AV8:AW9"/>
    <mergeCell ref="AX8:BA9"/>
    <mergeCell ref="BB8:BG9"/>
    <mergeCell ref="A10:E11"/>
    <mergeCell ref="F10:J11"/>
    <mergeCell ref="K10:M10"/>
    <mergeCell ref="O10:P11"/>
    <mergeCell ref="Q10:R11"/>
    <mergeCell ref="S10:T11"/>
    <mergeCell ref="Z8:AB9"/>
    <mergeCell ref="AC8:AE9"/>
    <mergeCell ref="AF8:AH9"/>
    <mergeCell ref="AI8:AK9"/>
    <mergeCell ref="AL8:AN9"/>
    <mergeCell ref="AO8:AQ9"/>
    <mergeCell ref="A8:E9"/>
    <mergeCell ref="F8:J9"/>
    <mergeCell ref="K8:M8"/>
    <mergeCell ref="O8:P9"/>
    <mergeCell ref="Q8:R9"/>
    <mergeCell ref="S8:T9"/>
    <mergeCell ref="AR10:AT10"/>
    <mergeCell ref="AV10:AW11"/>
    <mergeCell ref="AX10:BA11"/>
    <mergeCell ref="BB10:BG11"/>
    <mergeCell ref="A12:E13"/>
    <mergeCell ref="F12:J13"/>
    <mergeCell ref="K12:M12"/>
    <mergeCell ref="O12:P13"/>
    <mergeCell ref="Q12:R13"/>
    <mergeCell ref="S12:T13"/>
    <mergeCell ref="Z10:AB11"/>
    <mergeCell ref="AC10:AE11"/>
    <mergeCell ref="AF10:AH11"/>
    <mergeCell ref="AI10:AK11"/>
    <mergeCell ref="AL10:AN11"/>
    <mergeCell ref="AO10:AQ11"/>
    <mergeCell ref="AR12:AT12"/>
    <mergeCell ref="AV12:AW13"/>
    <mergeCell ref="AX12:BA13"/>
    <mergeCell ref="BB12:BG13"/>
    <mergeCell ref="AI12:AK13"/>
    <mergeCell ref="AL12:AN13"/>
    <mergeCell ref="A14:E15"/>
    <mergeCell ref="F14:J15"/>
    <mergeCell ref="K14:M14"/>
    <mergeCell ref="O14:P15"/>
    <mergeCell ref="Q14:R15"/>
    <mergeCell ref="S14:T15"/>
    <mergeCell ref="Z12:AB13"/>
    <mergeCell ref="AC12:AE13"/>
    <mergeCell ref="AF12:AH13"/>
    <mergeCell ref="AO12:AQ13"/>
    <mergeCell ref="AR14:AT14"/>
    <mergeCell ref="AV14:AW15"/>
    <mergeCell ref="AX14:BA15"/>
    <mergeCell ref="BB14:BG15"/>
    <mergeCell ref="A16:E17"/>
    <mergeCell ref="F16:J17"/>
    <mergeCell ref="K16:M16"/>
    <mergeCell ref="O16:P17"/>
    <mergeCell ref="Q16:R17"/>
    <mergeCell ref="S16:T17"/>
    <mergeCell ref="Z14:AB15"/>
    <mergeCell ref="AC14:AE15"/>
    <mergeCell ref="AF14:AH15"/>
    <mergeCell ref="AI14:AK15"/>
    <mergeCell ref="AL14:AN15"/>
    <mergeCell ref="AO14:AQ15"/>
    <mergeCell ref="AR16:AT16"/>
    <mergeCell ref="AV16:AW17"/>
    <mergeCell ref="AX16:BA17"/>
    <mergeCell ref="BB16:BG17"/>
    <mergeCell ref="AI16:AK17"/>
    <mergeCell ref="AL16:AN17"/>
    <mergeCell ref="AO16:AQ17"/>
    <mergeCell ref="F18:J19"/>
    <mergeCell ref="K18:M18"/>
    <mergeCell ref="O18:P19"/>
    <mergeCell ref="Q18:R19"/>
    <mergeCell ref="S18:T19"/>
    <mergeCell ref="Z16:AB17"/>
    <mergeCell ref="AC16:AE17"/>
    <mergeCell ref="AF16:AH17"/>
    <mergeCell ref="Z20:AB21"/>
    <mergeCell ref="AC20:AE21"/>
    <mergeCell ref="AF20:AH21"/>
    <mergeCell ref="AR18:AT18"/>
    <mergeCell ref="AV18:AW19"/>
    <mergeCell ref="AX18:BA19"/>
    <mergeCell ref="BB18:BG19"/>
    <mergeCell ref="A20:E21"/>
    <mergeCell ref="F20:J21"/>
    <mergeCell ref="K20:M20"/>
    <mergeCell ref="O20:P21"/>
    <mergeCell ref="Q20:R21"/>
    <mergeCell ref="S20:T21"/>
    <mergeCell ref="Z18:AB19"/>
    <mergeCell ref="AC18:AE19"/>
    <mergeCell ref="AF18:AH19"/>
    <mergeCell ref="AI18:AK19"/>
    <mergeCell ref="AL18:AN19"/>
    <mergeCell ref="AO18:AQ19"/>
    <mergeCell ref="AR20:AT20"/>
    <mergeCell ref="AV20:AW21"/>
    <mergeCell ref="AX20:BA21"/>
    <mergeCell ref="BB20:BG21"/>
    <mergeCell ref="AI20:AK21"/>
    <mergeCell ref="AL20:AN21"/>
    <mergeCell ref="AO20:AQ21"/>
    <mergeCell ref="A18:E19"/>
    <mergeCell ref="AV22:AW23"/>
    <mergeCell ref="AX22:BA23"/>
    <mergeCell ref="BB22:BG23"/>
    <mergeCell ref="A24:E25"/>
    <mergeCell ref="F24:J25"/>
    <mergeCell ref="K24:M24"/>
    <mergeCell ref="O24:P25"/>
    <mergeCell ref="Q24:R25"/>
    <mergeCell ref="S24:T25"/>
    <mergeCell ref="Z22:AB23"/>
    <mergeCell ref="AC22:AE23"/>
    <mergeCell ref="AF22:AH23"/>
    <mergeCell ref="AI22:AK23"/>
    <mergeCell ref="AL22:AN23"/>
    <mergeCell ref="AO22:AQ23"/>
    <mergeCell ref="AR24:AT24"/>
    <mergeCell ref="AV24:AW25"/>
    <mergeCell ref="AX24:BA25"/>
    <mergeCell ref="BB24:BG25"/>
    <mergeCell ref="AI24:AK25"/>
    <mergeCell ref="AL24:AN25"/>
    <mergeCell ref="AO24:AQ25"/>
    <mergeCell ref="A22:E23"/>
    <mergeCell ref="F22:J23"/>
    <mergeCell ref="K26:M26"/>
    <mergeCell ref="O26:P27"/>
    <mergeCell ref="Q26:R27"/>
    <mergeCell ref="S26:T27"/>
    <mergeCell ref="Z24:AB25"/>
    <mergeCell ref="AC24:AE25"/>
    <mergeCell ref="AF24:AH25"/>
    <mergeCell ref="AR22:AT22"/>
    <mergeCell ref="K22:M22"/>
    <mergeCell ref="O22:P23"/>
    <mergeCell ref="Q22:R23"/>
    <mergeCell ref="S22:T23"/>
    <mergeCell ref="AR26:AT26"/>
    <mergeCell ref="AV26:AW27"/>
    <mergeCell ref="AX26:BA27"/>
    <mergeCell ref="BB26:BG27"/>
    <mergeCell ref="A28:E29"/>
    <mergeCell ref="F28:J29"/>
    <mergeCell ref="K28:M28"/>
    <mergeCell ref="O28:P29"/>
    <mergeCell ref="Q28:R29"/>
    <mergeCell ref="S28:T29"/>
    <mergeCell ref="Z26:AB27"/>
    <mergeCell ref="AC26:AE27"/>
    <mergeCell ref="AF26:AH27"/>
    <mergeCell ref="AI26:AK27"/>
    <mergeCell ref="AL26:AN27"/>
    <mergeCell ref="AO26:AQ27"/>
    <mergeCell ref="AR28:AT28"/>
    <mergeCell ref="AV28:AW29"/>
    <mergeCell ref="AX28:BA29"/>
    <mergeCell ref="BB28:BG29"/>
    <mergeCell ref="AI28:AK29"/>
    <mergeCell ref="AL28:AN29"/>
    <mergeCell ref="AO28:AQ29"/>
    <mergeCell ref="A26:E27"/>
    <mergeCell ref="F26:J27"/>
    <mergeCell ref="F30:J31"/>
    <mergeCell ref="K30:M30"/>
    <mergeCell ref="O30:P31"/>
    <mergeCell ref="Q30:R31"/>
    <mergeCell ref="S30:T31"/>
    <mergeCell ref="Z28:AB29"/>
    <mergeCell ref="AC28:AE29"/>
    <mergeCell ref="AF28:AH29"/>
    <mergeCell ref="Z32:AB33"/>
    <mergeCell ref="AC32:AE33"/>
    <mergeCell ref="AF32:AH33"/>
    <mergeCell ref="AR30:AT30"/>
    <mergeCell ref="AV30:AW31"/>
    <mergeCell ref="AX30:BA31"/>
    <mergeCell ref="BB30:BG31"/>
    <mergeCell ref="A32:E33"/>
    <mergeCell ref="F32:J33"/>
    <mergeCell ref="K32:M32"/>
    <mergeCell ref="O32:P33"/>
    <mergeCell ref="Q32:R33"/>
    <mergeCell ref="S32:T33"/>
    <mergeCell ref="Z30:AB31"/>
    <mergeCell ref="AC30:AE31"/>
    <mergeCell ref="AF30:AH31"/>
    <mergeCell ref="AI30:AK31"/>
    <mergeCell ref="AL30:AN31"/>
    <mergeCell ref="AO30:AQ31"/>
    <mergeCell ref="AR32:AT32"/>
    <mergeCell ref="AV32:AW33"/>
    <mergeCell ref="AX32:BA33"/>
    <mergeCell ref="BB32:BG33"/>
    <mergeCell ref="AI32:AK33"/>
    <mergeCell ref="AL32:AN33"/>
    <mergeCell ref="AO32:AQ33"/>
    <mergeCell ref="A30:E31"/>
    <mergeCell ref="AV34:AW35"/>
    <mergeCell ref="AX34:BA35"/>
    <mergeCell ref="BB34:BG35"/>
    <mergeCell ref="A36:E37"/>
    <mergeCell ref="F36:J37"/>
    <mergeCell ref="K36:M36"/>
    <mergeCell ref="O36:P37"/>
    <mergeCell ref="Q36:R37"/>
    <mergeCell ref="S36:T37"/>
    <mergeCell ref="Z34:AB35"/>
    <mergeCell ref="AC34:AE35"/>
    <mergeCell ref="AF34:AH35"/>
    <mergeCell ref="AI34:AK35"/>
    <mergeCell ref="AL34:AN35"/>
    <mergeCell ref="AO34:AQ35"/>
    <mergeCell ref="AR36:AT36"/>
    <mergeCell ref="AV36:AW37"/>
    <mergeCell ref="AX36:BA37"/>
    <mergeCell ref="BB36:BG37"/>
    <mergeCell ref="AI36:AK37"/>
    <mergeCell ref="AL36:AN37"/>
    <mergeCell ref="AO36:AQ37"/>
    <mergeCell ref="A34:E35"/>
    <mergeCell ref="F34:J35"/>
    <mergeCell ref="K38:M38"/>
    <mergeCell ref="O38:P39"/>
    <mergeCell ref="Q38:R39"/>
    <mergeCell ref="S38:T39"/>
    <mergeCell ref="Z36:AB37"/>
    <mergeCell ref="AC36:AE37"/>
    <mergeCell ref="AF36:AH37"/>
    <mergeCell ref="AR34:AT34"/>
    <mergeCell ref="K34:M34"/>
    <mergeCell ref="O34:P35"/>
    <mergeCell ref="Q34:R35"/>
    <mergeCell ref="S34:T35"/>
    <mergeCell ref="AR38:AT38"/>
    <mergeCell ref="AV38:AW39"/>
    <mergeCell ref="AX38:BA39"/>
    <mergeCell ref="BB38:BG39"/>
    <mergeCell ref="A40:E41"/>
    <mergeCell ref="F40:J41"/>
    <mergeCell ref="K40:M40"/>
    <mergeCell ref="O40:P41"/>
    <mergeCell ref="Q40:R41"/>
    <mergeCell ref="S40:T41"/>
    <mergeCell ref="Z38:AB39"/>
    <mergeCell ref="AC38:AE39"/>
    <mergeCell ref="AF38:AH39"/>
    <mergeCell ref="AI38:AK39"/>
    <mergeCell ref="AL38:AN39"/>
    <mergeCell ref="AO38:AQ39"/>
    <mergeCell ref="AR40:AT40"/>
    <mergeCell ref="AV40:AW41"/>
    <mergeCell ref="AX40:BA41"/>
    <mergeCell ref="BB40:BG41"/>
    <mergeCell ref="AI40:AK41"/>
    <mergeCell ref="AL40:AN41"/>
    <mergeCell ref="AO40:AQ41"/>
    <mergeCell ref="A38:E39"/>
    <mergeCell ref="F38:J39"/>
    <mergeCell ref="A42:E43"/>
    <mergeCell ref="F42:J43"/>
    <mergeCell ref="K42:M42"/>
    <mergeCell ref="O42:P43"/>
    <mergeCell ref="Q42:R43"/>
    <mergeCell ref="S42:T43"/>
    <mergeCell ref="Z40:AB41"/>
    <mergeCell ref="AC40:AE41"/>
    <mergeCell ref="AF40:AH41"/>
    <mergeCell ref="AR42:AT42"/>
    <mergeCell ref="AV42:AW43"/>
    <mergeCell ref="AX42:BA43"/>
    <mergeCell ref="BB42:BG43"/>
    <mergeCell ref="Z42:AB43"/>
    <mergeCell ref="AC42:AE43"/>
    <mergeCell ref="AF42:AH43"/>
    <mergeCell ref="AI42:AK43"/>
    <mergeCell ref="AL42:AN43"/>
    <mergeCell ref="AO42:AQ43"/>
  </mergeCells>
  <phoneticPr fontId="4"/>
  <printOptions horizontalCentered="1" verticalCentered="1"/>
  <pageMargins left="0.70866141732283472" right="0.19685039370078741" top="0.39370078740157483" bottom="0.39370078740157483" header="0.39370078740157483" footer="0"/>
  <pageSetup paperSize="9" scale="49" orientation="landscape" blackAndWhite="1" r:id="rId1"/>
  <headerFooter scaleWithDoc="0">
    <oddFooter>&amp;C24/29&amp;R&amp;F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20</xdr:col>
                    <xdr:colOff>38100</xdr:colOff>
                    <xdr:row>7</xdr:row>
                    <xdr:rowOff>0</xdr:rowOff>
                  </from>
                  <to>
                    <xdr:col>20</xdr:col>
                    <xdr:colOff>266700</xdr:colOff>
                    <xdr:row>8</xdr:row>
                    <xdr:rowOff>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20</xdr:col>
                    <xdr:colOff>38100</xdr:colOff>
                    <xdr:row>8</xdr:row>
                    <xdr:rowOff>0</xdr:rowOff>
                  </from>
                  <to>
                    <xdr:col>20</xdr:col>
                    <xdr:colOff>266700</xdr:colOff>
                    <xdr:row>9</xdr:row>
                    <xdr:rowOff>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20</xdr:col>
                    <xdr:colOff>38100</xdr:colOff>
                    <xdr:row>9</xdr:row>
                    <xdr:rowOff>0</xdr:rowOff>
                  </from>
                  <to>
                    <xdr:col>20</xdr:col>
                    <xdr:colOff>266700</xdr:colOff>
                    <xdr:row>10</xdr:row>
                    <xdr:rowOff>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20</xdr:col>
                    <xdr:colOff>38100</xdr:colOff>
                    <xdr:row>10</xdr:row>
                    <xdr:rowOff>0</xdr:rowOff>
                  </from>
                  <to>
                    <xdr:col>20</xdr:col>
                    <xdr:colOff>266700</xdr:colOff>
                    <xdr:row>11</xdr:row>
                    <xdr:rowOff>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20</xdr:col>
                    <xdr:colOff>38100</xdr:colOff>
                    <xdr:row>11</xdr:row>
                    <xdr:rowOff>0</xdr:rowOff>
                  </from>
                  <to>
                    <xdr:col>20</xdr:col>
                    <xdr:colOff>266700</xdr:colOff>
                    <xdr:row>12</xdr:row>
                    <xdr:rowOff>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20</xdr:col>
                    <xdr:colOff>38100</xdr:colOff>
                    <xdr:row>12</xdr:row>
                    <xdr:rowOff>0</xdr:rowOff>
                  </from>
                  <to>
                    <xdr:col>20</xdr:col>
                    <xdr:colOff>266700</xdr:colOff>
                    <xdr:row>13</xdr:row>
                    <xdr:rowOff>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20</xdr:col>
                    <xdr:colOff>38100</xdr:colOff>
                    <xdr:row>13</xdr:row>
                    <xdr:rowOff>0</xdr:rowOff>
                  </from>
                  <to>
                    <xdr:col>20</xdr:col>
                    <xdr:colOff>266700</xdr:colOff>
                    <xdr:row>14</xdr:row>
                    <xdr:rowOff>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20</xdr:col>
                    <xdr:colOff>38100</xdr:colOff>
                    <xdr:row>14</xdr:row>
                    <xdr:rowOff>0</xdr:rowOff>
                  </from>
                  <to>
                    <xdr:col>20</xdr:col>
                    <xdr:colOff>266700</xdr:colOff>
                    <xdr:row>15</xdr:row>
                    <xdr:rowOff>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20</xdr:col>
                    <xdr:colOff>38100</xdr:colOff>
                    <xdr:row>15</xdr:row>
                    <xdr:rowOff>0</xdr:rowOff>
                  </from>
                  <to>
                    <xdr:col>20</xdr:col>
                    <xdr:colOff>266700</xdr:colOff>
                    <xdr:row>16</xdr:row>
                    <xdr:rowOff>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20</xdr:col>
                    <xdr:colOff>38100</xdr:colOff>
                    <xdr:row>16</xdr:row>
                    <xdr:rowOff>0</xdr:rowOff>
                  </from>
                  <to>
                    <xdr:col>20</xdr:col>
                    <xdr:colOff>266700</xdr:colOff>
                    <xdr:row>17</xdr:row>
                    <xdr:rowOff>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20</xdr:col>
                    <xdr:colOff>38100</xdr:colOff>
                    <xdr:row>17</xdr:row>
                    <xdr:rowOff>0</xdr:rowOff>
                  </from>
                  <to>
                    <xdr:col>20</xdr:col>
                    <xdr:colOff>266700</xdr:colOff>
                    <xdr:row>18</xdr:row>
                    <xdr:rowOff>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20</xdr:col>
                    <xdr:colOff>38100</xdr:colOff>
                    <xdr:row>18</xdr:row>
                    <xdr:rowOff>0</xdr:rowOff>
                  </from>
                  <to>
                    <xdr:col>20</xdr:col>
                    <xdr:colOff>266700</xdr:colOff>
                    <xdr:row>19</xdr:row>
                    <xdr:rowOff>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20</xdr:col>
                    <xdr:colOff>38100</xdr:colOff>
                    <xdr:row>19</xdr:row>
                    <xdr:rowOff>0</xdr:rowOff>
                  </from>
                  <to>
                    <xdr:col>20</xdr:col>
                    <xdr:colOff>266700</xdr:colOff>
                    <xdr:row>20</xdr:row>
                    <xdr:rowOff>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20</xdr:col>
                    <xdr:colOff>38100</xdr:colOff>
                    <xdr:row>20</xdr:row>
                    <xdr:rowOff>0</xdr:rowOff>
                  </from>
                  <to>
                    <xdr:col>20</xdr:col>
                    <xdr:colOff>266700</xdr:colOff>
                    <xdr:row>21</xdr:row>
                    <xdr:rowOff>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20</xdr:col>
                    <xdr:colOff>38100</xdr:colOff>
                    <xdr:row>21</xdr:row>
                    <xdr:rowOff>0</xdr:rowOff>
                  </from>
                  <to>
                    <xdr:col>20</xdr:col>
                    <xdr:colOff>266700</xdr:colOff>
                    <xdr:row>22</xdr:row>
                    <xdr:rowOff>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20</xdr:col>
                    <xdr:colOff>38100</xdr:colOff>
                    <xdr:row>22</xdr:row>
                    <xdr:rowOff>0</xdr:rowOff>
                  </from>
                  <to>
                    <xdr:col>20</xdr:col>
                    <xdr:colOff>266700</xdr:colOff>
                    <xdr:row>23</xdr:row>
                    <xdr:rowOff>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20</xdr:col>
                    <xdr:colOff>38100</xdr:colOff>
                    <xdr:row>23</xdr:row>
                    <xdr:rowOff>0</xdr:rowOff>
                  </from>
                  <to>
                    <xdr:col>20</xdr:col>
                    <xdr:colOff>266700</xdr:colOff>
                    <xdr:row>24</xdr:row>
                    <xdr:rowOff>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20</xdr:col>
                    <xdr:colOff>38100</xdr:colOff>
                    <xdr:row>24</xdr:row>
                    <xdr:rowOff>0</xdr:rowOff>
                  </from>
                  <to>
                    <xdr:col>20</xdr:col>
                    <xdr:colOff>266700</xdr:colOff>
                    <xdr:row>25</xdr:row>
                    <xdr:rowOff>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20</xdr:col>
                    <xdr:colOff>38100</xdr:colOff>
                    <xdr:row>25</xdr:row>
                    <xdr:rowOff>0</xdr:rowOff>
                  </from>
                  <to>
                    <xdr:col>20</xdr:col>
                    <xdr:colOff>266700</xdr:colOff>
                    <xdr:row>26</xdr:row>
                    <xdr:rowOff>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20</xdr:col>
                    <xdr:colOff>38100</xdr:colOff>
                    <xdr:row>26</xdr:row>
                    <xdr:rowOff>0</xdr:rowOff>
                  </from>
                  <to>
                    <xdr:col>20</xdr:col>
                    <xdr:colOff>266700</xdr:colOff>
                    <xdr:row>27</xdr:row>
                    <xdr:rowOff>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20</xdr:col>
                    <xdr:colOff>38100</xdr:colOff>
                    <xdr:row>27</xdr:row>
                    <xdr:rowOff>0</xdr:rowOff>
                  </from>
                  <to>
                    <xdr:col>20</xdr:col>
                    <xdr:colOff>266700</xdr:colOff>
                    <xdr:row>28</xdr:row>
                    <xdr:rowOff>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20</xdr:col>
                    <xdr:colOff>38100</xdr:colOff>
                    <xdr:row>28</xdr:row>
                    <xdr:rowOff>0</xdr:rowOff>
                  </from>
                  <to>
                    <xdr:col>20</xdr:col>
                    <xdr:colOff>266700</xdr:colOff>
                    <xdr:row>29</xdr:row>
                    <xdr:rowOff>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20</xdr:col>
                    <xdr:colOff>38100</xdr:colOff>
                    <xdr:row>29</xdr:row>
                    <xdr:rowOff>0</xdr:rowOff>
                  </from>
                  <to>
                    <xdr:col>20</xdr:col>
                    <xdr:colOff>266700</xdr:colOff>
                    <xdr:row>30</xdr:row>
                    <xdr:rowOff>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20</xdr:col>
                    <xdr:colOff>38100</xdr:colOff>
                    <xdr:row>30</xdr:row>
                    <xdr:rowOff>0</xdr:rowOff>
                  </from>
                  <to>
                    <xdr:col>20</xdr:col>
                    <xdr:colOff>266700</xdr:colOff>
                    <xdr:row>31</xdr:row>
                    <xdr:rowOff>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20</xdr:col>
                    <xdr:colOff>38100</xdr:colOff>
                    <xdr:row>31</xdr:row>
                    <xdr:rowOff>0</xdr:rowOff>
                  </from>
                  <to>
                    <xdr:col>20</xdr:col>
                    <xdr:colOff>266700</xdr:colOff>
                    <xdr:row>32</xdr:row>
                    <xdr:rowOff>0</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20</xdr:col>
                    <xdr:colOff>38100</xdr:colOff>
                    <xdr:row>32</xdr:row>
                    <xdr:rowOff>0</xdr:rowOff>
                  </from>
                  <to>
                    <xdr:col>20</xdr:col>
                    <xdr:colOff>266700</xdr:colOff>
                    <xdr:row>33</xdr:row>
                    <xdr:rowOff>0</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20</xdr:col>
                    <xdr:colOff>38100</xdr:colOff>
                    <xdr:row>33</xdr:row>
                    <xdr:rowOff>0</xdr:rowOff>
                  </from>
                  <to>
                    <xdr:col>20</xdr:col>
                    <xdr:colOff>266700</xdr:colOff>
                    <xdr:row>34</xdr:row>
                    <xdr:rowOff>0</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20</xdr:col>
                    <xdr:colOff>38100</xdr:colOff>
                    <xdr:row>34</xdr:row>
                    <xdr:rowOff>0</xdr:rowOff>
                  </from>
                  <to>
                    <xdr:col>20</xdr:col>
                    <xdr:colOff>266700</xdr:colOff>
                    <xdr:row>35</xdr:row>
                    <xdr:rowOff>0</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20</xdr:col>
                    <xdr:colOff>38100</xdr:colOff>
                    <xdr:row>35</xdr:row>
                    <xdr:rowOff>0</xdr:rowOff>
                  </from>
                  <to>
                    <xdr:col>20</xdr:col>
                    <xdr:colOff>266700</xdr:colOff>
                    <xdr:row>36</xdr:row>
                    <xdr:rowOff>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20</xdr:col>
                    <xdr:colOff>38100</xdr:colOff>
                    <xdr:row>36</xdr:row>
                    <xdr:rowOff>0</xdr:rowOff>
                  </from>
                  <to>
                    <xdr:col>20</xdr:col>
                    <xdr:colOff>266700</xdr:colOff>
                    <xdr:row>37</xdr:row>
                    <xdr:rowOff>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20</xdr:col>
                    <xdr:colOff>38100</xdr:colOff>
                    <xdr:row>37</xdr:row>
                    <xdr:rowOff>0</xdr:rowOff>
                  </from>
                  <to>
                    <xdr:col>20</xdr:col>
                    <xdr:colOff>266700</xdr:colOff>
                    <xdr:row>38</xdr:row>
                    <xdr:rowOff>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20</xdr:col>
                    <xdr:colOff>38100</xdr:colOff>
                    <xdr:row>38</xdr:row>
                    <xdr:rowOff>0</xdr:rowOff>
                  </from>
                  <to>
                    <xdr:col>20</xdr:col>
                    <xdr:colOff>266700</xdr:colOff>
                    <xdr:row>39</xdr:row>
                    <xdr:rowOff>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20</xdr:col>
                    <xdr:colOff>38100</xdr:colOff>
                    <xdr:row>39</xdr:row>
                    <xdr:rowOff>0</xdr:rowOff>
                  </from>
                  <to>
                    <xdr:col>20</xdr:col>
                    <xdr:colOff>266700</xdr:colOff>
                    <xdr:row>40</xdr:row>
                    <xdr:rowOff>0</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20</xdr:col>
                    <xdr:colOff>38100</xdr:colOff>
                    <xdr:row>40</xdr:row>
                    <xdr:rowOff>0</xdr:rowOff>
                  </from>
                  <to>
                    <xdr:col>20</xdr:col>
                    <xdr:colOff>266700</xdr:colOff>
                    <xdr:row>41</xdr:row>
                    <xdr:rowOff>0</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20</xdr:col>
                    <xdr:colOff>38100</xdr:colOff>
                    <xdr:row>41</xdr:row>
                    <xdr:rowOff>0</xdr:rowOff>
                  </from>
                  <to>
                    <xdr:col>20</xdr:col>
                    <xdr:colOff>266700</xdr:colOff>
                    <xdr:row>42</xdr:row>
                    <xdr:rowOff>0</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20</xdr:col>
                    <xdr:colOff>38100</xdr:colOff>
                    <xdr:row>42</xdr:row>
                    <xdr:rowOff>0</xdr:rowOff>
                  </from>
                  <to>
                    <xdr:col>20</xdr:col>
                    <xdr:colOff>266700</xdr:colOff>
                    <xdr:row>43</xdr:row>
                    <xdr:rowOff>0</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23</xdr:col>
                    <xdr:colOff>66675</xdr:colOff>
                    <xdr:row>7</xdr:row>
                    <xdr:rowOff>0</xdr:rowOff>
                  </from>
                  <to>
                    <xdr:col>23</xdr:col>
                    <xdr:colOff>304800</xdr:colOff>
                    <xdr:row>8</xdr:row>
                    <xdr:rowOff>0</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23</xdr:col>
                    <xdr:colOff>66675</xdr:colOff>
                    <xdr:row>8</xdr:row>
                    <xdr:rowOff>0</xdr:rowOff>
                  </from>
                  <to>
                    <xdr:col>23</xdr:col>
                    <xdr:colOff>304800</xdr:colOff>
                    <xdr:row>9</xdr:row>
                    <xdr:rowOff>0</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23</xdr:col>
                    <xdr:colOff>66675</xdr:colOff>
                    <xdr:row>9</xdr:row>
                    <xdr:rowOff>0</xdr:rowOff>
                  </from>
                  <to>
                    <xdr:col>23</xdr:col>
                    <xdr:colOff>304800</xdr:colOff>
                    <xdr:row>10</xdr:row>
                    <xdr:rowOff>0</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23</xdr:col>
                    <xdr:colOff>66675</xdr:colOff>
                    <xdr:row>10</xdr:row>
                    <xdr:rowOff>0</xdr:rowOff>
                  </from>
                  <to>
                    <xdr:col>23</xdr:col>
                    <xdr:colOff>304800</xdr:colOff>
                    <xdr:row>11</xdr:row>
                    <xdr:rowOff>19050</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23</xdr:col>
                    <xdr:colOff>66675</xdr:colOff>
                    <xdr:row>11</xdr:row>
                    <xdr:rowOff>0</xdr:rowOff>
                  </from>
                  <to>
                    <xdr:col>23</xdr:col>
                    <xdr:colOff>304800</xdr:colOff>
                    <xdr:row>12</xdr:row>
                    <xdr:rowOff>0</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23</xdr:col>
                    <xdr:colOff>66675</xdr:colOff>
                    <xdr:row>12</xdr:row>
                    <xdr:rowOff>0</xdr:rowOff>
                  </from>
                  <to>
                    <xdr:col>23</xdr:col>
                    <xdr:colOff>304800</xdr:colOff>
                    <xdr:row>13</xdr:row>
                    <xdr:rowOff>19050</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23</xdr:col>
                    <xdr:colOff>66675</xdr:colOff>
                    <xdr:row>13</xdr:row>
                    <xdr:rowOff>0</xdr:rowOff>
                  </from>
                  <to>
                    <xdr:col>23</xdr:col>
                    <xdr:colOff>304800</xdr:colOff>
                    <xdr:row>14</xdr:row>
                    <xdr:rowOff>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23</xdr:col>
                    <xdr:colOff>66675</xdr:colOff>
                    <xdr:row>14</xdr:row>
                    <xdr:rowOff>0</xdr:rowOff>
                  </from>
                  <to>
                    <xdr:col>23</xdr:col>
                    <xdr:colOff>304800</xdr:colOff>
                    <xdr:row>15</xdr:row>
                    <xdr:rowOff>19050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23</xdr:col>
                    <xdr:colOff>66675</xdr:colOff>
                    <xdr:row>15</xdr:row>
                    <xdr:rowOff>0</xdr:rowOff>
                  </from>
                  <to>
                    <xdr:col>23</xdr:col>
                    <xdr:colOff>304800</xdr:colOff>
                    <xdr:row>16</xdr:row>
                    <xdr:rowOff>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23</xdr:col>
                    <xdr:colOff>66675</xdr:colOff>
                    <xdr:row>16</xdr:row>
                    <xdr:rowOff>0</xdr:rowOff>
                  </from>
                  <to>
                    <xdr:col>23</xdr:col>
                    <xdr:colOff>304800</xdr:colOff>
                    <xdr:row>17</xdr:row>
                    <xdr:rowOff>19050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23</xdr:col>
                    <xdr:colOff>66675</xdr:colOff>
                    <xdr:row>17</xdr:row>
                    <xdr:rowOff>0</xdr:rowOff>
                  </from>
                  <to>
                    <xdr:col>23</xdr:col>
                    <xdr:colOff>304800</xdr:colOff>
                    <xdr:row>18</xdr:row>
                    <xdr:rowOff>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23</xdr:col>
                    <xdr:colOff>66675</xdr:colOff>
                    <xdr:row>18</xdr:row>
                    <xdr:rowOff>0</xdr:rowOff>
                  </from>
                  <to>
                    <xdr:col>23</xdr:col>
                    <xdr:colOff>304800</xdr:colOff>
                    <xdr:row>19</xdr:row>
                    <xdr:rowOff>19050</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23</xdr:col>
                    <xdr:colOff>66675</xdr:colOff>
                    <xdr:row>19</xdr:row>
                    <xdr:rowOff>0</xdr:rowOff>
                  </from>
                  <to>
                    <xdr:col>23</xdr:col>
                    <xdr:colOff>304800</xdr:colOff>
                    <xdr:row>20</xdr:row>
                    <xdr:rowOff>0</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23</xdr:col>
                    <xdr:colOff>66675</xdr:colOff>
                    <xdr:row>20</xdr:row>
                    <xdr:rowOff>0</xdr:rowOff>
                  </from>
                  <to>
                    <xdr:col>23</xdr:col>
                    <xdr:colOff>304800</xdr:colOff>
                    <xdr:row>21</xdr:row>
                    <xdr:rowOff>19050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23</xdr:col>
                    <xdr:colOff>66675</xdr:colOff>
                    <xdr:row>21</xdr:row>
                    <xdr:rowOff>0</xdr:rowOff>
                  </from>
                  <to>
                    <xdr:col>23</xdr:col>
                    <xdr:colOff>304800</xdr:colOff>
                    <xdr:row>22</xdr:row>
                    <xdr:rowOff>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23</xdr:col>
                    <xdr:colOff>66675</xdr:colOff>
                    <xdr:row>22</xdr:row>
                    <xdr:rowOff>0</xdr:rowOff>
                  </from>
                  <to>
                    <xdr:col>23</xdr:col>
                    <xdr:colOff>304800</xdr:colOff>
                    <xdr:row>23</xdr:row>
                    <xdr:rowOff>19050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23</xdr:col>
                    <xdr:colOff>66675</xdr:colOff>
                    <xdr:row>23</xdr:row>
                    <xdr:rowOff>0</xdr:rowOff>
                  </from>
                  <to>
                    <xdr:col>23</xdr:col>
                    <xdr:colOff>304800</xdr:colOff>
                    <xdr:row>24</xdr:row>
                    <xdr:rowOff>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23</xdr:col>
                    <xdr:colOff>66675</xdr:colOff>
                    <xdr:row>24</xdr:row>
                    <xdr:rowOff>0</xdr:rowOff>
                  </from>
                  <to>
                    <xdr:col>23</xdr:col>
                    <xdr:colOff>304800</xdr:colOff>
                    <xdr:row>25</xdr:row>
                    <xdr:rowOff>19050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23</xdr:col>
                    <xdr:colOff>66675</xdr:colOff>
                    <xdr:row>25</xdr:row>
                    <xdr:rowOff>0</xdr:rowOff>
                  </from>
                  <to>
                    <xdr:col>23</xdr:col>
                    <xdr:colOff>304800</xdr:colOff>
                    <xdr:row>26</xdr:row>
                    <xdr:rowOff>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23</xdr:col>
                    <xdr:colOff>66675</xdr:colOff>
                    <xdr:row>26</xdr:row>
                    <xdr:rowOff>0</xdr:rowOff>
                  </from>
                  <to>
                    <xdr:col>23</xdr:col>
                    <xdr:colOff>304800</xdr:colOff>
                    <xdr:row>27</xdr:row>
                    <xdr:rowOff>19050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23</xdr:col>
                    <xdr:colOff>66675</xdr:colOff>
                    <xdr:row>27</xdr:row>
                    <xdr:rowOff>0</xdr:rowOff>
                  </from>
                  <to>
                    <xdr:col>23</xdr:col>
                    <xdr:colOff>304800</xdr:colOff>
                    <xdr:row>28</xdr:row>
                    <xdr:rowOff>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23</xdr:col>
                    <xdr:colOff>66675</xdr:colOff>
                    <xdr:row>28</xdr:row>
                    <xdr:rowOff>0</xdr:rowOff>
                  </from>
                  <to>
                    <xdr:col>23</xdr:col>
                    <xdr:colOff>304800</xdr:colOff>
                    <xdr:row>29</xdr:row>
                    <xdr:rowOff>19050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23</xdr:col>
                    <xdr:colOff>66675</xdr:colOff>
                    <xdr:row>29</xdr:row>
                    <xdr:rowOff>0</xdr:rowOff>
                  </from>
                  <to>
                    <xdr:col>23</xdr:col>
                    <xdr:colOff>304800</xdr:colOff>
                    <xdr:row>30</xdr:row>
                    <xdr:rowOff>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23</xdr:col>
                    <xdr:colOff>66675</xdr:colOff>
                    <xdr:row>30</xdr:row>
                    <xdr:rowOff>0</xdr:rowOff>
                  </from>
                  <to>
                    <xdr:col>23</xdr:col>
                    <xdr:colOff>304800</xdr:colOff>
                    <xdr:row>31</xdr:row>
                    <xdr:rowOff>19050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23</xdr:col>
                    <xdr:colOff>66675</xdr:colOff>
                    <xdr:row>31</xdr:row>
                    <xdr:rowOff>0</xdr:rowOff>
                  </from>
                  <to>
                    <xdr:col>23</xdr:col>
                    <xdr:colOff>304800</xdr:colOff>
                    <xdr:row>32</xdr:row>
                    <xdr:rowOff>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23</xdr:col>
                    <xdr:colOff>66675</xdr:colOff>
                    <xdr:row>32</xdr:row>
                    <xdr:rowOff>0</xdr:rowOff>
                  </from>
                  <to>
                    <xdr:col>23</xdr:col>
                    <xdr:colOff>304800</xdr:colOff>
                    <xdr:row>33</xdr:row>
                    <xdr:rowOff>19050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23</xdr:col>
                    <xdr:colOff>66675</xdr:colOff>
                    <xdr:row>33</xdr:row>
                    <xdr:rowOff>0</xdr:rowOff>
                  </from>
                  <to>
                    <xdr:col>23</xdr:col>
                    <xdr:colOff>304800</xdr:colOff>
                    <xdr:row>34</xdr:row>
                    <xdr:rowOff>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23</xdr:col>
                    <xdr:colOff>66675</xdr:colOff>
                    <xdr:row>34</xdr:row>
                    <xdr:rowOff>0</xdr:rowOff>
                  </from>
                  <to>
                    <xdr:col>23</xdr:col>
                    <xdr:colOff>304800</xdr:colOff>
                    <xdr:row>35</xdr:row>
                    <xdr:rowOff>19050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23</xdr:col>
                    <xdr:colOff>66675</xdr:colOff>
                    <xdr:row>35</xdr:row>
                    <xdr:rowOff>0</xdr:rowOff>
                  </from>
                  <to>
                    <xdr:col>23</xdr:col>
                    <xdr:colOff>304800</xdr:colOff>
                    <xdr:row>36</xdr:row>
                    <xdr:rowOff>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23</xdr:col>
                    <xdr:colOff>66675</xdr:colOff>
                    <xdr:row>36</xdr:row>
                    <xdr:rowOff>0</xdr:rowOff>
                  </from>
                  <to>
                    <xdr:col>23</xdr:col>
                    <xdr:colOff>304800</xdr:colOff>
                    <xdr:row>37</xdr:row>
                    <xdr:rowOff>19050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23</xdr:col>
                    <xdr:colOff>66675</xdr:colOff>
                    <xdr:row>37</xdr:row>
                    <xdr:rowOff>0</xdr:rowOff>
                  </from>
                  <to>
                    <xdr:col>23</xdr:col>
                    <xdr:colOff>304800</xdr:colOff>
                    <xdr:row>38</xdr:row>
                    <xdr:rowOff>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23</xdr:col>
                    <xdr:colOff>66675</xdr:colOff>
                    <xdr:row>38</xdr:row>
                    <xdr:rowOff>0</xdr:rowOff>
                  </from>
                  <to>
                    <xdr:col>23</xdr:col>
                    <xdr:colOff>304800</xdr:colOff>
                    <xdr:row>39</xdr:row>
                    <xdr:rowOff>19050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23</xdr:col>
                    <xdr:colOff>66675</xdr:colOff>
                    <xdr:row>39</xdr:row>
                    <xdr:rowOff>0</xdr:rowOff>
                  </from>
                  <to>
                    <xdr:col>23</xdr:col>
                    <xdr:colOff>304800</xdr:colOff>
                    <xdr:row>40</xdr:row>
                    <xdr:rowOff>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23</xdr:col>
                    <xdr:colOff>66675</xdr:colOff>
                    <xdr:row>40</xdr:row>
                    <xdr:rowOff>0</xdr:rowOff>
                  </from>
                  <to>
                    <xdr:col>23</xdr:col>
                    <xdr:colOff>304800</xdr:colOff>
                    <xdr:row>41</xdr:row>
                    <xdr:rowOff>19050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23</xdr:col>
                    <xdr:colOff>66675</xdr:colOff>
                    <xdr:row>41</xdr:row>
                    <xdr:rowOff>0</xdr:rowOff>
                  </from>
                  <to>
                    <xdr:col>23</xdr:col>
                    <xdr:colOff>304800</xdr:colOff>
                    <xdr:row>42</xdr:row>
                    <xdr:rowOff>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23</xdr:col>
                    <xdr:colOff>66675</xdr:colOff>
                    <xdr:row>42</xdr:row>
                    <xdr:rowOff>0</xdr:rowOff>
                  </from>
                  <to>
                    <xdr:col>23</xdr:col>
                    <xdr:colOff>304800</xdr:colOff>
                    <xdr:row>43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r:uid="{AC45932C-6F05-4CB2-9BC7-A1CE6AAC5156}">
          <x14:formula1>
            <xm:f>"○"</xm:f>
          </x14:formula1>
          <xm:sqref>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O16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O20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O65556 JK65556 TG65556 ADC65556 AMY65556 AWU65556 BGQ65556 BQM65556 CAI65556 CKE65556 CUA65556 DDW65556 DNS65556 DXO65556 EHK65556 ERG65556 FBC65556 FKY65556 FUU65556 GEQ65556 GOM65556 GYI65556 HIE65556 HSA65556 IBW65556 ILS65556 IVO65556 JFK65556 JPG65556 JZC65556 KIY65556 KSU65556 LCQ65556 LMM65556 LWI65556 MGE65556 MQA65556 MZW65556 NJS65556 NTO65556 ODK65556 ONG65556 OXC65556 PGY65556 PQU65556 QAQ65556 QKM65556 QUI65556 REE65556 ROA65556 RXW65556 SHS65556 SRO65556 TBK65556 TLG65556 TVC65556 UEY65556 UOU65556 UYQ65556 VIM65556 VSI65556 WCE65556 WMA65556 WVW65556 O131092 JK131092 TG131092 ADC131092 AMY131092 AWU131092 BGQ131092 BQM131092 CAI131092 CKE131092 CUA131092 DDW131092 DNS131092 DXO131092 EHK131092 ERG131092 FBC131092 FKY131092 FUU131092 GEQ131092 GOM131092 GYI131092 HIE131092 HSA131092 IBW131092 ILS131092 IVO131092 JFK131092 JPG131092 JZC131092 KIY131092 KSU131092 LCQ131092 LMM131092 LWI131092 MGE131092 MQA131092 MZW131092 NJS131092 NTO131092 ODK131092 ONG131092 OXC131092 PGY131092 PQU131092 QAQ131092 QKM131092 QUI131092 REE131092 ROA131092 RXW131092 SHS131092 SRO131092 TBK131092 TLG131092 TVC131092 UEY131092 UOU131092 UYQ131092 VIM131092 VSI131092 WCE131092 WMA131092 WVW131092 O196628 JK196628 TG196628 ADC196628 AMY196628 AWU196628 BGQ196628 BQM196628 CAI196628 CKE196628 CUA196628 DDW196628 DNS196628 DXO196628 EHK196628 ERG196628 FBC196628 FKY196628 FUU196628 GEQ196628 GOM196628 GYI196628 HIE196628 HSA196628 IBW196628 ILS196628 IVO196628 JFK196628 JPG196628 JZC196628 KIY196628 KSU196628 LCQ196628 LMM196628 LWI196628 MGE196628 MQA196628 MZW196628 NJS196628 NTO196628 ODK196628 ONG196628 OXC196628 PGY196628 PQU196628 QAQ196628 QKM196628 QUI196628 REE196628 ROA196628 RXW196628 SHS196628 SRO196628 TBK196628 TLG196628 TVC196628 UEY196628 UOU196628 UYQ196628 VIM196628 VSI196628 WCE196628 WMA196628 WVW196628 O262164 JK262164 TG262164 ADC262164 AMY262164 AWU262164 BGQ262164 BQM262164 CAI262164 CKE262164 CUA262164 DDW262164 DNS262164 DXO262164 EHK262164 ERG262164 FBC262164 FKY262164 FUU262164 GEQ262164 GOM262164 GYI262164 HIE262164 HSA262164 IBW262164 ILS262164 IVO262164 JFK262164 JPG262164 JZC262164 KIY262164 KSU262164 LCQ262164 LMM262164 LWI262164 MGE262164 MQA262164 MZW262164 NJS262164 NTO262164 ODK262164 ONG262164 OXC262164 PGY262164 PQU262164 QAQ262164 QKM262164 QUI262164 REE262164 ROA262164 RXW262164 SHS262164 SRO262164 TBK262164 TLG262164 TVC262164 UEY262164 UOU262164 UYQ262164 VIM262164 VSI262164 WCE262164 WMA262164 WVW262164 O327700 JK327700 TG327700 ADC327700 AMY327700 AWU327700 BGQ327700 BQM327700 CAI327700 CKE327700 CUA327700 DDW327700 DNS327700 DXO327700 EHK327700 ERG327700 FBC327700 FKY327700 FUU327700 GEQ327700 GOM327700 GYI327700 HIE327700 HSA327700 IBW327700 ILS327700 IVO327700 JFK327700 JPG327700 JZC327700 KIY327700 KSU327700 LCQ327700 LMM327700 LWI327700 MGE327700 MQA327700 MZW327700 NJS327700 NTO327700 ODK327700 ONG327700 OXC327700 PGY327700 PQU327700 QAQ327700 QKM327700 QUI327700 REE327700 ROA327700 RXW327700 SHS327700 SRO327700 TBK327700 TLG327700 TVC327700 UEY327700 UOU327700 UYQ327700 VIM327700 VSI327700 WCE327700 WMA327700 WVW327700 O393236 JK393236 TG393236 ADC393236 AMY393236 AWU393236 BGQ393236 BQM393236 CAI393236 CKE393236 CUA393236 DDW393236 DNS393236 DXO393236 EHK393236 ERG393236 FBC393236 FKY393236 FUU393236 GEQ393236 GOM393236 GYI393236 HIE393236 HSA393236 IBW393236 ILS393236 IVO393236 JFK393236 JPG393236 JZC393236 KIY393236 KSU393236 LCQ393236 LMM393236 LWI393236 MGE393236 MQA393236 MZW393236 NJS393236 NTO393236 ODK393236 ONG393236 OXC393236 PGY393236 PQU393236 QAQ393236 QKM393236 QUI393236 REE393236 ROA393236 RXW393236 SHS393236 SRO393236 TBK393236 TLG393236 TVC393236 UEY393236 UOU393236 UYQ393236 VIM393236 VSI393236 WCE393236 WMA393236 WVW393236 O458772 JK458772 TG458772 ADC458772 AMY458772 AWU458772 BGQ458772 BQM458772 CAI458772 CKE458772 CUA458772 DDW458772 DNS458772 DXO458772 EHK458772 ERG458772 FBC458772 FKY458772 FUU458772 GEQ458772 GOM458772 GYI458772 HIE458772 HSA458772 IBW458772 ILS458772 IVO458772 JFK458772 JPG458772 JZC458772 KIY458772 KSU458772 LCQ458772 LMM458772 LWI458772 MGE458772 MQA458772 MZW458772 NJS458772 NTO458772 ODK458772 ONG458772 OXC458772 PGY458772 PQU458772 QAQ458772 QKM458772 QUI458772 REE458772 ROA458772 RXW458772 SHS458772 SRO458772 TBK458772 TLG458772 TVC458772 UEY458772 UOU458772 UYQ458772 VIM458772 VSI458772 WCE458772 WMA458772 WVW458772 O524308 JK524308 TG524308 ADC524308 AMY524308 AWU524308 BGQ524308 BQM524308 CAI524308 CKE524308 CUA524308 DDW524308 DNS524308 DXO524308 EHK524308 ERG524308 FBC524308 FKY524308 FUU524308 GEQ524308 GOM524308 GYI524308 HIE524308 HSA524308 IBW524308 ILS524308 IVO524308 JFK524308 JPG524308 JZC524308 KIY524308 KSU524308 LCQ524308 LMM524308 LWI524308 MGE524308 MQA524308 MZW524308 NJS524308 NTO524308 ODK524308 ONG524308 OXC524308 PGY524308 PQU524308 QAQ524308 QKM524308 QUI524308 REE524308 ROA524308 RXW524308 SHS524308 SRO524308 TBK524308 TLG524308 TVC524308 UEY524308 UOU524308 UYQ524308 VIM524308 VSI524308 WCE524308 WMA524308 WVW524308 O589844 JK589844 TG589844 ADC589844 AMY589844 AWU589844 BGQ589844 BQM589844 CAI589844 CKE589844 CUA589844 DDW589844 DNS589844 DXO589844 EHK589844 ERG589844 FBC589844 FKY589844 FUU589844 GEQ589844 GOM589844 GYI589844 HIE589844 HSA589844 IBW589844 ILS589844 IVO589844 JFK589844 JPG589844 JZC589844 KIY589844 KSU589844 LCQ589844 LMM589844 LWI589844 MGE589844 MQA589844 MZW589844 NJS589844 NTO589844 ODK589844 ONG589844 OXC589844 PGY589844 PQU589844 QAQ589844 QKM589844 QUI589844 REE589844 ROA589844 RXW589844 SHS589844 SRO589844 TBK589844 TLG589844 TVC589844 UEY589844 UOU589844 UYQ589844 VIM589844 VSI589844 WCE589844 WMA589844 WVW589844 O655380 JK655380 TG655380 ADC655380 AMY655380 AWU655380 BGQ655380 BQM655380 CAI655380 CKE655380 CUA655380 DDW655380 DNS655380 DXO655380 EHK655380 ERG655380 FBC655380 FKY655380 FUU655380 GEQ655380 GOM655380 GYI655380 HIE655380 HSA655380 IBW655380 ILS655380 IVO655380 JFK655380 JPG655380 JZC655380 KIY655380 KSU655380 LCQ655380 LMM655380 LWI655380 MGE655380 MQA655380 MZW655380 NJS655380 NTO655380 ODK655380 ONG655380 OXC655380 PGY655380 PQU655380 QAQ655380 QKM655380 QUI655380 REE655380 ROA655380 RXW655380 SHS655380 SRO655380 TBK655380 TLG655380 TVC655380 UEY655380 UOU655380 UYQ655380 VIM655380 VSI655380 WCE655380 WMA655380 WVW655380 O720916 JK720916 TG720916 ADC720916 AMY720916 AWU720916 BGQ720916 BQM720916 CAI720916 CKE720916 CUA720916 DDW720916 DNS720916 DXO720916 EHK720916 ERG720916 FBC720916 FKY720916 FUU720916 GEQ720916 GOM720916 GYI720916 HIE720916 HSA720916 IBW720916 ILS720916 IVO720916 JFK720916 JPG720916 JZC720916 KIY720916 KSU720916 LCQ720916 LMM720916 LWI720916 MGE720916 MQA720916 MZW720916 NJS720916 NTO720916 ODK720916 ONG720916 OXC720916 PGY720916 PQU720916 QAQ720916 QKM720916 QUI720916 REE720916 ROA720916 RXW720916 SHS720916 SRO720916 TBK720916 TLG720916 TVC720916 UEY720916 UOU720916 UYQ720916 VIM720916 VSI720916 WCE720916 WMA720916 WVW720916 O786452 JK786452 TG786452 ADC786452 AMY786452 AWU786452 BGQ786452 BQM786452 CAI786452 CKE786452 CUA786452 DDW786452 DNS786452 DXO786452 EHK786452 ERG786452 FBC786452 FKY786452 FUU786452 GEQ786452 GOM786452 GYI786452 HIE786452 HSA786452 IBW786452 ILS786452 IVO786452 JFK786452 JPG786452 JZC786452 KIY786452 KSU786452 LCQ786452 LMM786452 LWI786452 MGE786452 MQA786452 MZW786452 NJS786452 NTO786452 ODK786452 ONG786452 OXC786452 PGY786452 PQU786452 QAQ786452 QKM786452 QUI786452 REE786452 ROA786452 RXW786452 SHS786452 SRO786452 TBK786452 TLG786452 TVC786452 UEY786452 UOU786452 UYQ786452 VIM786452 VSI786452 WCE786452 WMA786452 WVW786452 O851988 JK851988 TG851988 ADC851988 AMY851988 AWU851988 BGQ851988 BQM851988 CAI851988 CKE851988 CUA851988 DDW851988 DNS851988 DXO851988 EHK851988 ERG851988 FBC851988 FKY851988 FUU851988 GEQ851988 GOM851988 GYI851988 HIE851988 HSA851988 IBW851988 ILS851988 IVO851988 JFK851988 JPG851988 JZC851988 KIY851988 KSU851988 LCQ851988 LMM851988 LWI851988 MGE851988 MQA851988 MZW851988 NJS851988 NTO851988 ODK851988 ONG851988 OXC851988 PGY851988 PQU851988 QAQ851988 QKM851988 QUI851988 REE851988 ROA851988 RXW851988 SHS851988 SRO851988 TBK851988 TLG851988 TVC851988 UEY851988 UOU851988 UYQ851988 VIM851988 VSI851988 WCE851988 WMA851988 WVW851988 O917524 JK917524 TG917524 ADC917524 AMY917524 AWU917524 BGQ917524 BQM917524 CAI917524 CKE917524 CUA917524 DDW917524 DNS917524 DXO917524 EHK917524 ERG917524 FBC917524 FKY917524 FUU917524 GEQ917524 GOM917524 GYI917524 HIE917524 HSA917524 IBW917524 ILS917524 IVO917524 JFK917524 JPG917524 JZC917524 KIY917524 KSU917524 LCQ917524 LMM917524 LWI917524 MGE917524 MQA917524 MZW917524 NJS917524 NTO917524 ODK917524 ONG917524 OXC917524 PGY917524 PQU917524 QAQ917524 QKM917524 QUI917524 REE917524 ROA917524 RXW917524 SHS917524 SRO917524 TBK917524 TLG917524 TVC917524 UEY917524 UOU917524 UYQ917524 VIM917524 VSI917524 WCE917524 WMA917524 WVW917524 O983060 JK983060 TG983060 ADC983060 AMY983060 AWU983060 BGQ983060 BQM983060 CAI983060 CKE983060 CUA983060 DDW983060 DNS983060 DXO983060 EHK983060 ERG983060 FBC983060 FKY983060 FUU983060 GEQ983060 GOM983060 GYI983060 HIE983060 HSA983060 IBW983060 ILS983060 IVO983060 JFK983060 JPG983060 JZC983060 KIY983060 KSU983060 LCQ983060 LMM983060 LWI983060 MGE983060 MQA983060 MZW983060 NJS983060 NTO983060 ODK983060 ONG983060 OXC983060 PGY983060 PQU983060 QAQ983060 QKM983060 QUI983060 REE983060 ROA983060 RXW983060 SHS983060 SRO983060 TBK983060 TLG983060 TVC983060 UEY983060 UOU983060 UYQ983060 VIM983060 VSI983060 WCE983060 WMA983060 WVW983060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O26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O131098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O196634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O262170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O327706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O393242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O458778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O524314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O589850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O655386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O720922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O786458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O851994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O917530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O983066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Q65550 JM65550 TI65550 ADE65550 ANA65550 AWW65550 BGS65550 BQO65550 CAK65550 CKG65550 CUC65550 DDY65550 DNU65550 DXQ65550 EHM65550 ERI65550 FBE65550 FLA65550 FUW65550 GES65550 GOO65550 GYK65550 HIG65550 HSC65550 IBY65550 ILU65550 IVQ65550 JFM65550 JPI65550 JZE65550 KJA65550 KSW65550 LCS65550 LMO65550 LWK65550 MGG65550 MQC65550 MZY65550 NJU65550 NTQ65550 ODM65550 ONI65550 OXE65550 PHA65550 PQW65550 QAS65550 QKO65550 QUK65550 REG65550 ROC65550 RXY65550 SHU65550 SRQ65550 TBM65550 TLI65550 TVE65550 UFA65550 UOW65550 UYS65550 VIO65550 VSK65550 WCG65550 WMC65550 WVY65550 Q131086 JM131086 TI131086 ADE131086 ANA131086 AWW131086 BGS131086 BQO131086 CAK131086 CKG131086 CUC131086 DDY131086 DNU131086 DXQ131086 EHM131086 ERI131086 FBE131086 FLA131086 FUW131086 GES131086 GOO131086 GYK131086 HIG131086 HSC131086 IBY131086 ILU131086 IVQ131086 JFM131086 JPI131086 JZE131086 KJA131086 KSW131086 LCS131086 LMO131086 LWK131086 MGG131086 MQC131086 MZY131086 NJU131086 NTQ131086 ODM131086 ONI131086 OXE131086 PHA131086 PQW131086 QAS131086 QKO131086 QUK131086 REG131086 ROC131086 RXY131086 SHU131086 SRQ131086 TBM131086 TLI131086 TVE131086 UFA131086 UOW131086 UYS131086 VIO131086 VSK131086 WCG131086 WMC131086 WVY131086 Q196622 JM196622 TI196622 ADE196622 ANA196622 AWW196622 BGS196622 BQO196622 CAK196622 CKG196622 CUC196622 DDY196622 DNU196622 DXQ196622 EHM196622 ERI196622 FBE196622 FLA196622 FUW196622 GES196622 GOO196622 GYK196622 HIG196622 HSC196622 IBY196622 ILU196622 IVQ196622 JFM196622 JPI196622 JZE196622 KJA196622 KSW196622 LCS196622 LMO196622 LWK196622 MGG196622 MQC196622 MZY196622 NJU196622 NTQ196622 ODM196622 ONI196622 OXE196622 PHA196622 PQW196622 QAS196622 QKO196622 QUK196622 REG196622 ROC196622 RXY196622 SHU196622 SRQ196622 TBM196622 TLI196622 TVE196622 UFA196622 UOW196622 UYS196622 VIO196622 VSK196622 WCG196622 WMC196622 WVY196622 Q262158 JM262158 TI262158 ADE262158 ANA262158 AWW262158 BGS262158 BQO262158 CAK262158 CKG262158 CUC262158 DDY262158 DNU262158 DXQ262158 EHM262158 ERI262158 FBE262158 FLA262158 FUW262158 GES262158 GOO262158 GYK262158 HIG262158 HSC262158 IBY262158 ILU262158 IVQ262158 JFM262158 JPI262158 JZE262158 KJA262158 KSW262158 LCS262158 LMO262158 LWK262158 MGG262158 MQC262158 MZY262158 NJU262158 NTQ262158 ODM262158 ONI262158 OXE262158 PHA262158 PQW262158 QAS262158 QKO262158 QUK262158 REG262158 ROC262158 RXY262158 SHU262158 SRQ262158 TBM262158 TLI262158 TVE262158 UFA262158 UOW262158 UYS262158 VIO262158 VSK262158 WCG262158 WMC262158 WVY262158 Q327694 JM327694 TI327694 ADE327694 ANA327694 AWW327694 BGS327694 BQO327694 CAK327694 CKG327694 CUC327694 DDY327694 DNU327694 DXQ327694 EHM327694 ERI327694 FBE327694 FLA327694 FUW327694 GES327694 GOO327694 GYK327694 HIG327694 HSC327694 IBY327694 ILU327694 IVQ327694 JFM327694 JPI327694 JZE327694 KJA327694 KSW327694 LCS327694 LMO327694 LWK327694 MGG327694 MQC327694 MZY327694 NJU327694 NTQ327694 ODM327694 ONI327694 OXE327694 PHA327694 PQW327694 QAS327694 QKO327694 QUK327694 REG327694 ROC327694 RXY327694 SHU327694 SRQ327694 TBM327694 TLI327694 TVE327694 UFA327694 UOW327694 UYS327694 VIO327694 VSK327694 WCG327694 WMC327694 WVY327694 Q393230 JM393230 TI393230 ADE393230 ANA393230 AWW393230 BGS393230 BQO393230 CAK393230 CKG393230 CUC393230 DDY393230 DNU393230 DXQ393230 EHM393230 ERI393230 FBE393230 FLA393230 FUW393230 GES393230 GOO393230 GYK393230 HIG393230 HSC393230 IBY393230 ILU393230 IVQ393230 JFM393230 JPI393230 JZE393230 KJA393230 KSW393230 LCS393230 LMO393230 LWK393230 MGG393230 MQC393230 MZY393230 NJU393230 NTQ393230 ODM393230 ONI393230 OXE393230 PHA393230 PQW393230 QAS393230 QKO393230 QUK393230 REG393230 ROC393230 RXY393230 SHU393230 SRQ393230 TBM393230 TLI393230 TVE393230 UFA393230 UOW393230 UYS393230 VIO393230 VSK393230 WCG393230 WMC393230 WVY393230 Q458766 JM458766 TI458766 ADE458766 ANA458766 AWW458766 BGS458766 BQO458766 CAK458766 CKG458766 CUC458766 DDY458766 DNU458766 DXQ458766 EHM458766 ERI458766 FBE458766 FLA458766 FUW458766 GES458766 GOO458766 GYK458766 HIG458766 HSC458766 IBY458766 ILU458766 IVQ458766 JFM458766 JPI458766 JZE458766 KJA458766 KSW458766 LCS458766 LMO458766 LWK458766 MGG458766 MQC458766 MZY458766 NJU458766 NTQ458766 ODM458766 ONI458766 OXE458766 PHA458766 PQW458766 QAS458766 QKO458766 QUK458766 REG458766 ROC458766 RXY458766 SHU458766 SRQ458766 TBM458766 TLI458766 TVE458766 UFA458766 UOW458766 UYS458766 VIO458766 VSK458766 WCG458766 WMC458766 WVY458766 Q524302 JM524302 TI524302 ADE524302 ANA524302 AWW524302 BGS524302 BQO524302 CAK524302 CKG524302 CUC524302 DDY524302 DNU524302 DXQ524302 EHM524302 ERI524302 FBE524302 FLA524302 FUW524302 GES524302 GOO524302 GYK524302 HIG524302 HSC524302 IBY524302 ILU524302 IVQ524302 JFM524302 JPI524302 JZE524302 KJA524302 KSW524302 LCS524302 LMO524302 LWK524302 MGG524302 MQC524302 MZY524302 NJU524302 NTQ524302 ODM524302 ONI524302 OXE524302 PHA524302 PQW524302 QAS524302 QKO524302 QUK524302 REG524302 ROC524302 RXY524302 SHU524302 SRQ524302 TBM524302 TLI524302 TVE524302 UFA524302 UOW524302 UYS524302 VIO524302 VSK524302 WCG524302 WMC524302 WVY524302 Q589838 JM589838 TI589838 ADE589838 ANA589838 AWW589838 BGS589838 BQO589838 CAK589838 CKG589838 CUC589838 DDY589838 DNU589838 DXQ589838 EHM589838 ERI589838 FBE589838 FLA589838 FUW589838 GES589838 GOO589838 GYK589838 HIG589838 HSC589838 IBY589838 ILU589838 IVQ589838 JFM589838 JPI589838 JZE589838 KJA589838 KSW589838 LCS589838 LMO589838 LWK589838 MGG589838 MQC589838 MZY589838 NJU589838 NTQ589838 ODM589838 ONI589838 OXE589838 PHA589838 PQW589838 QAS589838 QKO589838 QUK589838 REG589838 ROC589838 RXY589838 SHU589838 SRQ589838 TBM589838 TLI589838 TVE589838 UFA589838 UOW589838 UYS589838 VIO589838 VSK589838 WCG589838 WMC589838 WVY589838 Q655374 JM655374 TI655374 ADE655374 ANA655374 AWW655374 BGS655374 BQO655374 CAK655374 CKG655374 CUC655374 DDY655374 DNU655374 DXQ655374 EHM655374 ERI655374 FBE655374 FLA655374 FUW655374 GES655374 GOO655374 GYK655374 HIG655374 HSC655374 IBY655374 ILU655374 IVQ655374 JFM655374 JPI655374 JZE655374 KJA655374 KSW655374 LCS655374 LMO655374 LWK655374 MGG655374 MQC655374 MZY655374 NJU655374 NTQ655374 ODM655374 ONI655374 OXE655374 PHA655374 PQW655374 QAS655374 QKO655374 QUK655374 REG655374 ROC655374 RXY655374 SHU655374 SRQ655374 TBM655374 TLI655374 TVE655374 UFA655374 UOW655374 UYS655374 VIO655374 VSK655374 WCG655374 WMC655374 WVY655374 Q720910 JM720910 TI720910 ADE720910 ANA720910 AWW720910 BGS720910 BQO720910 CAK720910 CKG720910 CUC720910 DDY720910 DNU720910 DXQ720910 EHM720910 ERI720910 FBE720910 FLA720910 FUW720910 GES720910 GOO720910 GYK720910 HIG720910 HSC720910 IBY720910 ILU720910 IVQ720910 JFM720910 JPI720910 JZE720910 KJA720910 KSW720910 LCS720910 LMO720910 LWK720910 MGG720910 MQC720910 MZY720910 NJU720910 NTQ720910 ODM720910 ONI720910 OXE720910 PHA720910 PQW720910 QAS720910 QKO720910 QUK720910 REG720910 ROC720910 RXY720910 SHU720910 SRQ720910 TBM720910 TLI720910 TVE720910 UFA720910 UOW720910 UYS720910 VIO720910 VSK720910 WCG720910 WMC720910 WVY720910 Q786446 JM786446 TI786446 ADE786446 ANA786446 AWW786446 BGS786446 BQO786446 CAK786446 CKG786446 CUC786446 DDY786446 DNU786446 DXQ786446 EHM786446 ERI786446 FBE786446 FLA786446 FUW786446 GES786446 GOO786446 GYK786446 HIG786446 HSC786446 IBY786446 ILU786446 IVQ786446 JFM786446 JPI786446 JZE786446 KJA786446 KSW786446 LCS786446 LMO786446 LWK786446 MGG786446 MQC786446 MZY786446 NJU786446 NTQ786446 ODM786446 ONI786446 OXE786446 PHA786446 PQW786446 QAS786446 QKO786446 QUK786446 REG786446 ROC786446 RXY786446 SHU786446 SRQ786446 TBM786446 TLI786446 TVE786446 UFA786446 UOW786446 UYS786446 VIO786446 VSK786446 WCG786446 WMC786446 WVY786446 Q851982 JM851982 TI851982 ADE851982 ANA851982 AWW851982 BGS851982 BQO851982 CAK851982 CKG851982 CUC851982 DDY851982 DNU851982 DXQ851982 EHM851982 ERI851982 FBE851982 FLA851982 FUW851982 GES851982 GOO851982 GYK851982 HIG851982 HSC851982 IBY851982 ILU851982 IVQ851982 JFM851982 JPI851982 JZE851982 KJA851982 KSW851982 LCS851982 LMO851982 LWK851982 MGG851982 MQC851982 MZY851982 NJU851982 NTQ851982 ODM851982 ONI851982 OXE851982 PHA851982 PQW851982 QAS851982 QKO851982 QUK851982 REG851982 ROC851982 RXY851982 SHU851982 SRQ851982 TBM851982 TLI851982 TVE851982 UFA851982 UOW851982 UYS851982 VIO851982 VSK851982 WCG851982 WMC851982 WVY851982 Q917518 JM917518 TI917518 ADE917518 ANA917518 AWW917518 BGS917518 BQO917518 CAK917518 CKG917518 CUC917518 DDY917518 DNU917518 DXQ917518 EHM917518 ERI917518 FBE917518 FLA917518 FUW917518 GES917518 GOO917518 GYK917518 HIG917518 HSC917518 IBY917518 ILU917518 IVQ917518 JFM917518 JPI917518 JZE917518 KJA917518 KSW917518 LCS917518 LMO917518 LWK917518 MGG917518 MQC917518 MZY917518 NJU917518 NTQ917518 ODM917518 ONI917518 OXE917518 PHA917518 PQW917518 QAS917518 QKO917518 QUK917518 REG917518 ROC917518 RXY917518 SHU917518 SRQ917518 TBM917518 TLI917518 TVE917518 UFA917518 UOW917518 UYS917518 VIO917518 VSK917518 WCG917518 WMC917518 WVY917518 Q983054 JM983054 TI983054 ADE983054 ANA983054 AWW983054 BGS983054 BQO983054 CAK983054 CKG983054 CUC983054 DDY983054 DNU983054 DXQ983054 EHM983054 ERI983054 FBE983054 FLA983054 FUW983054 GES983054 GOO983054 GYK983054 HIG983054 HSC983054 IBY983054 ILU983054 IVQ983054 JFM983054 JPI983054 JZE983054 KJA983054 KSW983054 LCS983054 LMO983054 LWK983054 MGG983054 MQC983054 MZY983054 NJU983054 NTQ983054 ODM983054 ONI983054 OXE983054 PHA983054 PQW983054 QAS983054 QKO983054 QUK983054 REG983054 ROC983054 RXY983054 SHU983054 SRQ983054 TBM983054 TLI983054 TVE983054 UFA983054 UOW983054 UYS983054 VIO983054 VSK983054 WCG983054 WMC983054 WVY983054 Q16 JM16 TI16 ADE16 ANA16 AWW16 BGS16 BQO16 CAK16 CKG16 CUC16 DDY16 DNU16 DXQ16 EHM16 ERI16 FBE16 FLA16 FUW16 GES16 GOO16 GYK16 HIG16 HSC16 IBY16 ILU16 IVQ16 JFM16 JPI16 JZE16 KJA16 KSW16 LCS16 LMO16 LWK16 MGG16 MQC16 MZY16 NJU16 NTQ16 ODM16 ONI16 OXE16 PHA16 PQW16 QAS16 QKO16 QUK16 REG16 ROC16 RXY16 SHU16 SRQ16 TBM16 TLI16 TVE16 UFA16 UOW16 UYS16 VIO16 VSK16 WCG16 WMC16 WVY16 Q65552 JM65552 TI65552 ADE65552 ANA65552 AWW65552 BGS65552 BQO65552 CAK65552 CKG65552 CUC65552 DDY65552 DNU65552 DXQ65552 EHM65552 ERI65552 FBE65552 FLA65552 FUW65552 GES65552 GOO65552 GYK65552 HIG65552 HSC65552 IBY65552 ILU65552 IVQ65552 JFM65552 JPI65552 JZE65552 KJA65552 KSW65552 LCS65552 LMO65552 LWK65552 MGG65552 MQC65552 MZY65552 NJU65552 NTQ65552 ODM65552 ONI65552 OXE65552 PHA65552 PQW65552 QAS65552 QKO65552 QUK65552 REG65552 ROC65552 RXY65552 SHU65552 SRQ65552 TBM65552 TLI65552 TVE65552 UFA65552 UOW65552 UYS65552 VIO65552 VSK65552 WCG65552 WMC65552 WVY65552 Q131088 JM131088 TI131088 ADE131088 ANA131088 AWW131088 BGS131088 BQO131088 CAK131088 CKG131088 CUC131088 DDY131088 DNU131088 DXQ131088 EHM131088 ERI131088 FBE131088 FLA131088 FUW131088 GES131088 GOO131088 GYK131088 HIG131088 HSC131088 IBY131088 ILU131088 IVQ131088 JFM131088 JPI131088 JZE131088 KJA131088 KSW131088 LCS131088 LMO131088 LWK131088 MGG131088 MQC131088 MZY131088 NJU131088 NTQ131088 ODM131088 ONI131088 OXE131088 PHA131088 PQW131088 QAS131088 QKO131088 QUK131088 REG131088 ROC131088 RXY131088 SHU131088 SRQ131088 TBM131088 TLI131088 TVE131088 UFA131088 UOW131088 UYS131088 VIO131088 VSK131088 WCG131088 WMC131088 WVY131088 Q196624 JM196624 TI196624 ADE196624 ANA196624 AWW196624 BGS196624 BQO196624 CAK196624 CKG196624 CUC196624 DDY196624 DNU196624 DXQ196624 EHM196624 ERI196624 FBE196624 FLA196624 FUW196624 GES196624 GOO196624 GYK196624 HIG196624 HSC196624 IBY196624 ILU196624 IVQ196624 JFM196624 JPI196624 JZE196624 KJA196624 KSW196624 LCS196624 LMO196624 LWK196624 MGG196624 MQC196624 MZY196624 NJU196624 NTQ196624 ODM196624 ONI196624 OXE196624 PHA196624 PQW196624 QAS196624 QKO196624 QUK196624 REG196624 ROC196624 RXY196624 SHU196624 SRQ196624 TBM196624 TLI196624 TVE196624 UFA196624 UOW196624 UYS196624 VIO196624 VSK196624 WCG196624 WMC196624 WVY196624 Q262160 JM262160 TI262160 ADE262160 ANA262160 AWW262160 BGS262160 BQO262160 CAK262160 CKG262160 CUC262160 DDY262160 DNU262160 DXQ262160 EHM262160 ERI262160 FBE262160 FLA262160 FUW262160 GES262160 GOO262160 GYK262160 HIG262160 HSC262160 IBY262160 ILU262160 IVQ262160 JFM262160 JPI262160 JZE262160 KJA262160 KSW262160 LCS262160 LMO262160 LWK262160 MGG262160 MQC262160 MZY262160 NJU262160 NTQ262160 ODM262160 ONI262160 OXE262160 PHA262160 PQW262160 QAS262160 QKO262160 QUK262160 REG262160 ROC262160 RXY262160 SHU262160 SRQ262160 TBM262160 TLI262160 TVE262160 UFA262160 UOW262160 UYS262160 VIO262160 VSK262160 WCG262160 WMC262160 WVY262160 Q327696 JM327696 TI327696 ADE327696 ANA327696 AWW327696 BGS327696 BQO327696 CAK327696 CKG327696 CUC327696 DDY327696 DNU327696 DXQ327696 EHM327696 ERI327696 FBE327696 FLA327696 FUW327696 GES327696 GOO327696 GYK327696 HIG327696 HSC327696 IBY327696 ILU327696 IVQ327696 JFM327696 JPI327696 JZE327696 KJA327696 KSW327696 LCS327696 LMO327696 LWK327696 MGG327696 MQC327696 MZY327696 NJU327696 NTQ327696 ODM327696 ONI327696 OXE327696 PHA327696 PQW327696 QAS327696 QKO327696 QUK327696 REG327696 ROC327696 RXY327696 SHU327696 SRQ327696 TBM327696 TLI327696 TVE327696 UFA327696 UOW327696 UYS327696 VIO327696 VSK327696 WCG327696 WMC327696 WVY327696 Q393232 JM393232 TI393232 ADE393232 ANA393232 AWW393232 BGS393232 BQO393232 CAK393232 CKG393232 CUC393232 DDY393232 DNU393232 DXQ393232 EHM393232 ERI393232 FBE393232 FLA393232 FUW393232 GES393232 GOO393232 GYK393232 HIG393232 HSC393232 IBY393232 ILU393232 IVQ393232 JFM393232 JPI393232 JZE393232 KJA393232 KSW393232 LCS393232 LMO393232 LWK393232 MGG393232 MQC393232 MZY393232 NJU393232 NTQ393232 ODM393232 ONI393232 OXE393232 PHA393232 PQW393232 QAS393232 QKO393232 QUK393232 REG393232 ROC393232 RXY393232 SHU393232 SRQ393232 TBM393232 TLI393232 TVE393232 UFA393232 UOW393232 UYS393232 VIO393232 VSK393232 WCG393232 WMC393232 WVY393232 Q458768 JM458768 TI458768 ADE458768 ANA458768 AWW458768 BGS458768 BQO458768 CAK458768 CKG458768 CUC458768 DDY458768 DNU458768 DXQ458768 EHM458768 ERI458768 FBE458768 FLA458768 FUW458768 GES458768 GOO458768 GYK458768 HIG458768 HSC458768 IBY458768 ILU458768 IVQ458768 JFM458768 JPI458768 JZE458768 KJA458768 KSW458768 LCS458768 LMO458768 LWK458768 MGG458768 MQC458768 MZY458768 NJU458768 NTQ458768 ODM458768 ONI458768 OXE458768 PHA458768 PQW458768 QAS458768 QKO458768 QUK458768 REG458768 ROC458768 RXY458768 SHU458768 SRQ458768 TBM458768 TLI458768 TVE458768 UFA458768 UOW458768 UYS458768 VIO458768 VSK458768 WCG458768 WMC458768 WVY458768 Q524304 JM524304 TI524304 ADE524304 ANA524304 AWW524304 BGS524304 BQO524304 CAK524304 CKG524304 CUC524304 DDY524304 DNU524304 DXQ524304 EHM524304 ERI524304 FBE524304 FLA524304 FUW524304 GES524304 GOO524304 GYK524304 HIG524304 HSC524304 IBY524304 ILU524304 IVQ524304 JFM524304 JPI524304 JZE524304 KJA524304 KSW524304 LCS524304 LMO524304 LWK524304 MGG524304 MQC524304 MZY524304 NJU524304 NTQ524304 ODM524304 ONI524304 OXE524304 PHA524304 PQW524304 QAS524304 QKO524304 QUK524304 REG524304 ROC524304 RXY524304 SHU524304 SRQ524304 TBM524304 TLI524304 TVE524304 UFA524304 UOW524304 UYS524304 VIO524304 VSK524304 WCG524304 WMC524304 WVY524304 Q589840 JM589840 TI589840 ADE589840 ANA589840 AWW589840 BGS589840 BQO589840 CAK589840 CKG589840 CUC589840 DDY589840 DNU589840 DXQ589840 EHM589840 ERI589840 FBE589840 FLA589840 FUW589840 GES589840 GOO589840 GYK589840 HIG589840 HSC589840 IBY589840 ILU589840 IVQ589840 JFM589840 JPI589840 JZE589840 KJA589840 KSW589840 LCS589840 LMO589840 LWK589840 MGG589840 MQC589840 MZY589840 NJU589840 NTQ589840 ODM589840 ONI589840 OXE589840 PHA589840 PQW589840 QAS589840 QKO589840 QUK589840 REG589840 ROC589840 RXY589840 SHU589840 SRQ589840 TBM589840 TLI589840 TVE589840 UFA589840 UOW589840 UYS589840 VIO589840 VSK589840 WCG589840 WMC589840 WVY589840 Q655376 JM655376 TI655376 ADE655376 ANA655376 AWW655376 BGS655376 BQO655376 CAK655376 CKG655376 CUC655376 DDY655376 DNU655376 DXQ655376 EHM655376 ERI655376 FBE655376 FLA655376 FUW655376 GES655376 GOO655376 GYK655376 HIG655376 HSC655376 IBY655376 ILU655376 IVQ655376 JFM655376 JPI655376 JZE655376 KJA655376 KSW655376 LCS655376 LMO655376 LWK655376 MGG655376 MQC655376 MZY655376 NJU655376 NTQ655376 ODM655376 ONI655376 OXE655376 PHA655376 PQW655376 QAS655376 QKO655376 QUK655376 REG655376 ROC655376 RXY655376 SHU655376 SRQ655376 TBM655376 TLI655376 TVE655376 UFA655376 UOW655376 UYS655376 VIO655376 VSK655376 WCG655376 WMC655376 WVY655376 Q720912 JM720912 TI720912 ADE720912 ANA720912 AWW720912 BGS720912 BQO720912 CAK720912 CKG720912 CUC720912 DDY720912 DNU720912 DXQ720912 EHM720912 ERI720912 FBE720912 FLA720912 FUW720912 GES720912 GOO720912 GYK720912 HIG720912 HSC720912 IBY720912 ILU720912 IVQ720912 JFM720912 JPI720912 JZE720912 KJA720912 KSW720912 LCS720912 LMO720912 LWK720912 MGG720912 MQC720912 MZY720912 NJU720912 NTQ720912 ODM720912 ONI720912 OXE720912 PHA720912 PQW720912 QAS720912 QKO720912 QUK720912 REG720912 ROC720912 RXY720912 SHU720912 SRQ720912 TBM720912 TLI720912 TVE720912 UFA720912 UOW720912 UYS720912 VIO720912 VSK720912 WCG720912 WMC720912 WVY720912 Q786448 JM786448 TI786448 ADE786448 ANA786448 AWW786448 BGS786448 BQO786448 CAK786448 CKG786448 CUC786448 DDY786448 DNU786448 DXQ786448 EHM786448 ERI786448 FBE786448 FLA786448 FUW786448 GES786448 GOO786448 GYK786448 HIG786448 HSC786448 IBY786448 ILU786448 IVQ786448 JFM786448 JPI786448 JZE786448 KJA786448 KSW786448 LCS786448 LMO786448 LWK786448 MGG786448 MQC786448 MZY786448 NJU786448 NTQ786448 ODM786448 ONI786448 OXE786448 PHA786448 PQW786448 QAS786448 QKO786448 QUK786448 REG786448 ROC786448 RXY786448 SHU786448 SRQ786448 TBM786448 TLI786448 TVE786448 UFA786448 UOW786448 UYS786448 VIO786448 VSK786448 WCG786448 WMC786448 WVY786448 Q851984 JM851984 TI851984 ADE851984 ANA851984 AWW851984 BGS851984 BQO851984 CAK851984 CKG851984 CUC851984 DDY851984 DNU851984 DXQ851984 EHM851984 ERI851984 FBE851984 FLA851984 FUW851984 GES851984 GOO851984 GYK851984 HIG851984 HSC851984 IBY851984 ILU851984 IVQ851984 JFM851984 JPI851984 JZE851984 KJA851984 KSW851984 LCS851984 LMO851984 LWK851984 MGG851984 MQC851984 MZY851984 NJU851984 NTQ851984 ODM851984 ONI851984 OXE851984 PHA851984 PQW851984 QAS851984 QKO851984 QUK851984 REG851984 ROC851984 RXY851984 SHU851984 SRQ851984 TBM851984 TLI851984 TVE851984 UFA851984 UOW851984 UYS851984 VIO851984 VSK851984 WCG851984 WMC851984 WVY851984 Q917520 JM917520 TI917520 ADE917520 ANA917520 AWW917520 BGS917520 BQO917520 CAK917520 CKG917520 CUC917520 DDY917520 DNU917520 DXQ917520 EHM917520 ERI917520 FBE917520 FLA917520 FUW917520 GES917520 GOO917520 GYK917520 HIG917520 HSC917520 IBY917520 ILU917520 IVQ917520 JFM917520 JPI917520 JZE917520 KJA917520 KSW917520 LCS917520 LMO917520 LWK917520 MGG917520 MQC917520 MZY917520 NJU917520 NTQ917520 ODM917520 ONI917520 OXE917520 PHA917520 PQW917520 QAS917520 QKO917520 QUK917520 REG917520 ROC917520 RXY917520 SHU917520 SRQ917520 TBM917520 TLI917520 TVE917520 UFA917520 UOW917520 UYS917520 VIO917520 VSK917520 WCG917520 WMC917520 WVY917520 Q983056 JM983056 TI983056 ADE983056 ANA983056 AWW983056 BGS983056 BQO983056 CAK983056 CKG983056 CUC983056 DDY983056 DNU983056 DXQ983056 EHM983056 ERI983056 FBE983056 FLA983056 FUW983056 GES983056 GOO983056 GYK983056 HIG983056 HSC983056 IBY983056 ILU983056 IVQ983056 JFM983056 JPI983056 JZE983056 KJA983056 KSW983056 LCS983056 LMO983056 LWK983056 MGG983056 MQC983056 MZY983056 NJU983056 NTQ983056 ODM983056 ONI983056 OXE983056 PHA983056 PQW983056 QAS983056 QKO983056 QUK983056 REG983056 ROC983056 RXY983056 SHU983056 SRQ983056 TBM983056 TLI983056 TVE983056 UFA983056 UOW983056 UYS983056 VIO983056 VSK983056 WCG983056 WMC983056 WVY983056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Q20 JM20 TI20 ADE20 ANA20 AWW20 BGS20 BQO20 CAK20 CKG20 CUC20 DDY20 DNU20 DXQ20 EHM20 ERI20 FBE20 FLA20 FUW20 GES20 GOO20 GYK20 HIG20 HSC20 IBY20 ILU20 IVQ20 JFM20 JPI20 JZE20 KJA20 KSW20 LCS20 LMO20 LWK20 MGG20 MQC20 MZY20 NJU20 NTQ20 ODM20 ONI20 OXE20 PHA20 PQW20 QAS20 QKO20 QUK20 REG20 ROC20 RXY20 SHU20 SRQ20 TBM20 TLI20 TVE20 UFA20 UOW20 UYS20 VIO20 VSK20 WCG20 WMC20 WVY20 Q65556 JM65556 TI65556 ADE65556 ANA65556 AWW65556 BGS65556 BQO65556 CAK65556 CKG65556 CUC65556 DDY65556 DNU65556 DXQ65556 EHM65556 ERI65556 FBE65556 FLA65556 FUW65556 GES65556 GOO65556 GYK65556 HIG65556 HSC65556 IBY65556 ILU65556 IVQ65556 JFM65556 JPI65556 JZE65556 KJA65556 KSW65556 LCS65556 LMO65556 LWK65556 MGG65556 MQC65556 MZY65556 NJU65556 NTQ65556 ODM65556 ONI65556 OXE65556 PHA65556 PQW65556 QAS65556 QKO65556 QUK65556 REG65556 ROC65556 RXY65556 SHU65556 SRQ65556 TBM65556 TLI65556 TVE65556 UFA65556 UOW65556 UYS65556 VIO65556 VSK65556 WCG65556 WMC65556 WVY65556 Q131092 JM131092 TI131092 ADE131092 ANA131092 AWW131092 BGS131092 BQO131092 CAK131092 CKG131092 CUC131092 DDY131092 DNU131092 DXQ131092 EHM131092 ERI131092 FBE131092 FLA131092 FUW131092 GES131092 GOO131092 GYK131092 HIG131092 HSC131092 IBY131092 ILU131092 IVQ131092 JFM131092 JPI131092 JZE131092 KJA131092 KSW131092 LCS131092 LMO131092 LWK131092 MGG131092 MQC131092 MZY131092 NJU131092 NTQ131092 ODM131092 ONI131092 OXE131092 PHA131092 PQW131092 QAS131092 QKO131092 QUK131092 REG131092 ROC131092 RXY131092 SHU131092 SRQ131092 TBM131092 TLI131092 TVE131092 UFA131092 UOW131092 UYS131092 VIO131092 VSK131092 WCG131092 WMC131092 WVY131092 Q196628 JM196628 TI196628 ADE196628 ANA196628 AWW196628 BGS196628 BQO196628 CAK196628 CKG196628 CUC196628 DDY196628 DNU196628 DXQ196628 EHM196628 ERI196628 FBE196628 FLA196628 FUW196628 GES196628 GOO196628 GYK196628 HIG196628 HSC196628 IBY196628 ILU196628 IVQ196628 JFM196628 JPI196628 JZE196628 KJA196628 KSW196628 LCS196628 LMO196628 LWK196628 MGG196628 MQC196628 MZY196628 NJU196628 NTQ196628 ODM196628 ONI196628 OXE196628 PHA196628 PQW196628 QAS196628 QKO196628 QUK196628 REG196628 ROC196628 RXY196628 SHU196628 SRQ196628 TBM196628 TLI196628 TVE196628 UFA196628 UOW196628 UYS196628 VIO196628 VSK196628 WCG196628 WMC196628 WVY196628 Q262164 JM262164 TI262164 ADE262164 ANA262164 AWW262164 BGS262164 BQO262164 CAK262164 CKG262164 CUC262164 DDY262164 DNU262164 DXQ262164 EHM262164 ERI262164 FBE262164 FLA262164 FUW262164 GES262164 GOO262164 GYK262164 HIG262164 HSC262164 IBY262164 ILU262164 IVQ262164 JFM262164 JPI262164 JZE262164 KJA262164 KSW262164 LCS262164 LMO262164 LWK262164 MGG262164 MQC262164 MZY262164 NJU262164 NTQ262164 ODM262164 ONI262164 OXE262164 PHA262164 PQW262164 QAS262164 QKO262164 QUK262164 REG262164 ROC262164 RXY262164 SHU262164 SRQ262164 TBM262164 TLI262164 TVE262164 UFA262164 UOW262164 UYS262164 VIO262164 VSK262164 WCG262164 WMC262164 WVY262164 Q327700 JM327700 TI327700 ADE327700 ANA327700 AWW327700 BGS327700 BQO327700 CAK327700 CKG327700 CUC327700 DDY327700 DNU327700 DXQ327700 EHM327700 ERI327700 FBE327700 FLA327700 FUW327700 GES327700 GOO327700 GYK327700 HIG327700 HSC327700 IBY327700 ILU327700 IVQ327700 JFM327700 JPI327700 JZE327700 KJA327700 KSW327700 LCS327700 LMO327700 LWK327700 MGG327700 MQC327700 MZY327700 NJU327700 NTQ327700 ODM327700 ONI327700 OXE327700 PHA327700 PQW327700 QAS327700 QKO327700 QUK327700 REG327700 ROC327700 RXY327700 SHU327700 SRQ327700 TBM327700 TLI327700 TVE327700 UFA327700 UOW327700 UYS327700 VIO327700 VSK327700 WCG327700 WMC327700 WVY327700 Q393236 JM393236 TI393236 ADE393236 ANA393236 AWW393236 BGS393236 BQO393236 CAK393236 CKG393236 CUC393236 DDY393236 DNU393236 DXQ393236 EHM393236 ERI393236 FBE393236 FLA393236 FUW393236 GES393236 GOO393236 GYK393236 HIG393236 HSC393236 IBY393236 ILU393236 IVQ393236 JFM393236 JPI393236 JZE393236 KJA393236 KSW393236 LCS393236 LMO393236 LWK393236 MGG393236 MQC393236 MZY393236 NJU393236 NTQ393236 ODM393236 ONI393236 OXE393236 PHA393236 PQW393236 QAS393236 QKO393236 QUK393236 REG393236 ROC393236 RXY393236 SHU393236 SRQ393236 TBM393236 TLI393236 TVE393236 UFA393236 UOW393236 UYS393236 VIO393236 VSK393236 WCG393236 WMC393236 WVY393236 Q458772 JM458772 TI458772 ADE458772 ANA458772 AWW458772 BGS458772 BQO458772 CAK458772 CKG458772 CUC458772 DDY458772 DNU458772 DXQ458772 EHM458772 ERI458772 FBE458772 FLA458772 FUW458772 GES458772 GOO458772 GYK458772 HIG458772 HSC458772 IBY458772 ILU458772 IVQ458772 JFM458772 JPI458772 JZE458772 KJA458772 KSW458772 LCS458772 LMO458772 LWK458772 MGG458772 MQC458772 MZY458772 NJU458772 NTQ458772 ODM458772 ONI458772 OXE458772 PHA458772 PQW458772 QAS458772 QKO458772 QUK458772 REG458772 ROC458772 RXY458772 SHU458772 SRQ458772 TBM458772 TLI458772 TVE458772 UFA458772 UOW458772 UYS458772 VIO458772 VSK458772 WCG458772 WMC458772 WVY458772 Q524308 JM524308 TI524308 ADE524308 ANA524308 AWW524308 BGS524308 BQO524308 CAK524308 CKG524308 CUC524308 DDY524308 DNU524308 DXQ524308 EHM524308 ERI524308 FBE524308 FLA524308 FUW524308 GES524308 GOO524308 GYK524308 HIG524308 HSC524308 IBY524308 ILU524308 IVQ524308 JFM524308 JPI524308 JZE524308 KJA524308 KSW524308 LCS524308 LMO524308 LWK524308 MGG524308 MQC524308 MZY524308 NJU524308 NTQ524308 ODM524308 ONI524308 OXE524308 PHA524308 PQW524308 QAS524308 QKO524308 QUK524308 REG524308 ROC524308 RXY524308 SHU524308 SRQ524308 TBM524308 TLI524308 TVE524308 UFA524308 UOW524308 UYS524308 VIO524308 VSK524308 WCG524308 WMC524308 WVY524308 Q589844 JM589844 TI589844 ADE589844 ANA589844 AWW589844 BGS589844 BQO589844 CAK589844 CKG589844 CUC589844 DDY589844 DNU589844 DXQ589844 EHM589844 ERI589844 FBE589844 FLA589844 FUW589844 GES589844 GOO589844 GYK589844 HIG589844 HSC589844 IBY589844 ILU589844 IVQ589844 JFM589844 JPI589844 JZE589844 KJA589844 KSW589844 LCS589844 LMO589844 LWK589844 MGG589844 MQC589844 MZY589844 NJU589844 NTQ589844 ODM589844 ONI589844 OXE589844 PHA589844 PQW589844 QAS589844 QKO589844 QUK589844 REG589844 ROC589844 RXY589844 SHU589844 SRQ589844 TBM589844 TLI589844 TVE589844 UFA589844 UOW589844 UYS589844 VIO589844 VSK589844 WCG589844 WMC589844 WVY589844 Q655380 JM655380 TI655380 ADE655380 ANA655380 AWW655380 BGS655380 BQO655380 CAK655380 CKG655380 CUC655380 DDY655380 DNU655380 DXQ655380 EHM655380 ERI655380 FBE655380 FLA655380 FUW655380 GES655380 GOO655380 GYK655380 HIG655380 HSC655380 IBY655380 ILU655380 IVQ655380 JFM655380 JPI655380 JZE655380 KJA655380 KSW655380 LCS655380 LMO655380 LWK655380 MGG655380 MQC655380 MZY655380 NJU655380 NTQ655380 ODM655380 ONI655380 OXE655380 PHA655380 PQW655380 QAS655380 QKO655380 QUK655380 REG655380 ROC655380 RXY655380 SHU655380 SRQ655380 TBM655380 TLI655380 TVE655380 UFA655380 UOW655380 UYS655380 VIO655380 VSK655380 WCG655380 WMC655380 WVY655380 Q720916 JM720916 TI720916 ADE720916 ANA720916 AWW720916 BGS720916 BQO720916 CAK720916 CKG720916 CUC720916 DDY720916 DNU720916 DXQ720916 EHM720916 ERI720916 FBE720916 FLA720916 FUW720916 GES720916 GOO720916 GYK720916 HIG720916 HSC720916 IBY720916 ILU720916 IVQ720916 JFM720916 JPI720916 JZE720916 KJA720916 KSW720916 LCS720916 LMO720916 LWK720916 MGG720916 MQC720916 MZY720916 NJU720916 NTQ720916 ODM720916 ONI720916 OXE720916 PHA720916 PQW720916 QAS720916 QKO720916 QUK720916 REG720916 ROC720916 RXY720916 SHU720916 SRQ720916 TBM720916 TLI720916 TVE720916 UFA720916 UOW720916 UYS720916 VIO720916 VSK720916 WCG720916 WMC720916 WVY720916 Q786452 JM786452 TI786452 ADE786452 ANA786452 AWW786452 BGS786452 BQO786452 CAK786452 CKG786452 CUC786452 DDY786452 DNU786452 DXQ786452 EHM786452 ERI786452 FBE786452 FLA786452 FUW786452 GES786452 GOO786452 GYK786452 HIG786452 HSC786452 IBY786452 ILU786452 IVQ786452 JFM786452 JPI786452 JZE786452 KJA786452 KSW786452 LCS786452 LMO786452 LWK786452 MGG786452 MQC786452 MZY786452 NJU786452 NTQ786452 ODM786452 ONI786452 OXE786452 PHA786452 PQW786452 QAS786452 QKO786452 QUK786452 REG786452 ROC786452 RXY786452 SHU786452 SRQ786452 TBM786452 TLI786452 TVE786452 UFA786452 UOW786452 UYS786452 VIO786452 VSK786452 WCG786452 WMC786452 WVY786452 Q851988 JM851988 TI851988 ADE851988 ANA851988 AWW851988 BGS851988 BQO851988 CAK851988 CKG851988 CUC851988 DDY851988 DNU851988 DXQ851988 EHM851988 ERI851988 FBE851988 FLA851988 FUW851988 GES851988 GOO851988 GYK851988 HIG851988 HSC851988 IBY851988 ILU851988 IVQ851988 JFM851988 JPI851988 JZE851988 KJA851988 KSW851988 LCS851988 LMO851988 LWK851988 MGG851988 MQC851988 MZY851988 NJU851988 NTQ851988 ODM851988 ONI851988 OXE851988 PHA851988 PQW851988 QAS851988 QKO851988 QUK851988 REG851988 ROC851988 RXY851988 SHU851988 SRQ851988 TBM851988 TLI851988 TVE851988 UFA851988 UOW851988 UYS851988 VIO851988 VSK851988 WCG851988 WMC851988 WVY851988 Q917524 JM917524 TI917524 ADE917524 ANA917524 AWW917524 BGS917524 BQO917524 CAK917524 CKG917524 CUC917524 DDY917524 DNU917524 DXQ917524 EHM917524 ERI917524 FBE917524 FLA917524 FUW917524 GES917524 GOO917524 GYK917524 HIG917524 HSC917524 IBY917524 ILU917524 IVQ917524 JFM917524 JPI917524 JZE917524 KJA917524 KSW917524 LCS917524 LMO917524 LWK917524 MGG917524 MQC917524 MZY917524 NJU917524 NTQ917524 ODM917524 ONI917524 OXE917524 PHA917524 PQW917524 QAS917524 QKO917524 QUK917524 REG917524 ROC917524 RXY917524 SHU917524 SRQ917524 TBM917524 TLI917524 TVE917524 UFA917524 UOW917524 UYS917524 VIO917524 VSK917524 WCG917524 WMC917524 WVY917524 Q983060 JM983060 TI983060 ADE983060 ANA983060 AWW983060 BGS983060 BQO983060 CAK983060 CKG983060 CUC983060 DDY983060 DNU983060 DXQ983060 EHM983060 ERI983060 FBE983060 FLA983060 FUW983060 GES983060 GOO983060 GYK983060 HIG983060 HSC983060 IBY983060 ILU983060 IVQ983060 JFM983060 JPI983060 JZE983060 KJA983060 KSW983060 LCS983060 LMO983060 LWK983060 MGG983060 MQC983060 MZY983060 NJU983060 NTQ983060 ODM983060 ONI983060 OXE983060 PHA983060 PQW983060 QAS983060 QKO983060 QUK983060 REG983060 ROC983060 RXY983060 SHU983060 SRQ983060 TBM983060 TLI983060 TVE983060 UFA983060 UOW983060 UYS983060 VIO983060 VSK983060 WCG983060 WMC983060 WVY983060 Q22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Q24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Q65560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Q131096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Q196632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Q262168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Q327704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Q393240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Q458776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Q524312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Q589848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Q655384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Q720920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Q786456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Q851992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Q917528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Q983064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Q28 JM28 TI28 ADE28 ANA28 AWW28 BGS28 BQO28 CAK28 CKG28 CUC28 DDY28 DNU28 DXQ28 EHM28 ERI28 FBE28 FLA28 FUW28 GES28 GOO28 GYK28 HIG28 HSC28 IBY28 ILU28 IVQ28 JFM28 JPI28 JZE28 KJA28 KSW28 LCS28 LMO28 LWK28 MGG28 MQC28 MZY28 NJU28 NTQ28 ODM28 ONI28 OXE28 PHA28 PQW28 QAS28 QKO28 QUK28 REG28 ROC28 RXY28 SHU28 SRQ28 TBM28 TLI28 TVE28 UFA28 UOW28 UYS28 VIO28 VSK28 WCG28 WMC28 WVY28 Q65564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Q131100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Q196636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Q262172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Q327708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Q393244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Q458780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Q524316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Q589852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Q655388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Q720924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Q786460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Q851996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Q917532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Q983068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Q30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Q65566 JM65566 TI65566 ADE65566 ANA65566 AWW65566 BGS65566 BQO65566 CAK65566 CKG65566 CUC65566 DDY65566 DNU65566 DXQ65566 EHM65566 ERI65566 FBE65566 FLA65566 FUW65566 GES65566 GOO65566 GYK65566 HIG65566 HSC65566 IBY65566 ILU65566 IVQ65566 JFM65566 JPI65566 JZE65566 KJA65566 KSW65566 LCS65566 LMO65566 LWK65566 MGG65566 MQC65566 MZY65566 NJU65566 NTQ65566 ODM65566 ONI65566 OXE65566 PHA65566 PQW65566 QAS65566 QKO65566 QUK65566 REG65566 ROC65566 RXY65566 SHU65566 SRQ65566 TBM65566 TLI65566 TVE65566 UFA65566 UOW65566 UYS65566 VIO65566 VSK65566 WCG65566 WMC65566 WVY65566 Q131102 JM131102 TI131102 ADE131102 ANA131102 AWW131102 BGS131102 BQO131102 CAK131102 CKG131102 CUC131102 DDY131102 DNU131102 DXQ131102 EHM131102 ERI131102 FBE131102 FLA131102 FUW131102 GES131102 GOO131102 GYK131102 HIG131102 HSC131102 IBY131102 ILU131102 IVQ131102 JFM131102 JPI131102 JZE131102 KJA131102 KSW131102 LCS131102 LMO131102 LWK131102 MGG131102 MQC131102 MZY131102 NJU131102 NTQ131102 ODM131102 ONI131102 OXE131102 PHA131102 PQW131102 QAS131102 QKO131102 QUK131102 REG131102 ROC131102 RXY131102 SHU131102 SRQ131102 TBM131102 TLI131102 TVE131102 UFA131102 UOW131102 UYS131102 VIO131102 VSK131102 WCG131102 WMC131102 WVY131102 Q196638 JM196638 TI196638 ADE196638 ANA196638 AWW196638 BGS196638 BQO196638 CAK196638 CKG196638 CUC196638 DDY196638 DNU196638 DXQ196638 EHM196638 ERI196638 FBE196638 FLA196638 FUW196638 GES196638 GOO196638 GYK196638 HIG196638 HSC196638 IBY196638 ILU196638 IVQ196638 JFM196638 JPI196638 JZE196638 KJA196638 KSW196638 LCS196638 LMO196638 LWK196638 MGG196638 MQC196638 MZY196638 NJU196638 NTQ196638 ODM196638 ONI196638 OXE196638 PHA196638 PQW196638 QAS196638 QKO196638 QUK196638 REG196638 ROC196638 RXY196638 SHU196638 SRQ196638 TBM196638 TLI196638 TVE196638 UFA196638 UOW196638 UYS196638 VIO196638 VSK196638 WCG196638 WMC196638 WVY196638 Q262174 JM262174 TI262174 ADE262174 ANA262174 AWW262174 BGS262174 BQO262174 CAK262174 CKG262174 CUC262174 DDY262174 DNU262174 DXQ262174 EHM262174 ERI262174 FBE262174 FLA262174 FUW262174 GES262174 GOO262174 GYK262174 HIG262174 HSC262174 IBY262174 ILU262174 IVQ262174 JFM262174 JPI262174 JZE262174 KJA262174 KSW262174 LCS262174 LMO262174 LWK262174 MGG262174 MQC262174 MZY262174 NJU262174 NTQ262174 ODM262174 ONI262174 OXE262174 PHA262174 PQW262174 QAS262174 QKO262174 QUK262174 REG262174 ROC262174 RXY262174 SHU262174 SRQ262174 TBM262174 TLI262174 TVE262174 UFA262174 UOW262174 UYS262174 VIO262174 VSK262174 WCG262174 WMC262174 WVY262174 Q327710 JM327710 TI327710 ADE327710 ANA327710 AWW327710 BGS327710 BQO327710 CAK327710 CKG327710 CUC327710 DDY327710 DNU327710 DXQ327710 EHM327710 ERI327710 FBE327710 FLA327710 FUW327710 GES327710 GOO327710 GYK327710 HIG327710 HSC327710 IBY327710 ILU327710 IVQ327710 JFM327710 JPI327710 JZE327710 KJA327710 KSW327710 LCS327710 LMO327710 LWK327710 MGG327710 MQC327710 MZY327710 NJU327710 NTQ327710 ODM327710 ONI327710 OXE327710 PHA327710 PQW327710 QAS327710 QKO327710 QUK327710 REG327710 ROC327710 RXY327710 SHU327710 SRQ327710 TBM327710 TLI327710 TVE327710 UFA327710 UOW327710 UYS327710 VIO327710 VSK327710 WCG327710 WMC327710 WVY327710 Q393246 JM393246 TI393246 ADE393246 ANA393246 AWW393246 BGS393246 BQO393246 CAK393246 CKG393246 CUC393246 DDY393246 DNU393246 DXQ393246 EHM393246 ERI393246 FBE393246 FLA393246 FUW393246 GES393246 GOO393246 GYK393246 HIG393246 HSC393246 IBY393246 ILU393246 IVQ393246 JFM393246 JPI393246 JZE393246 KJA393246 KSW393246 LCS393246 LMO393246 LWK393246 MGG393246 MQC393246 MZY393246 NJU393246 NTQ393246 ODM393246 ONI393246 OXE393246 PHA393246 PQW393246 QAS393246 QKO393246 QUK393246 REG393246 ROC393246 RXY393246 SHU393246 SRQ393246 TBM393246 TLI393246 TVE393246 UFA393246 UOW393246 UYS393246 VIO393246 VSK393246 WCG393246 WMC393246 WVY393246 Q458782 JM458782 TI458782 ADE458782 ANA458782 AWW458782 BGS458782 BQO458782 CAK458782 CKG458782 CUC458782 DDY458782 DNU458782 DXQ458782 EHM458782 ERI458782 FBE458782 FLA458782 FUW458782 GES458782 GOO458782 GYK458782 HIG458782 HSC458782 IBY458782 ILU458782 IVQ458782 JFM458782 JPI458782 JZE458782 KJA458782 KSW458782 LCS458782 LMO458782 LWK458782 MGG458782 MQC458782 MZY458782 NJU458782 NTQ458782 ODM458782 ONI458782 OXE458782 PHA458782 PQW458782 QAS458782 QKO458782 QUK458782 REG458782 ROC458782 RXY458782 SHU458782 SRQ458782 TBM458782 TLI458782 TVE458782 UFA458782 UOW458782 UYS458782 VIO458782 VSK458782 WCG458782 WMC458782 WVY458782 Q524318 JM524318 TI524318 ADE524318 ANA524318 AWW524318 BGS524318 BQO524318 CAK524318 CKG524318 CUC524318 DDY524318 DNU524318 DXQ524318 EHM524318 ERI524318 FBE524318 FLA524318 FUW524318 GES524318 GOO524318 GYK524318 HIG524318 HSC524318 IBY524318 ILU524318 IVQ524318 JFM524318 JPI524318 JZE524318 KJA524318 KSW524318 LCS524318 LMO524318 LWK524318 MGG524318 MQC524318 MZY524318 NJU524318 NTQ524318 ODM524318 ONI524318 OXE524318 PHA524318 PQW524318 QAS524318 QKO524318 QUK524318 REG524318 ROC524318 RXY524318 SHU524318 SRQ524318 TBM524318 TLI524318 TVE524318 UFA524318 UOW524318 UYS524318 VIO524318 VSK524318 WCG524318 WMC524318 WVY524318 Q589854 JM589854 TI589854 ADE589854 ANA589854 AWW589854 BGS589854 BQO589854 CAK589854 CKG589854 CUC589854 DDY589854 DNU589854 DXQ589854 EHM589854 ERI589854 FBE589854 FLA589854 FUW589854 GES589854 GOO589854 GYK589854 HIG589854 HSC589854 IBY589854 ILU589854 IVQ589854 JFM589854 JPI589854 JZE589854 KJA589854 KSW589854 LCS589854 LMO589854 LWK589854 MGG589854 MQC589854 MZY589854 NJU589854 NTQ589854 ODM589854 ONI589854 OXE589854 PHA589854 PQW589854 QAS589854 QKO589854 QUK589854 REG589854 ROC589854 RXY589854 SHU589854 SRQ589854 TBM589854 TLI589854 TVE589854 UFA589854 UOW589854 UYS589854 VIO589854 VSK589854 WCG589854 WMC589854 WVY589854 Q655390 JM655390 TI655390 ADE655390 ANA655390 AWW655390 BGS655390 BQO655390 CAK655390 CKG655390 CUC655390 DDY655390 DNU655390 DXQ655390 EHM655390 ERI655390 FBE655390 FLA655390 FUW655390 GES655390 GOO655390 GYK655390 HIG655390 HSC655390 IBY655390 ILU655390 IVQ655390 JFM655390 JPI655390 JZE655390 KJA655390 KSW655390 LCS655390 LMO655390 LWK655390 MGG655390 MQC655390 MZY655390 NJU655390 NTQ655390 ODM655390 ONI655390 OXE655390 PHA655390 PQW655390 QAS655390 QKO655390 QUK655390 REG655390 ROC655390 RXY655390 SHU655390 SRQ655390 TBM655390 TLI655390 TVE655390 UFA655390 UOW655390 UYS655390 VIO655390 VSK655390 WCG655390 WMC655390 WVY655390 Q720926 JM720926 TI720926 ADE720926 ANA720926 AWW720926 BGS720926 BQO720926 CAK720926 CKG720926 CUC720926 DDY720926 DNU720926 DXQ720926 EHM720926 ERI720926 FBE720926 FLA720926 FUW720926 GES720926 GOO720926 GYK720926 HIG720926 HSC720926 IBY720926 ILU720926 IVQ720926 JFM720926 JPI720926 JZE720926 KJA720926 KSW720926 LCS720926 LMO720926 LWK720926 MGG720926 MQC720926 MZY720926 NJU720926 NTQ720926 ODM720926 ONI720926 OXE720926 PHA720926 PQW720926 QAS720926 QKO720926 QUK720926 REG720926 ROC720926 RXY720926 SHU720926 SRQ720926 TBM720926 TLI720926 TVE720926 UFA720926 UOW720926 UYS720926 VIO720926 VSK720926 WCG720926 WMC720926 WVY720926 Q786462 JM786462 TI786462 ADE786462 ANA786462 AWW786462 BGS786462 BQO786462 CAK786462 CKG786462 CUC786462 DDY786462 DNU786462 DXQ786462 EHM786462 ERI786462 FBE786462 FLA786462 FUW786462 GES786462 GOO786462 GYK786462 HIG786462 HSC786462 IBY786462 ILU786462 IVQ786462 JFM786462 JPI786462 JZE786462 KJA786462 KSW786462 LCS786462 LMO786462 LWK786462 MGG786462 MQC786462 MZY786462 NJU786462 NTQ786462 ODM786462 ONI786462 OXE786462 PHA786462 PQW786462 QAS786462 QKO786462 QUK786462 REG786462 ROC786462 RXY786462 SHU786462 SRQ786462 TBM786462 TLI786462 TVE786462 UFA786462 UOW786462 UYS786462 VIO786462 VSK786462 WCG786462 WMC786462 WVY786462 Q851998 JM851998 TI851998 ADE851998 ANA851998 AWW851998 BGS851998 BQO851998 CAK851998 CKG851998 CUC851998 DDY851998 DNU851998 DXQ851998 EHM851998 ERI851998 FBE851998 FLA851998 FUW851998 GES851998 GOO851998 GYK851998 HIG851998 HSC851998 IBY851998 ILU851998 IVQ851998 JFM851998 JPI851998 JZE851998 KJA851998 KSW851998 LCS851998 LMO851998 LWK851998 MGG851998 MQC851998 MZY851998 NJU851998 NTQ851998 ODM851998 ONI851998 OXE851998 PHA851998 PQW851998 QAS851998 QKO851998 QUK851998 REG851998 ROC851998 RXY851998 SHU851998 SRQ851998 TBM851998 TLI851998 TVE851998 UFA851998 UOW851998 UYS851998 VIO851998 VSK851998 WCG851998 WMC851998 WVY851998 Q917534 JM917534 TI917534 ADE917534 ANA917534 AWW917534 BGS917534 BQO917534 CAK917534 CKG917534 CUC917534 DDY917534 DNU917534 DXQ917534 EHM917534 ERI917534 FBE917534 FLA917534 FUW917534 GES917534 GOO917534 GYK917534 HIG917534 HSC917534 IBY917534 ILU917534 IVQ917534 JFM917534 JPI917534 JZE917534 KJA917534 KSW917534 LCS917534 LMO917534 LWK917534 MGG917534 MQC917534 MZY917534 NJU917534 NTQ917534 ODM917534 ONI917534 OXE917534 PHA917534 PQW917534 QAS917534 QKO917534 QUK917534 REG917534 ROC917534 RXY917534 SHU917534 SRQ917534 TBM917534 TLI917534 TVE917534 UFA917534 UOW917534 UYS917534 VIO917534 VSK917534 WCG917534 WMC917534 WVY917534 Q983070 JM983070 TI983070 ADE983070 ANA983070 AWW983070 BGS983070 BQO983070 CAK983070 CKG983070 CUC983070 DDY983070 DNU983070 DXQ983070 EHM983070 ERI983070 FBE983070 FLA983070 FUW983070 GES983070 GOO983070 GYK983070 HIG983070 HSC983070 IBY983070 ILU983070 IVQ983070 JFM983070 JPI983070 JZE983070 KJA983070 KSW983070 LCS983070 LMO983070 LWK983070 MGG983070 MQC983070 MZY983070 NJU983070 NTQ983070 ODM983070 ONI983070 OXE983070 PHA983070 PQW983070 QAS983070 QKO983070 QUK983070 REG983070 ROC983070 RXY983070 SHU983070 SRQ983070 TBM983070 TLI983070 TVE983070 UFA983070 UOW983070 UYS983070 VIO983070 VSK983070 WCG983070 WMC983070 WVY983070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S16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S18 JO18 TK18 ADG18 ANC18 AWY18 BGU18 BQQ18 CAM18 CKI18 CUE18 DEA18 DNW18 DXS18 EHO18 ERK18 FBG18 FLC18 FUY18 GEU18 GOQ18 GYM18 HII18 HSE18 ICA18 ILW18 IVS18 JFO18 JPK18 JZG18 KJC18 KSY18 LCU18 LMQ18 LWM18 MGI18 MQE18 NAA18 NJW18 NTS18 ODO18 ONK18 OXG18 PHC18 PQY18 QAU18 QKQ18 QUM18 REI18 ROE18 RYA18 SHW18 SRS18 TBO18 TLK18 TVG18 UFC18 UOY18 UYU18 VIQ18 VSM18 WCI18 WME18 WWA18 S65554 JO65554 TK65554 ADG65554 ANC65554 AWY65554 BGU65554 BQQ65554 CAM65554 CKI65554 CUE65554 DEA65554 DNW65554 DXS65554 EHO65554 ERK65554 FBG65554 FLC65554 FUY65554 GEU65554 GOQ65554 GYM65554 HII65554 HSE65554 ICA65554 ILW65554 IVS65554 JFO65554 JPK65554 JZG65554 KJC65554 KSY65554 LCU65554 LMQ65554 LWM65554 MGI65554 MQE65554 NAA65554 NJW65554 NTS65554 ODO65554 ONK65554 OXG65554 PHC65554 PQY65554 QAU65554 QKQ65554 QUM65554 REI65554 ROE65554 RYA65554 SHW65554 SRS65554 TBO65554 TLK65554 TVG65554 UFC65554 UOY65554 UYU65554 VIQ65554 VSM65554 WCI65554 WME65554 WWA65554 S131090 JO131090 TK131090 ADG131090 ANC131090 AWY131090 BGU131090 BQQ131090 CAM131090 CKI131090 CUE131090 DEA131090 DNW131090 DXS131090 EHO131090 ERK131090 FBG131090 FLC131090 FUY131090 GEU131090 GOQ131090 GYM131090 HII131090 HSE131090 ICA131090 ILW131090 IVS131090 JFO131090 JPK131090 JZG131090 KJC131090 KSY131090 LCU131090 LMQ131090 LWM131090 MGI131090 MQE131090 NAA131090 NJW131090 NTS131090 ODO131090 ONK131090 OXG131090 PHC131090 PQY131090 QAU131090 QKQ131090 QUM131090 REI131090 ROE131090 RYA131090 SHW131090 SRS131090 TBO131090 TLK131090 TVG131090 UFC131090 UOY131090 UYU131090 VIQ131090 VSM131090 WCI131090 WME131090 WWA131090 S196626 JO196626 TK196626 ADG196626 ANC196626 AWY196626 BGU196626 BQQ196626 CAM196626 CKI196626 CUE196626 DEA196626 DNW196626 DXS196626 EHO196626 ERK196626 FBG196626 FLC196626 FUY196626 GEU196626 GOQ196626 GYM196626 HII196626 HSE196626 ICA196626 ILW196626 IVS196626 JFO196626 JPK196626 JZG196626 KJC196626 KSY196626 LCU196626 LMQ196626 LWM196626 MGI196626 MQE196626 NAA196626 NJW196626 NTS196626 ODO196626 ONK196626 OXG196626 PHC196626 PQY196626 QAU196626 QKQ196626 QUM196626 REI196626 ROE196626 RYA196626 SHW196626 SRS196626 TBO196626 TLK196626 TVG196626 UFC196626 UOY196626 UYU196626 VIQ196626 VSM196626 WCI196626 WME196626 WWA196626 S262162 JO262162 TK262162 ADG262162 ANC262162 AWY262162 BGU262162 BQQ262162 CAM262162 CKI262162 CUE262162 DEA262162 DNW262162 DXS262162 EHO262162 ERK262162 FBG262162 FLC262162 FUY262162 GEU262162 GOQ262162 GYM262162 HII262162 HSE262162 ICA262162 ILW262162 IVS262162 JFO262162 JPK262162 JZG262162 KJC262162 KSY262162 LCU262162 LMQ262162 LWM262162 MGI262162 MQE262162 NAA262162 NJW262162 NTS262162 ODO262162 ONK262162 OXG262162 PHC262162 PQY262162 QAU262162 QKQ262162 QUM262162 REI262162 ROE262162 RYA262162 SHW262162 SRS262162 TBO262162 TLK262162 TVG262162 UFC262162 UOY262162 UYU262162 VIQ262162 VSM262162 WCI262162 WME262162 WWA262162 S327698 JO327698 TK327698 ADG327698 ANC327698 AWY327698 BGU327698 BQQ327698 CAM327698 CKI327698 CUE327698 DEA327698 DNW327698 DXS327698 EHO327698 ERK327698 FBG327698 FLC327698 FUY327698 GEU327698 GOQ327698 GYM327698 HII327698 HSE327698 ICA327698 ILW327698 IVS327698 JFO327698 JPK327698 JZG327698 KJC327698 KSY327698 LCU327698 LMQ327698 LWM327698 MGI327698 MQE327698 NAA327698 NJW327698 NTS327698 ODO327698 ONK327698 OXG327698 PHC327698 PQY327698 QAU327698 QKQ327698 QUM327698 REI327698 ROE327698 RYA327698 SHW327698 SRS327698 TBO327698 TLK327698 TVG327698 UFC327698 UOY327698 UYU327698 VIQ327698 VSM327698 WCI327698 WME327698 WWA327698 S393234 JO393234 TK393234 ADG393234 ANC393234 AWY393234 BGU393234 BQQ393234 CAM393234 CKI393234 CUE393234 DEA393234 DNW393234 DXS393234 EHO393234 ERK393234 FBG393234 FLC393234 FUY393234 GEU393234 GOQ393234 GYM393234 HII393234 HSE393234 ICA393234 ILW393234 IVS393234 JFO393234 JPK393234 JZG393234 KJC393234 KSY393234 LCU393234 LMQ393234 LWM393234 MGI393234 MQE393234 NAA393234 NJW393234 NTS393234 ODO393234 ONK393234 OXG393234 PHC393234 PQY393234 QAU393234 QKQ393234 QUM393234 REI393234 ROE393234 RYA393234 SHW393234 SRS393234 TBO393234 TLK393234 TVG393234 UFC393234 UOY393234 UYU393234 VIQ393234 VSM393234 WCI393234 WME393234 WWA393234 S458770 JO458770 TK458770 ADG458770 ANC458770 AWY458770 BGU458770 BQQ458770 CAM458770 CKI458770 CUE458770 DEA458770 DNW458770 DXS458770 EHO458770 ERK458770 FBG458770 FLC458770 FUY458770 GEU458770 GOQ458770 GYM458770 HII458770 HSE458770 ICA458770 ILW458770 IVS458770 JFO458770 JPK458770 JZG458770 KJC458770 KSY458770 LCU458770 LMQ458770 LWM458770 MGI458770 MQE458770 NAA458770 NJW458770 NTS458770 ODO458770 ONK458770 OXG458770 PHC458770 PQY458770 QAU458770 QKQ458770 QUM458770 REI458770 ROE458770 RYA458770 SHW458770 SRS458770 TBO458770 TLK458770 TVG458770 UFC458770 UOY458770 UYU458770 VIQ458770 VSM458770 WCI458770 WME458770 WWA458770 S524306 JO524306 TK524306 ADG524306 ANC524306 AWY524306 BGU524306 BQQ524306 CAM524306 CKI524306 CUE524306 DEA524306 DNW524306 DXS524306 EHO524306 ERK524306 FBG524306 FLC524306 FUY524306 GEU524306 GOQ524306 GYM524306 HII524306 HSE524306 ICA524306 ILW524306 IVS524306 JFO524306 JPK524306 JZG524306 KJC524306 KSY524306 LCU524306 LMQ524306 LWM524306 MGI524306 MQE524306 NAA524306 NJW524306 NTS524306 ODO524306 ONK524306 OXG524306 PHC524306 PQY524306 QAU524306 QKQ524306 QUM524306 REI524306 ROE524306 RYA524306 SHW524306 SRS524306 TBO524306 TLK524306 TVG524306 UFC524306 UOY524306 UYU524306 VIQ524306 VSM524306 WCI524306 WME524306 WWA524306 S589842 JO589842 TK589842 ADG589842 ANC589842 AWY589842 BGU589842 BQQ589842 CAM589842 CKI589842 CUE589842 DEA589842 DNW589842 DXS589842 EHO589842 ERK589842 FBG589842 FLC589842 FUY589842 GEU589842 GOQ589842 GYM589842 HII589842 HSE589842 ICA589842 ILW589842 IVS589842 JFO589842 JPK589842 JZG589842 KJC589842 KSY589842 LCU589842 LMQ589842 LWM589842 MGI589842 MQE589842 NAA589842 NJW589842 NTS589842 ODO589842 ONK589842 OXG589842 PHC589842 PQY589842 QAU589842 QKQ589842 QUM589842 REI589842 ROE589842 RYA589842 SHW589842 SRS589842 TBO589842 TLK589842 TVG589842 UFC589842 UOY589842 UYU589842 VIQ589842 VSM589842 WCI589842 WME589842 WWA589842 S655378 JO655378 TK655378 ADG655378 ANC655378 AWY655378 BGU655378 BQQ655378 CAM655378 CKI655378 CUE655378 DEA655378 DNW655378 DXS655378 EHO655378 ERK655378 FBG655378 FLC655378 FUY655378 GEU655378 GOQ655378 GYM655378 HII655378 HSE655378 ICA655378 ILW655378 IVS655378 JFO655378 JPK655378 JZG655378 KJC655378 KSY655378 LCU655378 LMQ655378 LWM655378 MGI655378 MQE655378 NAA655378 NJW655378 NTS655378 ODO655378 ONK655378 OXG655378 PHC655378 PQY655378 QAU655378 QKQ655378 QUM655378 REI655378 ROE655378 RYA655378 SHW655378 SRS655378 TBO655378 TLK655378 TVG655378 UFC655378 UOY655378 UYU655378 VIQ655378 VSM655378 WCI655378 WME655378 WWA655378 S720914 JO720914 TK720914 ADG720914 ANC720914 AWY720914 BGU720914 BQQ720914 CAM720914 CKI720914 CUE720914 DEA720914 DNW720914 DXS720914 EHO720914 ERK720914 FBG720914 FLC720914 FUY720914 GEU720914 GOQ720914 GYM720914 HII720914 HSE720914 ICA720914 ILW720914 IVS720914 JFO720914 JPK720914 JZG720914 KJC720914 KSY720914 LCU720914 LMQ720914 LWM720914 MGI720914 MQE720914 NAA720914 NJW720914 NTS720914 ODO720914 ONK720914 OXG720914 PHC720914 PQY720914 QAU720914 QKQ720914 QUM720914 REI720914 ROE720914 RYA720914 SHW720914 SRS720914 TBO720914 TLK720914 TVG720914 UFC720914 UOY720914 UYU720914 VIQ720914 VSM720914 WCI720914 WME720914 WWA720914 S786450 JO786450 TK786450 ADG786450 ANC786450 AWY786450 BGU786450 BQQ786450 CAM786450 CKI786450 CUE786450 DEA786450 DNW786450 DXS786450 EHO786450 ERK786450 FBG786450 FLC786450 FUY786450 GEU786450 GOQ786450 GYM786450 HII786450 HSE786450 ICA786450 ILW786450 IVS786450 JFO786450 JPK786450 JZG786450 KJC786450 KSY786450 LCU786450 LMQ786450 LWM786450 MGI786450 MQE786450 NAA786450 NJW786450 NTS786450 ODO786450 ONK786450 OXG786450 PHC786450 PQY786450 QAU786450 QKQ786450 QUM786450 REI786450 ROE786450 RYA786450 SHW786450 SRS786450 TBO786450 TLK786450 TVG786450 UFC786450 UOY786450 UYU786450 VIQ786450 VSM786450 WCI786450 WME786450 WWA786450 S851986 JO851986 TK851986 ADG851986 ANC851986 AWY851986 BGU851986 BQQ851986 CAM851986 CKI851986 CUE851986 DEA851986 DNW851986 DXS851986 EHO851986 ERK851986 FBG851986 FLC851986 FUY851986 GEU851986 GOQ851986 GYM851986 HII851986 HSE851986 ICA851986 ILW851986 IVS851986 JFO851986 JPK851986 JZG851986 KJC851986 KSY851986 LCU851986 LMQ851986 LWM851986 MGI851986 MQE851986 NAA851986 NJW851986 NTS851986 ODO851986 ONK851986 OXG851986 PHC851986 PQY851986 QAU851986 QKQ851986 QUM851986 REI851986 ROE851986 RYA851986 SHW851986 SRS851986 TBO851986 TLK851986 TVG851986 UFC851986 UOY851986 UYU851986 VIQ851986 VSM851986 WCI851986 WME851986 WWA851986 S917522 JO917522 TK917522 ADG917522 ANC917522 AWY917522 BGU917522 BQQ917522 CAM917522 CKI917522 CUE917522 DEA917522 DNW917522 DXS917522 EHO917522 ERK917522 FBG917522 FLC917522 FUY917522 GEU917522 GOQ917522 GYM917522 HII917522 HSE917522 ICA917522 ILW917522 IVS917522 JFO917522 JPK917522 JZG917522 KJC917522 KSY917522 LCU917522 LMQ917522 LWM917522 MGI917522 MQE917522 NAA917522 NJW917522 NTS917522 ODO917522 ONK917522 OXG917522 PHC917522 PQY917522 QAU917522 QKQ917522 QUM917522 REI917522 ROE917522 RYA917522 SHW917522 SRS917522 TBO917522 TLK917522 TVG917522 UFC917522 UOY917522 UYU917522 VIQ917522 VSM917522 WCI917522 WME917522 WWA917522 S983058 JO983058 TK983058 ADG983058 ANC983058 AWY983058 BGU983058 BQQ983058 CAM983058 CKI983058 CUE983058 DEA983058 DNW983058 DXS983058 EHO983058 ERK983058 FBG983058 FLC983058 FUY983058 GEU983058 GOQ983058 GYM983058 HII983058 HSE983058 ICA983058 ILW983058 IVS983058 JFO983058 JPK983058 JZG983058 KJC983058 KSY983058 LCU983058 LMQ983058 LWM983058 MGI983058 MQE983058 NAA983058 NJW983058 NTS983058 ODO983058 ONK983058 OXG983058 PHC983058 PQY983058 QAU983058 QKQ983058 QUM983058 REI983058 ROE983058 RYA983058 SHW983058 SRS983058 TBO983058 TLK983058 TVG983058 UFC983058 UOY983058 UYU983058 VIQ983058 VSM983058 WCI983058 WME983058 WWA983058 S20 JO20 TK20 ADG20 ANC20 AWY20 BGU20 BQQ20 CAM20 CKI20 CUE20 DEA20 DNW20 DXS20 EHO20 ERK20 FBG20 FLC20 FUY20 GEU20 GOQ20 GYM20 HII20 HSE20 ICA20 ILW20 IVS20 JFO20 JPK20 JZG20 KJC20 KSY20 LCU20 LMQ20 LWM20 MGI20 MQE20 NAA20 NJW20 NTS20 ODO20 ONK20 OXG20 PHC20 PQY20 QAU20 QKQ20 QUM20 REI20 ROE20 RYA20 SHW20 SRS20 TBO20 TLK20 TVG20 UFC20 UOY20 UYU20 VIQ20 VSM20 WCI20 WME20 WWA20 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S22 JO22 TK22 ADG22 ANC22 AWY22 BGU22 BQQ22 CAM22 CKI22 CUE22 DEA22 DNW22 DXS22 EHO22 ERK22 FBG22 FLC22 FUY22 GEU22 GOQ22 GYM22 HII22 HSE22 ICA22 ILW22 IVS22 JFO22 JPK22 JZG22 KJC22 KSY22 LCU22 LMQ22 LWM22 MGI22 MQE22 NAA22 NJW22 NTS22 ODO22 ONK22 OXG22 PHC22 PQY22 QAU22 QKQ22 QUM22 REI22 ROE22 RYA22 SHW22 SRS22 TBO22 TLK22 TVG22 UFC22 UOY22 UYU22 VIQ22 VSM22 WCI22 WME22 WWA22 S65558 JO65558 TK65558 ADG65558 ANC65558 AWY65558 BGU65558 BQQ65558 CAM65558 CKI65558 CUE65558 DEA65558 DNW65558 DXS65558 EHO65558 ERK65558 FBG65558 FLC65558 FUY65558 GEU65558 GOQ65558 GYM65558 HII65558 HSE65558 ICA65558 ILW65558 IVS65558 JFO65558 JPK65558 JZG65558 KJC65558 KSY65558 LCU65558 LMQ65558 LWM65558 MGI65558 MQE65558 NAA65558 NJW65558 NTS65558 ODO65558 ONK65558 OXG65558 PHC65558 PQY65558 QAU65558 QKQ65558 QUM65558 REI65558 ROE65558 RYA65558 SHW65558 SRS65558 TBO65558 TLK65558 TVG65558 UFC65558 UOY65558 UYU65558 VIQ65558 VSM65558 WCI65558 WME65558 WWA65558 S131094 JO131094 TK131094 ADG131094 ANC131094 AWY131094 BGU131094 BQQ131094 CAM131094 CKI131094 CUE131094 DEA131094 DNW131094 DXS131094 EHO131094 ERK131094 FBG131094 FLC131094 FUY131094 GEU131094 GOQ131094 GYM131094 HII131094 HSE131094 ICA131094 ILW131094 IVS131094 JFO131094 JPK131094 JZG131094 KJC131094 KSY131094 LCU131094 LMQ131094 LWM131094 MGI131094 MQE131094 NAA131094 NJW131094 NTS131094 ODO131094 ONK131094 OXG131094 PHC131094 PQY131094 QAU131094 QKQ131094 QUM131094 REI131094 ROE131094 RYA131094 SHW131094 SRS131094 TBO131094 TLK131094 TVG131094 UFC131094 UOY131094 UYU131094 VIQ131094 VSM131094 WCI131094 WME131094 WWA131094 S196630 JO196630 TK196630 ADG196630 ANC196630 AWY196630 BGU196630 BQQ196630 CAM196630 CKI196630 CUE196630 DEA196630 DNW196630 DXS196630 EHO196630 ERK196630 FBG196630 FLC196630 FUY196630 GEU196630 GOQ196630 GYM196630 HII196630 HSE196630 ICA196630 ILW196630 IVS196630 JFO196630 JPK196630 JZG196630 KJC196630 KSY196630 LCU196630 LMQ196630 LWM196630 MGI196630 MQE196630 NAA196630 NJW196630 NTS196630 ODO196630 ONK196630 OXG196630 PHC196630 PQY196630 QAU196630 QKQ196630 QUM196630 REI196630 ROE196630 RYA196630 SHW196630 SRS196630 TBO196630 TLK196630 TVG196630 UFC196630 UOY196630 UYU196630 VIQ196630 VSM196630 WCI196630 WME196630 WWA196630 S262166 JO262166 TK262166 ADG262166 ANC262166 AWY262166 BGU262166 BQQ262166 CAM262166 CKI262166 CUE262166 DEA262166 DNW262166 DXS262166 EHO262166 ERK262166 FBG262166 FLC262166 FUY262166 GEU262166 GOQ262166 GYM262166 HII262166 HSE262166 ICA262166 ILW262166 IVS262166 JFO262166 JPK262166 JZG262166 KJC262166 KSY262166 LCU262166 LMQ262166 LWM262166 MGI262166 MQE262166 NAA262166 NJW262166 NTS262166 ODO262166 ONK262166 OXG262166 PHC262166 PQY262166 QAU262166 QKQ262166 QUM262166 REI262166 ROE262166 RYA262166 SHW262166 SRS262166 TBO262166 TLK262166 TVG262166 UFC262166 UOY262166 UYU262166 VIQ262166 VSM262166 WCI262166 WME262166 WWA262166 S327702 JO327702 TK327702 ADG327702 ANC327702 AWY327702 BGU327702 BQQ327702 CAM327702 CKI327702 CUE327702 DEA327702 DNW327702 DXS327702 EHO327702 ERK327702 FBG327702 FLC327702 FUY327702 GEU327702 GOQ327702 GYM327702 HII327702 HSE327702 ICA327702 ILW327702 IVS327702 JFO327702 JPK327702 JZG327702 KJC327702 KSY327702 LCU327702 LMQ327702 LWM327702 MGI327702 MQE327702 NAA327702 NJW327702 NTS327702 ODO327702 ONK327702 OXG327702 PHC327702 PQY327702 QAU327702 QKQ327702 QUM327702 REI327702 ROE327702 RYA327702 SHW327702 SRS327702 TBO327702 TLK327702 TVG327702 UFC327702 UOY327702 UYU327702 VIQ327702 VSM327702 WCI327702 WME327702 WWA327702 S393238 JO393238 TK393238 ADG393238 ANC393238 AWY393238 BGU393238 BQQ393238 CAM393238 CKI393238 CUE393238 DEA393238 DNW393238 DXS393238 EHO393238 ERK393238 FBG393238 FLC393238 FUY393238 GEU393238 GOQ393238 GYM393238 HII393238 HSE393238 ICA393238 ILW393238 IVS393238 JFO393238 JPK393238 JZG393238 KJC393238 KSY393238 LCU393238 LMQ393238 LWM393238 MGI393238 MQE393238 NAA393238 NJW393238 NTS393238 ODO393238 ONK393238 OXG393238 PHC393238 PQY393238 QAU393238 QKQ393238 QUM393238 REI393238 ROE393238 RYA393238 SHW393238 SRS393238 TBO393238 TLK393238 TVG393238 UFC393238 UOY393238 UYU393238 VIQ393238 VSM393238 WCI393238 WME393238 WWA393238 S458774 JO458774 TK458774 ADG458774 ANC458774 AWY458774 BGU458774 BQQ458774 CAM458774 CKI458774 CUE458774 DEA458774 DNW458774 DXS458774 EHO458774 ERK458774 FBG458774 FLC458774 FUY458774 GEU458774 GOQ458774 GYM458774 HII458774 HSE458774 ICA458774 ILW458774 IVS458774 JFO458774 JPK458774 JZG458774 KJC458774 KSY458774 LCU458774 LMQ458774 LWM458774 MGI458774 MQE458774 NAA458774 NJW458774 NTS458774 ODO458774 ONK458774 OXG458774 PHC458774 PQY458774 QAU458774 QKQ458774 QUM458774 REI458774 ROE458774 RYA458774 SHW458774 SRS458774 TBO458774 TLK458774 TVG458774 UFC458774 UOY458774 UYU458774 VIQ458774 VSM458774 WCI458774 WME458774 WWA458774 S524310 JO524310 TK524310 ADG524310 ANC524310 AWY524310 BGU524310 BQQ524310 CAM524310 CKI524310 CUE524310 DEA524310 DNW524310 DXS524310 EHO524310 ERK524310 FBG524310 FLC524310 FUY524310 GEU524310 GOQ524310 GYM524310 HII524310 HSE524310 ICA524310 ILW524310 IVS524310 JFO524310 JPK524310 JZG524310 KJC524310 KSY524310 LCU524310 LMQ524310 LWM524310 MGI524310 MQE524310 NAA524310 NJW524310 NTS524310 ODO524310 ONK524310 OXG524310 PHC524310 PQY524310 QAU524310 QKQ524310 QUM524310 REI524310 ROE524310 RYA524310 SHW524310 SRS524310 TBO524310 TLK524310 TVG524310 UFC524310 UOY524310 UYU524310 VIQ524310 VSM524310 WCI524310 WME524310 WWA524310 S589846 JO589846 TK589846 ADG589846 ANC589846 AWY589846 BGU589846 BQQ589846 CAM589846 CKI589846 CUE589846 DEA589846 DNW589846 DXS589846 EHO589846 ERK589846 FBG589846 FLC589846 FUY589846 GEU589846 GOQ589846 GYM589846 HII589846 HSE589846 ICA589846 ILW589846 IVS589846 JFO589846 JPK589846 JZG589846 KJC589846 KSY589846 LCU589846 LMQ589846 LWM589846 MGI589846 MQE589846 NAA589846 NJW589846 NTS589846 ODO589846 ONK589846 OXG589846 PHC589846 PQY589846 QAU589846 QKQ589846 QUM589846 REI589846 ROE589846 RYA589846 SHW589846 SRS589846 TBO589846 TLK589846 TVG589846 UFC589846 UOY589846 UYU589846 VIQ589846 VSM589846 WCI589846 WME589846 WWA589846 S655382 JO655382 TK655382 ADG655382 ANC655382 AWY655382 BGU655382 BQQ655382 CAM655382 CKI655382 CUE655382 DEA655382 DNW655382 DXS655382 EHO655382 ERK655382 FBG655382 FLC655382 FUY655382 GEU655382 GOQ655382 GYM655382 HII655382 HSE655382 ICA655382 ILW655382 IVS655382 JFO655382 JPK655382 JZG655382 KJC655382 KSY655382 LCU655382 LMQ655382 LWM655382 MGI655382 MQE655382 NAA655382 NJW655382 NTS655382 ODO655382 ONK655382 OXG655382 PHC655382 PQY655382 QAU655382 QKQ655382 QUM655382 REI655382 ROE655382 RYA655382 SHW655382 SRS655382 TBO655382 TLK655382 TVG655382 UFC655382 UOY655382 UYU655382 VIQ655382 VSM655382 WCI655382 WME655382 WWA655382 S720918 JO720918 TK720918 ADG720918 ANC720918 AWY720918 BGU720918 BQQ720918 CAM720918 CKI720918 CUE720918 DEA720918 DNW720918 DXS720918 EHO720918 ERK720918 FBG720918 FLC720918 FUY720918 GEU720918 GOQ720918 GYM720918 HII720918 HSE720918 ICA720918 ILW720918 IVS720918 JFO720918 JPK720918 JZG720918 KJC720918 KSY720918 LCU720918 LMQ720918 LWM720918 MGI720918 MQE720918 NAA720918 NJW720918 NTS720918 ODO720918 ONK720918 OXG720918 PHC720918 PQY720918 QAU720918 QKQ720918 QUM720918 REI720918 ROE720918 RYA720918 SHW720918 SRS720918 TBO720918 TLK720918 TVG720918 UFC720918 UOY720918 UYU720918 VIQ720918 VSM720918 WCI720918 WME720918 WWA720918 S786454 JO786454 TK786454 ADG786454 ANC786454 AWY786454 BGU786454 BQQ786454 CAM786454 CKI786454 CUE786454 DEA786454 DNW786454 DXS786454 EHO786454 ERK786454 FBG786454 FLC786454 FUY786454 GEU786454 GOQ786454 GYM786454 HII786454 HSE786454 ICA786454 ILW786454 IVS786454 JFO786454 JPK786454 JZG786454 KJC786454 KSY786454 LCU786454 LMQ786454 LWM786454 MGI786454 MQE786454 NAA786454 NJW786454 NTS786454 ODO786454 ONK786454 OXG786454 PHC786454 PQY786454 QAU786454 QKQ786454 QUM786454 REI786454 ROE786454 RYA786454 SHW786454 SRS786454 TBO786454 TLK786454 TVG786454 UFC786454 UOY786454 UYU786454 VIQ786454 VSM786454 WCI786454 WME786454 WWA786454 S851990 JO851990 TK851990 ADG851990 ANC851990 AWY851990 BGU851990 BQQ851990 CAM851990 CKI851990 CUE851990 DEA851990 DNW851990 DXS851990 EHO851990 ERK851990 FBG851990 FLC851990 FUY851990 GEU851990 GOQ851990 GYM851990 HII851990 HSE851990 ICA851990 ILW851990 IVS851990 JFO851990 JPK851990 JZG851990 KJC851990 KSY851990 LCU851990 LMQ851990 LWM851990 MGI851990 MQE851990 NAA851990 NJW851990 NTS851990 ODO851990 ONK851990 OXG851990 PHC851990 PQY851990 QAU851990 QKQ851990 QUM851990 REI851990 ROE851990 RYA851990 SHW851990 SRS851990 TBO851990 TLK851990 TVG851990 UFC851990 UOY851990 UYU851990 VIQ851990 VSM851990 WCI851990 WME851990 WWA851990 S917526 JO917526 TK917526 ADG917526 ANC917526 AWY917526 BGU917526 BQQ917526 CAM917526 CKI917526 CUE917526 DEA917526 DNW917526 DXS917526 EHO917526 ERK917526 FBG917526 FLC917526 FUY917526 GEU917526 GOQ917526 GYM917526 HII917526 HSE917526 ICA917526 ILW917526 IVS917526 JFO917526 JPK917526 JZG917526 KJC917526 KSY917526 LCU917526 LMQ917526 LWM917526 MGI917526 MQE917526 NAA917526 NJW917526 NTS917526 ODO917526 ONK917526 OXG917526 PHC917526 PQY917526 QAU917526 QKQ917526 QUM917526 REI917526 ROE917526 RYA917526 SHW917526 SRS917526 TBO917526 TLK917526 TVG917526 UFC917526 UOY917526 UYU917526 VIQ917526 VSM917526 WCI917526 WME917526 WWA917526 S983062 JO983062 TK983062 ADG983062 ANC983062 AWY983062 BGU983062 BQQ983062 CAM983062 CKI983062 CUE983062 DEA983062 DNW983062 DXS983062 EHO983062 ERK983062 FBG983062 FLC983062 FUY983062 GEU983062 GOQ983062 GYM983062 HII983062 HSE983062 ICA983062 ILW983062 IVS983062 JFO983062 JPK983062 JZG983062 KJC983062 KSY983062 LCU983062 LMQ983062 LWM983062 MGI983062 MQE983062 NAA983062 NJW983062 NTS983062 ODO983062 ONK983062 OXG983062 PHC983062 PQY983062 QAU983062 QKQ983062 QUM983062 REI983062 ROE983062 RYA983062 SHW983062 SRS983062 TBO983062 TLK983062 TVG983062 UFC983062 UOY983062 UYU983062 VIQ983062 VSM983062 WCI983062 WME983062 WWA983062 S24 JO24 TK24 ADG24 ANC24 AWY24 BGU24 BQQ24 CAM24 CKI24 CUE24 DEA24 DNW24 DXS24 EHO24 ERK24 FBG24 FLC24 FUY24 GEU24 GOQ24 GYM24 HII24 HSE24 ICA24 ILW24 IVS24 JFO24 JPK24 JZG24 KJC24 KSY24 LCU24 LMQ24 LWM24 MGI24 MQE24 NAA24 NJW24 NTS24 ODO24 ONK24 OXG24 PHC24 PQY24 QAU24 QKQ24 QUM24 REI24 ROE24 RYA24 SHW24 SRS24 TBO24 TLK24 TVG24 UFC24 UOY24 UYU24 VIQ24 VSM24 WCI24 WME24 WWA24 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S26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S28 JO28 TK28 ADG28 ANC28 AWY28 BGU28 BQQ28 CAM28 CKI28 CUE28 DEA28 DNW28 DXS28 EHO28 ERK28 FBG28 FLC28 FUY28 GEU28 GOQ28 GYM28 HII28 HSE28 ICA28 ILW28 IVS28 JFO28 JPK28 JZG28 KJC28 KSY28 LCU28 LMQ28 LWM28 MGI28 MQE28 NAA28 NJW28 NTS28 ODO28 ONK28 OXG28 PHC28 PQY28 QAU28 QKQ28 QUM28 REI28 ROE28 RYA28 SHW28 SRS28 TBO28 TLK28 TVG28 UFC28 UOY28 UYU28 VIQ28 VSM28 WCI28 WME28 WWA28 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O34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O131106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O196642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O262178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O327714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O393250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O458786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O524322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O589858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O655394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O720930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O786466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O852002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O917538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O983074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O36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O42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WVW42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Q34 JM34 TI34 ADE34 ANA34 AWW34 BGS34 BQO34 CAK34 CKG34 CUC34 DDY34 DNU34 DXQ34 EHM34 ERI34 FBE34 FLA34 FUW34 GES34 GOO34 GYK34 HIG34 HSC34 IBY34 ILU34 IVQ34 JFM34 JPI34 JZE34 KJA34 KSW34 LCS34 LMO34 LWK34 MGG34 MQC34 MZY34 NJU34 NTQ34 ODM34 ONI34 OXE34 PHA34 PQW34 QAS34 QKO34 QUK34 REG34 ROC34 RXY34 SHU34 SRQ34 TBM34 TLI34 TVE34 UFA34 UOW34 UYS34 VIO34 VSK34 WCG34 WMC34 WVY34 Q65570 JM65570 TI65570 ADE65570 ANA65570 AWW65570 BGS65570 BQO65570 CAK65570 CKG65570 CUC65570 DDY65570 DNU65570 DXQ65570 EHM65570 ERI65570 FBE65570 FLA65570 FUW65570 GES65570 GOO65570 GYK65570 HIG65570 HSC65570 IBY65570 ILU65570 IVQ65570 JFM65570 JPI65570 JZE65570 KJA65570 KSW65570 LCS65570 LMO65570 LWK65570 MGG65570 MQC65570 MZY65570 NJU65570 NTQ65570 ODM65570 ONI65570 OXE65570 PHA65570 PQW65570 QAS65570 QKO65570 QUK65570 REG65570 ROC65570 RXY65570 SHU65570 SRQ65570 TBM65570 TLI65570 TVE65570 UFA65570 UOW65570 UYS65570 VIO65570 VSK65570 WCG65570 WMC65570 WVY65570 Q131106 JM131106 TI131106 ADE131106 ANA131106 AWW131106 BGS131106 BQO131106 CAK131106 CKG131106 CUC131106 DDY131106 DNU131106 DXQ131106 EHM131106 ERI131106 FBE131106 FLA131106 FUW131106 GES131106 GOO131106 GYK131106 HIG131106 HSC131106 IBY131106 ILU131106 IVQ131106 JFM131106 JPI131106 JZE131106 KJA131106 KSW131106 LCS131106 LMO131106 LWK131106 MGG131106 MQC131106 MZY131106 NJU131106 NTQ131106 ODM131106 ONI131106 OXE131106 PHA131106 PQW131106 QAS131106 QKO131106 QUK131106 REG131106 ROC131106 RXY131106 SHU131106 SRQ131106 TBM131106 TLI131106 TVE131106 UFA131106 UOW131106 UYS131106 VIO131106 VSK131106 WCG131106 WMC131106 WVY131106 Q196642 JM196642 TI196642 ADE196642 ANA196642 AWW196642 BGS196642 BQO196642 CAK196642 CKG196642 CUC196642 DDY196642 DNU196642 DXQ196642 EHM196642 ERI196642 FBE196642 FLA196642 FUW196642 GES196642 GOO196642 GYK196642 HIG196642 HSC196642 IBY196642 ILU196642 IVQ196642 JFM196642 JPI196642 JZE196642 KJA196642 KSW196642 LCS196642 LMO196642 LWK196642 MGG196642 MQC196642 MZY196642 NJU196642 NTQ196642 ODM196642 ONI196642 OXE196642 PHA196642 PQW196642 QAS196642 QKO196642 QUK196642 REG196642 ROC196642 RXY196642 SHU196642 SRQ196642 TBM196642 TLI196642 TVE196642 UFA196642 UOW196642 UYS196642 VIO196642 VSK196642 WCG196642 WMC196642 WVY196642 Q262178 JM262178 TI262178 ADE262178 ANA262178 AWW262178 BGS262178 BQO262178 CAK262178 CKG262178 CUC262178 DDY262178 DNU262178 DXQ262178 EHM262178 ERI262178 FBE262178 FLA262178 FUW262178 GES262178 GOO262178 GYK262178 HIG262178 HSC262178 IBY262178 ILU262178 IVQ262178 JFM262178 JPI262178 JZE262178 KJA262178 KSW262178 LCS262178 LMO262178 LWK262178 MGG262178 MQC262178 MZY262178 NJU262178 NTQ262178 ODM262178 ONI262178 OXE262178 PHA262178 PQW262178 QAS262178 QKO262178 QUK262178 REG262178 ROC262178 RXY262178 SHU262178 SRQ262178 TBM262178 TLI262178 TVE262178 UFA262178 UOW262178 UYS262178 VIO262178 VSK262178 WCG262178 WMC262178 WVY262178 Q327714 JM327714 TI327714 ADE327714 ANA327714 AWW327714 BGS327714 BQO327714 CAK327714 CKG327714 CUC327714 DDY327714 DNU327714 DXQ327714 EHM327714 ERI327714 FBE327714 FLA327714 FUW327714 GES327714 GOO327714 GYK327714 HIG327714 HSC327714 IBY327714 ILU327714 IVQ327714 JFM327714 JPI327714 JZE327714 KJA327714 KSW327714 LCS327714 LMO327714 LWK327714 MGG327714 MQC327714 MZY327714 NJU327714 NTQ327714 ODM327714 ONI327714 OXE327714 PHA327714 PQW327714 QAS327714 QKO327714 QUK327714 REG327714 ROC327714 RXY327714 SHU327714 SRQ327714 TBM327714 TLI327714 TVE327714 UFA327714 UOW327714 UYS327714 VIO327714 VSK327714 WCG327714 WMC327714 WVY327714 Q393250 JM393250 TI393250 ADE393250 ANA393250 AWW393250 BGS393250 BQO393250 CAK393250 CKG393250 CUC393250 DDY393250 DNU393250 DXQ393250 EHM393250 ERI393250 FBE393250 FLA393250 FUW393250 GES393250 GOO393250 GYK393250 HIG393250 HSC393250 IBY393250 ILU393250 IVQ393250 JFM393250 JPI393250 JZE393250 KJA393250 KSW393250 LCS393250 LMO393250 LWK393250 MGG393250 MQC393250 MZY393250 NJU393250 NTQ393250 ODM393250 ONI393250 OXE393250 PHA393250 PQW393250 QAS393250 QKO393250 QUK393250 REG393250 ROC393250 RXY393250 SHU393250 SRQ393250 TBM393250 TLI393250 TVE393250 UFA393250 UOW393250 UYS393250 VIO393250 VSK393250 WCG393250 WMC393250 WVY393250 Q458786 JM458786 TI458786 ADE458786 ANA458786 AWW458786 BGS458786 BQO458786 CAK458786 CKG458786 CUC458786 DDY458786 DNU458786 DXQ458786 EHM458786 ERI458786 FBE458786 FLA458786 FUW458786 GES458786 GOO458786 GYK458786 HIG458786 HSC458786 IBY458786 ILU458786 IVQ458786 JFM458786 JPI458786 JZE458786 KJA458786 KSW458786 LCS458786 LMO458786 LWK458786 MGG458786 MQC458786 MZY458786 NJU458786 NTQ458786 ODM458786 ONI458786 OXE458786 PHA458786 PQW458786 QAS458786 QKO458786 QUK458786 REG458786 ROC458786 RXY458786 SHU458786 SRQ458786 TBM458786 TLI458786 TVE458786 UFA458786 UOW458786 UYS458786 VIO458786 VSK458786 WCG458786 WMC458786 WVY458786 Q524322 JM524322 TI524322 ADE524322 ANA524322 AWW524322 BGS524322 BQO524322 CAK524322 CKG524322 CUC524322 DDY524322 DNU524322 DXQ524322 EHM524322 ERI524322 FBE524322 FLA524322 FUW524322 GES524322 GOO524322 GYK524322 HIG524322 HSC524322 IBY524322 ILU524322 IVQ524322 JFM524322 JPI524322 JZE524322 KJA524322 KSW524322 LCS524322 LMO524322 LWK524322 MGG524322 MQC524322 MZY524322 NJU524322 NTQ524322 ODM524322 ONI524322 OXE524322 PHA524322 PQW524322 QAS524322 QKO524322 QUK524322 REG524322 ROC524322 RXY524322 SHU524322 SRQ524322 TBM524322 TLI524322 TVE524322 UFA524322 UOW524322 UYS524322 VIO524322 VSK524322 WCG524322 WMC524322 WVY524322 Q589858 JM589858 TI589858 ADE589858 ANA589858 AWW589858 BGS589858 BQO589858 CAK589858 CKG589858 CUC589858 DDY589858 DNU589858 DXQ589858 EHM589858 ERI589858 FBE589858 FLA589858 FUW589858 GES589858 GOO589858 GYK589858 HIG589858 HSC589858 IBY589858 ILU589858 IVQ589858 JFM589858 JPI589858 JZE589858 KJA589858 KSW589858 LCS589858 LMO589858 LWK589858 MGG589858 MQC589858 MZY589858 NJU589858 NTQ589858 ODM589858 ONI589858 OXE589858 PHA589858 PQW589858 QAS589858 QKO589858 QUK589858 REG589858 ROC589858 RXY589858 SHU589858 SRQ589858 TBM589858 TLI589858 TVE589858 UFA589858 UOW589858 UYS589858 VIO589858 VSK589858 WCG589858 WMC589858 WVY589858 Q655394 JM655394 TI655394 ADE655394 ANA655394 AWW655394 BGS655394 BQO655394 CAK655394 CKG655394 CUC655394 DDY655394 DNU655394 DXQ655394 EHM655394 ERI655394 FBE655394 FLA655394 FUW655394 GES655394 GOO655394 GYK655394 HIG655394 HSC655394 IBY655394 ILU655394 IVQ655394 JFM655394 JPI655394 JZE655394 KJA655394 KSW655394 LCS655394 LMO655394 LWK655394 MGG655394 MQC655394 MZY655394 NJU655394 NTQ655394 ODM655394 ONI655394 OXE655394 PHA655394 PQW655394 QAS655394 QKO655394 QUK655394 REG655394 ROC655394 RXY655394 SHU655394 SRQ655394 TBM655394 TLI655394 TVE655394 UFA655394 UOW655394 UYS655394 VIO655394 VSK655394 WCG655394 WMC655394 WVY655394 Q720930 JM720930 TI720930 ADE720930 ANA720930 AWW720930 BGS720930 BQO720930 CAK720930 CKG720930 CUC720930 DDY720930 DNU720930 DXQ720930 EHM720930 ERI720930 FBE720930 FLA720930 FUW720930 GES720930 GOO720930 GYK720930 HIG720930 HSC720930 IBY720930 ILU720930 IVQ720930 JFM720930 JPI720930 JZE720930 KJA720930 KSW720930 LCS720930 LMO720930 LWK720930 MGG720930 MQC720930 MZY720930 NJU720930 NTQ720930 ODM720930 ONI720930 OXE720930 PHA720930 PQW720930 QAS720930 QKO720930 QUK720930 REG720930 ROC720930 RXY720930 SHU720930 SRQ720930 TBM720930 TLI720930 TVE720930 UFA720930 UOW720930 UYS720930 VIO720930 VSK720930 WCG720930 WMC720930 WVY720930 Q786466 JM786466 TI786466 ADE786466 ANA786466 AWW786466 BGS786466 BQO786466 CAK786466 CKG786466 CUC786466 DDY786466 DNU786466 DXQ786466 EHM786466 ERI786466 FBE786466 FLA786466 FUW786466 GES786466 GOO786466 GYK786466 HIG786466 HSC786466 IBY786466 ILU786466 IVQ786466 JFM786466 JPI786466 JZE786466 KJA786466 KSW786466 LCS786466 LMO786466 LWK786466 MGG786466 MQC786466 MZY786466 NJU786466 NTQ786466 ODM786466 ONI786466 OXE786466 PHA786466 PQW786466 QAS786466 QKO786466 QUK786466 REG786466 ROC786466 RXY786466 SHU786466 SRQ786466 TBM786466 TLI786466 TVE786466 UFA786466 UOW786466 UYS786466 VIO786466 VSK786466 WCG786466 WMC786466 WVY786466 Q852002 JM852002 TI852002 ADE852002 ANA852002 AWW852002 BGS852002 BQO852002 CAK852002 CKG852002 CUC852002 DDY852002 DNU852002 DXQ852002 EHM852002 ERI852002 FBE852002 FLA852002 FUW852002 GES852002 GOO852002 GYK852002 HIG852002 HSC852002 IBY852002 ILU852002 IVQ852002 JFM852002 JPI852002 JZE852002 KJA852002 KSW852002 LCS852002 LMO852002 LWK852002 MGG852002 MQC852002 MZY852002 NJU852002 NTQ852002 ODM852002 ONI852002 OXE852002 PHA852002 PQW852002 QAS852002 QKO852002 QUK852002 REG852002 ROC852002 RXY852002 SHU852002 SRQ852002 TBM852002 TLI852002 TVE852002 UFA852002 UOW852002 UYS852002 VIO852002 VSK852002 WCG852002 WMC852002 WVY852002 Q917538 JM917538 TI917538 ADE917538 ANA917538 AWW917538 BGS917538 BQO917538 CAK917538 CKG917538 CUC917538 DDY917538 DNU917538 DXQ917538 EHM917538 ERI917538 FBE917538 FLA917538 FUW917538 GES917538 GOO917538 GYK917538 HIG917538 HSC917538 IBY917538 ILU917538 IVQ917538 JFM917538 JPI917538 JZE917538 KJA917538 KSW917538 LCS917538 LMO917538 LWK917538 MGG917538 MQC917538 MZY917538 NJU917538 NTQ917538 ODM917538 ONI917538 OXE917538 PHA917538 PQW917538 QAS917538 QKO917538 QUK917538 REG917538 ROC917538 RXY917538 SHU917538 SRQ917538 TBM917538 TLI917538 TVE917538 UFA917538 UOW917538 UYS917538 VIO917538 VSK917538 WCG917538 WMC917538 WVY917538 Q983074 JM983074 TI983074 ADE983074 ANA983074 AWW983074 BGS983074 BQO983074 CAK983074 CKG983074 CUC983074 DDY983074 DNU983074 DXQ983074 EHM983074 ERI983074 FBE983074 FLA983074 FUW983074 GES983074 GOO983074 GYK983074 HIG983074 HSC983074 IBY983074 ILU983074 IVQ983074 JFM983074 JPI983074 JZE983074 KJA983074 KSW983074 LCS983074 LMO983074 LWK983074 MGG983074 MQC983074 MZY983074 NJU983074 NTQ983074 ODM983074 ONI983074 OXE983074 PHA983074 PQW983074 QAS983074 QKO983074 QUK983074 REG983074 ROC983074 RXY983074 SHU983074 SRQ983074 TBM983074 TLI983074 TVE983074 UFA983074 UOW983074 UYS983074 VIO983074 VSK983074 WCG983074 WMC983074 WVY983074 Q36 JM36 TI36 ADE36 ANA36 AWW36 BGS36 BQO36 CAK36 CKG36 CUC36 DDY36 DNU36 DXQ36 EHM36 ERI36 FBE36 FLA36 FUW36 GES36 GOO36 GYK36 HIG36 HSC36 IBY36 ILU36 IVQ36 JFM36 JPI36 JZE36 KJA36 KSW36 LCS36 LMO36 LWK36 MGG36 MQC36 MZY36 NJU36 NTQ36 ODM36 ONI36 OXE36 PHA36 PQW36 QAS36 QKO36 QUK36 REG36 ROC36 RXY36 SHU36 SRQ36 TBM36 TLI36 TVE36 UFA36 UOW36 UYS36 VIO36 VSK36 WCG36 WMC36 WVY36 Q65572 JM65572 TI65572 ADE65572 ANA65572 AWW65572 BGS65572 BQO65572 CAK65572 CKG65572 CUC65572 DDY65572 DNU65572 DXQ65572 EHM65572 ERI65572 FBE65572 FLA65572 FUW65572 GES65572 GOO65572 GYK65572 HIG65572 HSC65572 IBY65572 ILU65572 IVQ65572 JFM65572 JPI65572 JZE65572 KJA65572 KSW65572 LCS65572 LMO65572 LWK65572 MGG65572 MQC65572 MZY65572 NJU65572 NTQ65572 ODM65572 ONI65572 OXE65572 PHA65572 PQW65572 QAS65572 QKO65572 QUK65572 REG65572 ROC65572 RXY65572 SHU65572 SRQ65572 TBM65572 TLI65572 TVE65572 UFA65572 UOW65572 UYS65572 VIO65572 VSK65572 WCG65572 WMC65572 WVY65572 Q131108 JM131108 TI131108 ADE131108 ANA131108 AWW131108 BGS131108 BQO131108 CAK131108 CKG131108 CUC131108 DDY131108 DNU131108 DXQ131108 EHM131108 ERI131108 FBE131108 FLA131108 FUW131108 GES131108 GOO131108 GYK131108 HIG131108 HSC131108 IBY131108 ILU131108 IVQ131108 JFM131108 JPI131108 JZE131108 KJA131108 KSW131108 LCS131108 LMO131108 LWK131108 MGG131108 MQC131108 MZY131108 NJU131108 NTQ131108 ODM131108 ONI131108 OXE131108 PHA131108 PQW131108 QAS131108 QKO131108 QUK131108 REG131108 ROC131108 RXY131108 SHU131108 SRQ131108 TBM131108 TLI131108 TVE131108 UFA131108 UOW131108 UYS131108 VIO131108 VSK131108 WCG131108 WMC131108 WVY131108 Q196644 JM196644 TI196644 ADE196644 ANA196644 AWW196644 BGS196644 BQO196644 CAK196644 CKG196644 CUC196644 DDY196644 DNU196644 DXQ196644 EHM196644 ERI196644 FBE196644 FLA196644 FUW196644 GES196644 GOO196644 GYK196644 HIG196644 HSC196644 IBY196644 ILU196644 IVQ196644 JFM196644 JPI196644 JZE196644 KJA196644 KSW196644 LCS196644 LMO196644 LWK196644 MGG196644 MQC196644 MZY196644 NJU196644 NTQ196644 ODM196644 ONI196644 OXE196644 PHA196644 PQW196644 QAS196644 QKO196644 QUK196644 REG196644 ROC196644 RXY196644 SHU196644 SRQ196644 TBM196644 TLI196644 TVE196644 UFA196644 UOW196644 UYS196644 VIO196644 VSK196644 WCG196644 WMC196644 WVY196644 Q262180 JM262180 TI262180 ADE262180 ANA262180 AWW262180 BGS262180 BQO262180 CAK262180 CKG262180 CUC262180 DDY262180 DNU262180 DXQ262180 EHM262180 ERI262180 FBE262180 FLA262180 FUW262180 GES262180 GOO262180 GYK262180 HIG262180 HSC262180 IBY262180 ILU262180 IVQ262180 JFM262180 JPI262180 JZE262180 KJA262180 KSW262180 LCS262180 LMO262180 LWK262180 MGG262180 MQC262180 MZY262180 NJU262180 NTQ262180 ODM262180 ONI262180 OXE262180 PHA262180 PQW262180 QAS262180 QKO262180 QUK262180 REG262180 ROC262180 RXY262180 SHU262180 SRQ262180 TBM262180 TLI262180 TVE262180 UFA262180 UOW262180 UYS262180 VIO262180 VSK262180 WCG262180 WMC262180 WVY262180 Q327716 JM327716 TI327716 ADE327716 ANA327716 AWW327716 BGS327716 BQO327716 CAK327716 CKG327716 CUC327716 DDY327716 DNU327716 DXQ327716 EHM327716 ERI327716 FBE327716 FLA327716 FUW327716 GES327716 GOO327716 GYK327716 HIG327716 HSC327716 IBY327716 ILU327716 IVQ327716 JFM327716 JPI327716 JZE327716 KJA327716 KSW327716 LCS327716 LMO327716 LWK327716 MGG327716 MQC327716 MZY327716 NJU327716 NTQ327716 ODM327716 ONI327716 OXE327716 PHA327716 PQW327716 QAS327716 QKO327716 QUK327716 REG327716 ROC327716 RXY327716 SHU327716 SRQ327716 TBM327716 TLI327716 TVE327716 UFA327716 UOW327716 UYS327716 VIO327716 VSK327716 WCG327716 WMC327716 WVY327716 Q393252 JM393252 TI393252 ADE393252 ANA393252 AWW393252 BGS393252 BQO393252 CAK393252 CKG393252 CUC393252 DDY393252 DNU393252 DXQ393252 EHM393252 ERI393252 FBE393252 FLA393252 FUW393252 GES393252 GOO393252 GYK393252 HIG393252 HSC393252 IBY393252 ILU393252 IVQ393252 JFM393252 JPI393252 JZE393252 KJA393252 KSW393252 LCS393252 LMO393252 LWK393252 MGG393252 MQC393252 MZY393252 NJU393252 NTQ393252 ODM393252 ONI393252 OXE393252 PHA393252 PQW393252 QAS393252 QKO393252 QUK393252 REG393252 ROC393252 RXY393252 SHU393252 SRQ393252 TBM393252 TLI393252 TVE393252 UFA393252 UOW393252 UYS393252 VIO393252 VSK393252 WCG393252 WMC393252 WVY393252 Q458788 JM458788 TI458788 ADE458788 ANA458788 AWW458788 BGS458788 BQO458788 CAK458788 CKG458788 CUC458788 DDY458788 DNU458788 DXQ458788 EHM458788 ERI458788 FBE458788 FLA458788 FUW458788 GES458788 GOO458788 GYK458788 HIG458788 HSC458788 IBY458788 ILU458788 IVQ458788 JFM458788 JPI458788 JZE458788 KJA458788 KSW458788 LCS458788 LMO458788 LWK458788 MGG458788 MQC458788 MZY458788 NJU458788 NTQ458788 ODM458788 ONI458788 OXE458788 PHA458788 PQW458788 QAS458788 QKO458788 QUK458788 REG458788 ROC458788 RXY458788 SHU458788 SRQ458788 TBM458788 TLI458788 TVE458788 UFA458788 UOW458788 UYS458788 VIO458788 VSK458788 WCG458788 WMC458788 WVY458788 Q524324 JM524324 TI524324 ADE524324 ANA524324 AWW524324 BGS524324 BQO524324 CAK524324 CKG524324 CUC524324 DDY524324 DNU524324 DXQ524324 EHM524324 ERI524324 FBE524324 FLA524324 FUW524324 GES524324 GOO524324 GYK524324 HIG524324 HSC524324 IBY524324 ILU524324 IVQ524324 JFM524324 JPI524324 JZE524324 KJA524324 KSW524324 LCS524324 LMO524324 LWK524324 MGG524324 MQC524324 MZY524324 NJU524324 NTQ524324 ODM524324 ONI524324 OXE524324 PHA524324 PQW524324 QAS524324 QKO524324 QUK524324 REG524324 ROC524324 RXY524324 SHU524324 SRQ524324 TBM524324 TLI524324 TVE524324 UFA524324 UOW524324 UYS524324 VIO524324 VSK524324 WCG524324 WMC524324 WVY524324 Q589860 JM589860 TI589860 ADE589860 ANA589860 AWW589860 BGS589860 BQO589860 CAK589860 CKG589860 CUC589860 DDY589860 DNU589860 DXQ589860 EHM589860 ERI589860 FBE589860 FLA589860 FUW589860 GES589860 GOO589860 GYK589860 HIG589860 HSC589860 IBY589860 ILU589860 IVQ589860 JFM589860 JPI589860 JZE589860 KJA589860 KSW589860 LCS589860 LMO589860 LWK589860 MGG589860 MQC589860 MZY589860 NJU589860 NTQ589860 ODM589860 ONI589860 OXE589860 PHA589860 PQW589860 QAS589860 QKO589860 QUK589860 REG589860 ROC589860 RXY589860 SHU589860 SRQ589860 TBM589860 TLI589860 TVE589860 UFA589860 UOW589860 UYS589860 VIO589860 VSK589860 WCG589860 WMC589860 WVY589860 Q655396 JM655396 TI655396 ADE655396 ANA655396 AWW655396 BGS655396 BQO655396 CAK655396 CKG655396 CUC655396 DDY655396 DNU655396 DXQ655396 EHM655396 ERI655396 FBE655396 FLA655396 FUW655396 GES655396 GOO655396 GYK655396 HIG655396 HSC655396 IBY655396 ILU655396 IVQ655396 JFM655396 JPI655396 JZE655396 KJA655396 KSW655396 LCS655396 LMO655396 LWK655396 MGG655396 MQC655396 MZY655396 NJU655396 NTQ655396 ODM655396 ONI655396 OXE655396 PHA655396 PQW655396 QAS655396 QKO655396 QUK655396 REG655396 ROC655396 RXY655396 SHU655396 SRQ655396 TBM655396 TLI655396 TVE655396 UFA655396 UOW655396 UYS655396 VIO655396 VSK655396 WCG655396 WMC655396 WVY655396 Q720932 JM720932 TI720932 ADE720932 ANA720932 AWW720932 BGS720932 BQO720932 CAK720932 CKG720932 CUC720932 DDY720932 DNU720932 DXQ720932 EHM720932 ERI720932 FBE720932 FLA720932 FUW720932 GES720932 GOO720932 GYK720932 HIG720932 HSC720932 IBY720932 ILU720932 IVQ720932 JFM720932 JPI720932 JZE720932 KJA720932 KSW720932 LCS720932 LMO720932 LWK720932 MGG720932 MQC720932 MZY720932 NJU720932 NTQ720932 ODM720932 ONI720932 OXE720932 PHA720932 PQW720932 QAS720932 QKO720932 QUK720932 REG720932 ROC720932 RXY720932 SHU720932 SRQ720932 TBM720932 TLI720932 TVE720932 UFA720932 UOW720932 UYS720932 VIO720932 VSK720932 WCG720932 WMC720932 WVY720932 Q786468 JM786468 TI786468 ADE786468 ANA786468 AWW786468 BGS786468 BQO786468 CAK786468 CKG786468 CUC786468 DDY786468 DNU786468 DXQ786468 EHM786468 ERI786468 FBE786468 FLA786468 FUW786468 GES786468 GOO786468 GYK786468 HIG786468 HSC786468 IBY786468 ILU786468 IVQ786468 JFM786468 JPI786468 JZE786468 KJA786468 KSW786468 LCS786468 LMO786468 LWK786468 MGG786468 MQC786468 MZY786468 NJU786468 NTQ786468 ODM786468 ONI786468 OXE786468 PHA786468 PQW786468 QAS786468 QKO786468 QUK786468 REG786468 ROC786468 RXY786468 SHU786468 SRQ786468 TBM786468 TLI786468 TVE786468 UFA786468 UOW786468 UYS786468 VIO786468 VSK786468 WCG786468 WMC786468 WVY786468 Q852004 JM852004 TI852004 ADE852004 ANA852004 AWW852004 BGS852004 BQO852004 CAK852004 CKG852004 CUC852004 DDY852004 DNU852004 DXQ852004 EHM852004 ERI852004 FBE852004 FLA852004 FUW852004 GES852004 GOO852004 GYK852004 HIG852004 HSC852004 IBY852004 ILU852004 IVQ852004 JFM852004 JPI852004 JZE852004 KJA852004 KSW852004 LCS852004 LMO852004 LWK852004 MGG852004 MQC852004 MZY852004 NJU852004 NTQ852004 ODM852004 ONI852004 OXE852004 PHA852004 PQW852004 QAS852004 QKO852004 QUK852004 REG852004 ROC852004 RXY852004 SHU852004 SRQ852004 TBM852004 TLI852004 TVE852004 UFA852004 UOW852004 UYS852004 VIO852004 VSK852004 WCG852004 WMC852004 WVY852004 Q917540 JM917540 TI917540 ADE917540 ANA917540 AWW917540 BGS917540 BQO917540 CAK917540 CKG917540 CUC917540 DDY917540 DNU917540 DXQ917540 EHM917540 ERI917540 FBE917540 FLA917540 FUW917540 GES917540 GOO917540 GYK917540 HIG917540 HSC917540 IBY917540 ILU917540 IVQ917540 JFM917540 JPI917540 JZE917540 KJA917540 KSW917540 LCS917540 LMO917540 LWK917540 MGG917540 MQC917540 MZY917540 NJU917540 NTQ917540 ODM917540 ONI917540 OXE917540 PHA917540 PQW917540 QAS917540 QKO917540 QUK917540 REG917540 ROC917540 RXY917540 SHU917540 SRQ917540 TBM917540 TLI917540 TVE917540 UFA917540 UOW917540 UYS917540 VIO917540 VSK917540 WCG917540 WMC917540 WVY917540 Q983076 JM983076 TI983076 ADE983076 ANA983076 AWW983076 BGS983076 BQO983076 CAK983076 CKG983076 CUC983076 DDY983076 DNU983076 DXQ983076 EHM983076 ERI983076 FBE983076 FLA983076 FUW983076 GES983076 GOO983076 GYK983076 HIG983076 HSC983076 IBY983076 ILU983076 IVQ983076 JFM983076 JPI983076 JZE983076 KJA983076 KSW983076 LCS983076 LMO983076 LWK983076 MGG983076 MQC983076 MZY983076 NJU983076 NTQ983076 ODM983076 ONI983076 OXE983076 PHA983076 PQW983076 QAS983076 QKO983076 QUK983076 REG983076 ROC983076 RXY983076 SHU983076 SRQ983076 TBM983076 TLI983076 TVE983076 UFA983076 UOW983076 UYS983076 VIO983076 VSK983076 WCG983076 WMC983076 WVY983076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 Q42 JM42 TI42 ADE42 ANA42 AWW42 BGS42 BQO42 CAK42 CKG42 CUC42 DDY42 DNU42 DXQ42 EHM42 ERI42 FBE42 FLA42 FUW42 GES42 GOO42 GYK42 HIG42 HSC42 IBY42 ILU42 IVQ42 JFM42 JPI42 JZE42 KJA42 KSW42 LCS42 LMO42 LWK42 MGG42 MQC42 MZY42 NJU42 NTQ42 ODM42 ONI42 OXE42 PHA42 PQW42 QAS42 QKO42 QUK42 REG42 ROC42 RXY42 SHU42 SRQ42 TBM42 TLI42 TVE42 UFA42 UOW42 UYS42 VIO42 VSK42 WCG42 WMC42 WVY42 Q65578 JM65578 TI65578 ADE65578 ANA65578 AWW65578 BGS65578 BQO65578 CAK65578 CKG65578 CUC65578 DDY65578 DNU65578 DXQ65578 EHM65578 ERI65578 FBE65578 FLA65578 FUW65578 GES65578 GOO65578 GYK65578 HIG65578 HSC65578 IBY65578 ILU65578 IVQ65578 JFM65578 JPI65578 JZE65578 KJA65578 KSW65578 LCS65578 LMO65578 LWK65578 MGG65578 MQC65578 MZY65578 NJU65578 NTQ65578 ODM65578 ONI65578 OXE65578 PHA65578 PQW65578 QAS65578 QKO65578 QUK65578 REG65578 ROC65578 RXY65578 SHU65578 SRQ65578 TBM65578 TLI65578 TVE65578 UFA65578 UOW65578 UYS65578 VIO65578 VSK65578 WCG65578 WMC65578 WVY65578 Q131114 JM131114 TI131114 ADE131114 ANA131114 AWW131114 BGS131114 BQO131114 CAK131114 CKG131114 CUC131114 DDY131114 DNU131114 DXQ131114 EHM131114 ERI131114 FBE131114 FLA131114 FUW131114 GES131114 GOO131114 GYK131114 HIG131114 HSC131114 IBY131114 ILU131114 IVQ131114 JFM131114 JPI131114 JZE131114 KJA131114 KSW131114 LCS131114 LMO131114 LWK131114 MGG131114 MQC131114 MZY131114 NJU131114 NTQ131114 ODM131114 ONI131114 OXE131114 PHA131114 PQW131114 QAS131114 QKO131114 QUK131114 REG131114 ROC131114 RXY131114 SHU131114 SRQ131114 TBM131114 TLI131114 TVE131114 UFA131114 UOW131114 UYS131114 VIO131114 VSK131114 WCG131114 WMC131114 WVY131114 Q196650 JM196650 TI196650 ADE196650 ANA196650 AWW196650 BGS196650 BQO196650 CAK196650 CKG196650 CUC196650 DDY196650 DNU196650 DXQ196650 EHM196650 ERI196650 FBE196650 FLA196650 FUW196650 GES196650 GOO196650 GYK196650 HIG196650 HSC196650 IBY196650 ILU196650 IVQ196650 JFM196650 JPI196650 JZE196650 KJA196650 KSW196650 LCS196650 LMO196650 LWK196650 MGG196650 MQC196650 MZY196650 NJU196650 NTQ196650 ODM196650 ONI196650 OXE196650 PHA196650 PQW196650 QAS196650 QKO196650 QUK196650 REG196650 ROC196650 RXY196650 SHU196650 SRQ196650 TBM196650 TLI196650 TVE196650 UFA196650 UOW196650 UYS196650 VIO196650 VSK196650 WCG196650 WMC196650 WVY196650 Q262186 JM262186 TI262186 ADE262186 ANA262186 AWW262186 BGS262186 BQO262186 CAK262186 CKG262186 CUC262186 DDY262186 DNU262186 DXQ262186 EHM262186 ERI262186 FBE262186 FLA262186 FUW262186 GES262186 GOO262186 GYK262186 HIG262186 HSC262186 IBY262186 ILU262186 IVQ262186 JFM262186 JPI262186 JZE262186 KJA262186 KSW262186 LCS262186 LMO262186 LWK262186 MGG262186 MQC262186 MZY262186 NJU262186 NTQ262186 ODM262186 ONI262186 OXE262186 PHA262186 PQW262186 QAS262186 QKO262186 QUK262186 REG262186 ROC262186 RXY262186 SHU262186 SRQ262186 TBM262186 TLI262186 TVE262186 UFA262186 UOW262186 UYS262186 VIO262186 VSK262186 WCG262186 WMC262186 WVY262186 Q327722 JM327722 TI327722 ADE327722 ANA327722 AWW327722 BGS327722 BQO327722 CAK327722 CKG327722 CUC327722 DDY327722 DNU327722 DXQ327722 EHM327722 ERI327722 FBE327722 FLA327722 FUW327722 GES327722 GOO327722 GYK327722 HIG327722 HSC327722 IBY327722 ILU327722 IVQ327722 JFM327722 JPI327722 JZE327722 KJA327722 KSW327722 LCS327722 LMO327722 LWK327722 MGG327722 MQC327722 MZY327722 NJU327722 NTQ327722 ODM327722 ONI327722 OXE327722 PHA327722 PQW327722 QAS327722 QKO327722 QUK327722 REG327722 ROC327722 RXY327722 SHU327722 SRQ327722 TBM327722 TLI327722 TVE327722 UFA327722 UOW327722 UYS327722 VIO327722 VSK327722 WCG327722 WMC327722 WVY327722 Q393258 JM393258 TI393258 ADE393258 ANA393258 AWW393258 BGS393258 BQO393258 CAK393258 CKG393258 CUC393258 DDY393258 DNU393258 DXQ393258 EHM393258 ERI393258 FBE393258 FLA393258 FUW393258 GES393258 GOO393258 GYK393258 HIG393258 HSC393258 IBY393258 ILU393258 IVQ393258 JFM393258 JPI393258 JZE393258 KJA393258 KSW393258 LCS393258 LMO393258 LWK393258 MGG393258 MQC393258 MZY393258 NJU393258 NTQ393258 ODM393258 ONI393258 OXE393258 PHA393258 PQW393258 QAS393258 QKO393258 QUK393258 REG393258 ROC393258 RXY393258 SHU393258 SRQ393258 TBM393258 TLI393258 TVE393258 UFA393258 UOW393258 UYS393258 VIO393258 VSK393258 WCG393258 WMC393258 WVY393258 Q458794 JM458794 TI458794 ADE458794 ANA458794 AWW458794 BGS458794 BQO458794 CAK458794 CKG458794 CUC458794 DDY458794 DNU458794 DXQ458794 EHM458794 ERI458794 FBE458794 FLA458794 FUW458794 GES458794 GOO458794 GYK458794 HIG458794 HSC458794 IBY458794 ILU458794 IVQ458794 JFM458794 JPI458794 JZE458794 KJA458794 KSW458794 LCS458794 LMO458794 LWK458794 MGG458794 MQC458794 MZY458794 NJU458794 NTQ458794 ODM458794 ONI458794 OXE458794 PHA458794 PQW458794 QAS458794 QKO458794 QUK458794 REG458794 ROC458794 RXY458794 SHU458794 SRQ458794 TBM458794 TLI458794 TVE458794 UFA458794 UOW458794 UYS458794 VIO458794 VSK458794 WCG458794 WMC458794 WVY458794 Q524330 JM524330 TI524330 ADE524330 ANA524330 AWW524330 BGS524330 BQO524330 CAK524330 CKG524330 CUC524330 DDY524330 DNU524330 DXQ524330 EHM524330 ERI524330 FBE524330 FLA524330 FUW524330 GES524330 GOO524330 GYK524330 HIG524330 HSC524330 IBY524330 ILU524330 IVQ524330 JFM524330 JPI524330 JZE524330 KJA524330 KSW524330 LCS524330 LMO524330 LWK524330 MGG524330 MQC524330 MZY524330 NJU524330 NTQ524330 ODM524330 ONI524330 OXE524330 PHA524330 PQW524330 QAS524330 QKO524330 QUK524330 REG524330 ROC524330 RXY524330 SHU524330 SRQ524330 TBM524330 TLI524330 TVE524330 UFA524330 UOW524330 UYS524330 VIO524330 VSK524330 WCG524330 WMC524330 WVY524330 Q589866 JM589866 TI589866 ADE589866 ANA589866 AWW589866 BGS589866 BQO589866 CAK589866 CKG589866 CUC589866 DDY589866 DNU589866 DXQ589866 EHM589866 ERI589866 FBE589866 FLA589866 FUW589866 GES589866 GOO589866 GYK589866 HIG589866 HSC589866 IBY589866 ILU589866 IVQ589866 JFM589866 JPI589866 JZE589866 KJA589866 KSW589866 LCS589866 LMO589866 LWK589866 MGG589866 MQC589866 MZY589866 NJU589866 NTQ589866 ODM589866 ONI589866 OXE589866 PHA589866 PQW589866 QAS589866 QKO589866 QUK589866 REG589866 ROC589866 RXY589866 SHU589866 SRQ589866 TBM589866 TLI589866 TVE589866 UFA589866 UOW589866 UYS589866 VIO589866 VSK589866 WCG589866 WMC589866 WVY589866 Q655402 JM655402 TI655402 ADE655402 ANA655402 AWW655402 BGS655402 BQO655402 CAK655402 CKG655402 CUC655402 DDY655402 DNU655402 DXQ655402 EHM655402 ERI655402 FBE655402 FLA655402 FUW655402 GES655402 GOO655402 GYK655402 HIG655402 HSC655402 IBY655402 ILU655402 IVQ655402 JFM655402 JPI655402 JZE655402 KJA655402 KSW655402 LCS655402 LMO655402 LWK655402 MGG655402 MQC655402 MZY655402 NJU655402 NTQ655402 ODM655402 ONI655402 OXE655402 PHA655402 PQW655402 QAS655402 QKO655402 QUK655402 REG655402 ROC655402 RXY655402 SHU655402 SRQ655402 TBM655402 TLI655402 TVE655402 UFA655402 UOW655402 UYS655402 VIO655402 VSK655402 WCG655402 WMC655402 WVY655402 Q720938 JM720938 TI720938 ADE720938 ANA720938 AWW720938 BGS720938 BQO720938 CAK720938 CKG720938 CUC720938 DDY720938 DNU720938 DXQ720938 EHM720938 ERI720938 FBE720938 FLA720938 FUW720938 GES720938 GOO720938 GYK720938 HIG720938 HSC720938 IBY720938 ILU720938 IVQ720938 JFM720938 JPI720938 JZE720938 KJA720938 KSW720938 LCS720938 LMO720938 LWK720938 MGG720938 MQC720938 MZY720938 NJU720938 NTQ720938 ODM720938 ONI720938 OXE720938 PHA720938 PQW720938 QAS720938 QKO720938 QUK720938 REG720938 ROC720938 RXY720938 SHU720938 SRQ720938 TBM720938 TLI720938 TVE720938 UFA720938 UOW720938 UYS720938 VIO720938 VSK720938 WCG720938 WMC720938 WVY720938 Q786474 JM786474 TI786474 ADE786474 ANA786474 AWW786474 BGS786474 BQO786474 CAK786474 CKG786474 CUC786474 DDY786474 DNU786474 DXQ786474 EHM786474 ERI786474 FBE786474 FLA786474 FUW786474 GES786474 GOO786474 GYK786474 HIG786474 HSC786474 IBY786474 ILU786474 IVQ786474 JFM786474 JPI786474 JZE786474 KJA786474 KSW786474 LCS786474 LMO786474 LWK786474 MGG786474 MQC786474 MZY786474 NJU786474 NTQ786474 ODM786474 ONI786474 OXE786474 PHA786474 PQW786474 QAS786474 QKO786474 QUK786474 REG786474 ROC786474 RXY786474 SHU786474 SRQ786474 TBM786474 TLI786474 TVE786474 UFA786474 UOW786474 UYS786474 VIO786474 VSK786474 WCG786474 WMC786474 WVY786474 Q852010 JM852010 TI852010 ADE852010 ANA852010 AWW852010 BGS852010 BQO852010 CAK852010 CKG852010 CUC852010 DDY852010 DNU852010 DXQ852010 EHM852010 ERI852010 FBE852010 FLA852010 FUW852010 GES852010 GOO852010 GYK852010 HIG852010 HSC852010 IBY852010 ILU852010 IVQ852010 JFM852010 JPI852010 JZE852010 KJA852010 KSW852010 LCS852010 LMO852010 LWK852010 MGG852010 MQC852010 MZY852010 NJU852010 NTQ852010 ODM852010 ONI852010 OXE852010 PHA852010 PQW852010 QAS852010 QKO852010 QUK852010 REG852010 ROC852010 RXY852010 SHU852010 SRQ852010 TBM852010 TLI852010 TVE852010 UFA852010 UOW852010 UYS852010 VIO852010 VSK852010 WCG852010 WMC852010 WVY852010 Q917546 JM917546 TI917546 ADE917546 ANA917546 AWW917546 BGS917546 BQO917546 CAK917546 CKG917546 CUC917546 DDY917546 DNU917546 DXQ917546 EHM917546 ERI917546 FBE917546 FLA917546 FUW917546 GES917546 GOO917546 GYK917546 HIG917546 HSC917546 IBY917546 ILU917546 IVQ917546 JFM917546 JPI917546 JZE917546 KJA917546 KSW917546 LCS917546 LMO917546 LWK917546 MGG917546 MQC917546 MZY917546 NJU917546 NTQ917546 ODM917546 ONI917546 OXE917546 PHA917546 PQW917546 QAS917546 QKO917546 QUK917546 REG917546 ROC917546 RXY917546 SHU917546 SRQ917546 TBM917546 TLI917546 TVE917546 UFA917546 UOW917546 UYS917546 VIO917546 VSK917546 WCG917546 WMC917546 WVY917546 Q983082 JM983082 TI983082 ADE983082 ANA983082 AWW983082 BGS983082 BQO983082 CAK983082 CKG983082 CUC983082 DDY983082 DNU983082 DXQ983082 EHM983082 ERI983082 FBE983082 FLA983082 FUW983082 GES983082 GOO983082 GYK983082 HIG983082 HSC983082 IBY983082 ILU983082 IVQ983082 JFM983082 JPI983082 JZE983082 KJA983082 KSW983082 LCS983082 LMO983082 LWK983082 MGG983082 MQC983082 MZY983082 NJU983082 NTQ983082 ODM983082 ONI983082 OXE983082 PHA983082 PQW983082 QAS983082 QKO983082 QUK983082 REG983082 ROC983082 RXY983082 SHU983082 SRQ983082 TBM983082 TLI983082 TVE983082 UFA983082 UOW983082 UYS983082 VIO983082 VSK983082 WCG983082 WMC983082 WVY983082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S34 JO34 TK34 ADG34 ANC34 AWY34 BGU34 BQQ34 CAM34 CKI34 CUE34 DEA34 DNW34 DXS34 EHO34 ERK34 FBG34 FLC34 FUY34 GEU34 GOQ34 GYM34 HII34 HSE34 ICA34 ILW34 IVS34 JFO34 JPK34 JZG34 KJC34 KSY34 LCU34 LMQ34 LWM34 MGI34 MQE34 NAA34 NJW34 NTS34 ODO34 ONK34 OXG34 PHC34 PQY34 QAU34 QKQ34 QUM34 REI34 ROE34 RYA34 SHW34 SRS34 TBO34 TLK34 TVG34 UFC34 UOY34 UYU34 VIQ34 VSM34 WCI34 WME34 WWA34 S65570 JO65570 TK65570 ADG65570 ANC65570 AWY65570 BGU65570 BQQ65570 CAM65570 CKI65570 CUE65570 DEA65570 DNW65570 DXS65570 EHO65570 ERK65570 FBG65570 FLC65570 FUY65570 GEU65570 GOQ65570 GYM65570 HII65570 HSE65570 ICA65570 ILW65570 IVS65570 JFO65570 JPK65570 JZG65570 KJC65570 KSY65570 LCU65570 LMQ65570 LWM65570 MGI65570 MQE65570 NAA65570 NJW65570 NTS65570 ODO65570 ONK65570 OXG65570 PHC65570 PQY65570 QAU65570 QKQ65570 QUM65570 REI65570 ROE65570 RYA65570 SHW65570 SRS65570 TBO65570 TLK65570 TVG65570 UFC65570 UOY65570 UYU65570 VIQ65570 VSM65570 WCI65570 WME65570 WWA65570 S131106 JO131106 TK131106 ADG131106 ANC131106 AWY131106 BGU131106 BQQ131106 CAM131106 CKI131106 CUE131106 DEA131106 DNW131106 DXS131106 EHO131106 ERK131106 FBG131106 FLC131106 FUY131106 GEU131106 GOQ131106 GYM131106 HII131106 HSE131106 ICA131106 ILW131106 IVS131106 JFO131106 JPK131106 JZG131106 KJC131106 KSY131106 LCU131106 LMQ131106 LWM131106 MGI131106 MQE131106 NAA131106 NJW131106 NTS131106 ODO131106 ONK131106 OXG131106 PHC131106 PQY131106 QAU131106 QKQ131106 QUM131106 REI131106 ROE131106 RYA131106 SHW131106 SRS131106 TBO131106 TLK131106 TVG131106 UFC131106 UOY131106 UYU131106 VIQ131106 VSM131106 WCI131106 WME131106 WWA131106 S196642 JO196642 TK196642 ADG196642 ANC196642 AWY196642 BGU196642 BQQ196642 CAM196642 CKI196642 CUE196642 DEA196642 DNW196642 DXS196642 EHO196642 ERK196642 FBG196642 FLC196642 FUY196642 GEU196642 GOQ196642 GYM196642 HII196642 HSE196642 ICA196642 ILW196642 IVS196642 JFO196642 JPK196642 JZG196642 KJC196642 KSY196642 LCU196642 LMQ196642 LWM196642 MGI196642 MQE196642 NAA196642 NJW196642 NTS196642 ODO196642 ONK196642 OXG196642 PHC196642 PQY196642 QAU196642 QKQ196642 QUM196642 REI196642 ROE196642 RYA196642 SHW196642 SRS196642 TBO196642 TLK196642 TVG196642 UFC196642 UOY196642 UYU196642 VIQ196642 VSM196642 WCI196642 WME196642 WWA196642 S262178 JO262178 TK262178 ADG262178 ANC262178 AWY262178 BGU262178 BQQ262178 CAM262178 CKI262178 CUE262178 DEA262178 DNW262178 DXS262178 EHO262178 ERK262178 FBG262178 FLC262178 FUY262178 GEU262178 GOQ262178 GYM262178 HII262178 HSE262178 ICA262178 ILW262178 IVS262178 JFO262178 JPK262178 JZG262178 KJC262178 KSY262178 LCU262178 LMQ262178 LWM262178 MGI262178 MQE262178 NAA262178 NJW262178 NTS262178 ODO262178 ONK262178 OXG262178 PHC262178 PQY262178 QAU262178 QKQ262178 QUM262178 REI262178 ROE262178 RYA262178 SHW262178 SRS262178 TBO262178 TLK262178 TVG262178 UFC262178 UOY262178 UYU262178 VIQ262178 VSM262178 WCI262178 WME262178 WWA262178 S327714 JO327714 TK327714 ADG327714 ANC327714 AWY327714 BGU327714 BQQ327714 CAM327714 CKI327714 CUE327714 DEA327714 DNW327714 DXS327714 EHO327714 ERK327714 FBG327714 FLC327714 FUY327714 GEU327714 GOQ327714 GYM327714 HII327714 HSE327714 ICA327714 ILW327714 IVS327714 JFO327714 JPK327714 JZG327714 KJC327714 KSY327714 LCU327714 LMQ327714 LWM327714 MGI327714 MQE327714 NAA327714 NJW327714 NTS327714 ODO327714 ONK327714 OXG327714 PHC327714 PQY327714 QAU327714 QKQ327714 QUM327714 REI327714 ROE327714 RYA327714 SHW327714 SRS327714 TBO327714 TLK327714 TVG327714 UFC327714 UOY327714 UYU327714 VIQ327714 VSM327714 WCI327714 WME327714 WWA327714 S393250 JO393250 TK393250 ADG393250 ANC393250 AWY393250 BGU393250 BQQ393250 CAM393250 CKI393250 CUE393250 DEA393250 DNW393250 DXS393250 EHO393250 ERK393250 FBG393250 FLC393250 FUY393250 GEU393250 GOQ393250 GYM393250 HII393250 HSE393250 ICA393250 ILW393250 IVS393250 JFO393250 JPK393250 JZG393250 KJC393250 KSY393250 LCU393250 LMQ393250 LWM393250 MGI393250 MQE393250 NAA393250 NJW393250 NTS393250 ODO393250 ONK393250 OXG393250 PHC393250 PQY393250 QAU393250 QKQ393250 QUM393250 REI393250 ROE393250 RYA393250 SHW393250 SRS393250 TBO393250 TLK393250 TVG393250 UFC393250 UOY393250 UYU393250 VIQ393250 VSM393250 WCI393250 WME393250 WWA393250 S458786 JO458786 TK458786 ADG458786 ANC458786 AWY458786 BGU458786 BQQ458786 CAM458786 CKI458786 CUE458786 DEA458786 DNW458786 DXS458786 EHO458786 ERK458786 FBG458786 FLC458786 FUY458786 GEU458786 GOQ458786 GYM458786 HII458786 HSE458786 ICA458786 ILW458786 IVS458786 JFO458786 JPK458786 JZG458786 KJC458786 KSY458786 LCU458786 LMQ458786 LWM458786 MGI458786 MQE458786 NAA458786 NJW458786 NTS458786 ODO458786 ONK458786 OXG458786 PHC458786 PQY458786 QAU458786 QKQ458786 QUM458786 REI458786 ROE458786 RYA458786 SHW458786 SRS458786 TBO458786 TLK458786 TVG458786 UFC458786 UOY458786 UYU458786 VIQ458786 VSM458786 WCI458786 WME458786 WWA458786 S524322 JO524322 TK524322 ADG524322 ANC524322 AWY524322 BGU524322 BQQ524322 CAM524322 CKI524322 CUE524322 DEA524322 DNW524322 DXS524322 EHO524322 ERK524322 FBG524322 FLC524322 FUY524322 GEU524322 GOQ524322 GYM524322 HII524322 HSE524322 ICA524322 ILW524322 IVS524322 JFO524322 JPK524322 JZG524322 KJC524322 KSY524322 LCU524322 LMQ524322 LWM524322 MGI524322 MQE524322 NAA524322 NJW524322 NTS524322 ODO524322 ONK524322 OXG524322 PHC524322 PQY524322 QAU524322 QKQ524322 QUM524322 REI524322 ROE524322 RYA524322 SHW524322 SRS524322 TBO524322 TLK524322 TVG524322 UFC524322 UOY524322 UYU524322 VIQ524322 VSM524322 WCI524322 WME524322 WWA524322 S589858 JO589858 TK589858 ADG589858 ANC589858 AWY589858 BGU589858 BQQ589858 CAM589858 CKI589858 CUE589858 DEA589858 DNW589858 DXS589858 EHO589858 ERK589858 FBG589858 FLC589858 FUY589858 GEU589858 GOQ589858 GYM589858 HII589858 HSE589858 ICA589858 ILW589858 IVS589858 JFO589858 JPK589858 JZG589858 KJC589858 KSY589858 LCU589858 LMQ589858 LWM589858 MGI589858 MQE589858 NAA589858 NJW589858 NTS589858 ODO589858 ONK589858 OXG589858 PHC589858 PQY589858 QAU589858 QKQ589858 QUM589858 REI589858 ROE589858 RYA589858 SHW589858 SRS589858 TBO589858 TLK589858 TVG589858 UFC589858 UOY589858 UYU589858 VIQ589858 VSM589858 WCI589858 WME589858 WWA589858 S655394 JO655394 TK655394 ADG655394 ANC655394 AWY655394 BGU655394 BQQ655394 CAM655394 CKI655394 CUE655394 DEA655394 DNW655394 DXS655394 EHO655394 ERK655394 FBG655394 FLC655394 FUY655394 GEU655394 GOQ655394 GYM655394 HII655394 HSE655394 ICA655394 ILW655394 IVS655394 JFO655394 JPK655394 JZG655394 KJC655394 KSY655394 LCU655394 LMQ655394 LWM655394 MGI655394 MQE655394 NAA655394 NJW655394 NTS655394 ODO655394 ONK655394 OXG655394 PHC655394 PQY655394 QAU655394 QKQ655394 QUM655394 REI655394 ROE655394 RYA655394 SHW655394 SRS655394 TBO655394 TLK655394 TVG655394 UFC655394 UOY655394 UYU655394 VIQ655394 VSM655394 WCI655394 WME655394 WWA655394 S720930 JO720930 TK720930 ADG720930 ANC720930 AWY720930 BGU720930 BQQ720930 CAM720930 CKI720930 CUE720930 DEA720930 DNW720930 DXS720930 EHO720930 ERK720930 FBG720930 FLC720930 FUY720930 GEU720930 GOQ720930 GYM720930 HII720930 HSE720930 ICA720930 ILW720930 IVS720930 JFO720930 JPK720930 JZG720930 KJC720930 KSY720930 LCU720930 LMQ720930 LWM720930 MGI720930 MQE720930 NAA720930 NJW720930 NTS720930 ODO720930 ONK720930 OXG720930 PHC720930 PQY720930 QAU720930 QKQ720930 QUM720930 REI720930 ROE720930 RYA720930 SHW720930 SRS720930 TBO720930 TLK720930 TVG720930 UFC720930 UOY720930 UYU720930 VIQ720930 VSM720930 WCI720930 WME720930 WWA720930 S786466 JO786466 TK786466 ADG786466 ANC786466 AWY786466 BGU786466 BQQ786466 CAM786466 CKI786466 CUE786466 DEA786466 DNW786466 DXS786466 EHO786466 ERK786466 FBG786466 FLC786466 FUY786466 GEU786466 GOQ786466 GYM786466 HII786466 HSE786466 ICA786466 ILW786466 IVS786466 JFO786466 JPK786466 JZG786466 KJC786466 KSY786466 LCU786466 LMQ786466 LWM786466 MGI786466 MQE786466 NAA786466 NJW786466 NTS786466 ODO786466 ONK786466 OXG786466 PHC786466 PQY786466 QAU786466 QKQ786466 QUM786466 REI786466 ROE786466 RYA786466 SHW786466 SRS786466 TBO786466 TLK786466 TVG786466 UFC786466 UOY786466 UYU786466 VIQ786466 VSM786466 WCI786466 WME786466 WWA786466 S852002 JO852002 TK852002 ADG852002 ANC852002 AWY852002 BGU852002 BQQ852002 CAM852002 CKI852002 CUE852002 DEA852002 DNW852002 DXS852002 EHO852002 ERK852002 FBG852002 FLC852002 FUY852002 GEU852002 GOQ852002 GYM852002 HII852002 HSE852002 ICA852002 ILW852002 IVS852002 JFO852002 JPK852002 JZG852002 KJC852002 KSY852002 LCU852002 LMQ852002 LWM852002 MGI852002 MQE852002 NAA852002 NJW852002 NTS852002 ODO852002 ONK852002 OXG852002 PHC852002 PQY852002 QAU852002 QKQ852002 QUM852002 REI852002 ROE852002 RYA852002 SHW852002 SRS852002 TBO852002 TLK852002 TVG852002 UFC852002 UOY852002 UYU852002 VIQ852002 VSM852002 WCI852002 WME852002 WWA852002 S917538 JO917538 TK917538 ADG917538 ANC917538 AWY917538 BGU917538 BQQ917538 CAM917538 CKI917538 CUE917538 DEA917538 DNW917538 DXS917538 EHO917538 ERK917538 FBG917538 FLC917538 FUY917538 GEU917538 GOQ917538 GYM917538 HII917538 HSE917538 ICA917538 ILW917538 IVS917538 JFO917538 JPK917538 JZG917538 KJC917538 KSY917538 LCU917538 LMQ917538 LWM917538 MGI917538 MQE917538 NAA917538 NJW917538 NTS917538 ODO917538 ONK917538 OXG917538 PHC917538 PQY917538 QAU917538 QKQ917538 QUM917538 REI917538 ROE917538 RYA917538 SHW917538 SRS917538 TBO917538 TLK917538 TVG917538 UFC917538 UOY917538 UYU917538 VIQ917538 VSM917538 WCI917538 WME917538 WWA917538 S983074 JO983074 TK983074 ADG983074 ANC983074 AWY983074 BGU983074 BQQ983074 CAM983074 CKI983074 CUE983074 DEA983074 DNW983074 DXS983074 EHO983074 ERK983074 FBG983074 FLC983074 FUY983074 GEU983074 GOQ983074 GYM983074 HII983074 HSE983074 ICA983074 ILW983074 IVS983074 JFO983074 JPK983074 JZG983074 KJC983074 KSY983074 LCU983074 LMQ983074 LWM983074 MGI983074 MQE983074 NAA983074 NJW983074 NTS983074 ODO983074 ONK983074 OXG983074 PHC983074 PQY983074 QAU983074 QKQ983074 QUM983074 REI983074 ROE983074 RYA983074 SHW983074 SRS983074 TBO983074 TLK983074 TVG983074 UFC983074 UOY983074 UYU983074 VIQ983074 VSM983074 WCI983074 WME983074 WWA983074 S36 JO36 TK36 ADG36 ANC36 AWY36 BGU36 BQQ36 CAM36 CKI36 CUE36 DEA36 DNW36 DXS36 EHO36 ERK36 FBG36 FLC36 FUY36 GEU36 GOQ36 GYM36 HII36 HSE36 ICA36 ILW36 IVS36 JFO36 JPK36 JZG36 KJC36 KSY36 LCU36 LMQ36 LWM36 MGI36 MQE36 NAA36 NJW36 NTS36 ODO36 ONK36 OXG36 PHC36 PQY36 QAU36 QKQ36 QUM36 REI36 ROE36 RYA36 SHW36 SRS36 TBO36 TLK36 TVG36 UFC36 UOY36 UYU36 VIQ36 VSM36 WCI36 WME36 WWA36 S65572 JO65572 TK65572 ADG65572 ANC65572 AWY65572 BGU65572 BQQ65572 CAM65572 CKI65572 CUE65572 DEA65572 DNW65572 DXS65572 EHO65572 ERK65572 FBG65572 FLC65572 FUY65572 GEU65572 GOQ65572 GYM65572 HII65572 HSE65572 ICA65572 ILW65572 IVS65572 JFO65572 JPK65572 JZG65572 KJC65572 KSY65572 LCU65572 LMQ65572 LWM65572 MGI65572 MQE65572 NAA65572 NJW65572 NTS65572 ODO65572 ONK65572 OXG65572 PHC65572 PQY65572 QAU65572 QKQ65572 QUM65572 REI65572 ROE65572 RYA65572 SHW65572 SRS65572 TBO65572 TLK65572 TVG65572 UFC65572 UOY65572 UYU65572 VIQ65572 VSM65572 WCI65572 WME65572 WWA65572 S131108 JO131108 TK131108 ADG131108 ANC131108 AWY131108 BGU131108 BQQ131108 CAM131108 CKI131108 CUE131108 DEA131108 DNW131108 DXS131108 EHO131108 ERK131108 FBG131108 FLC131108 FUY131108 GEU131108 GOQ131108 GYM131108 HII131108 HSE131108 ICA131108 ILW131108 IVS131108 JFO131108 JPK131108 JZG131108 KJC131108 KSY131108 LCU131108 LMQ131108 LWM131108 MGI131108 MQE131108 NAA131108 NJW131108 NTS131108 ODO131108 ONK131108 OXG131108 PHC131108 PQY131108 QAU131108 QKQ131108 QUM131108 REI131108 ROE131108 RYA131108 SHW131108 SRS131108 TBO131108 TLK131108 TVG131108 UFC131108 UOY131108 UYU131108 VIQ131108 VSM131108 WCI131108 WME131108 WWA131108 S196644 JO196644 TK196644 ADG196644 ANC196644 AWY196644 BGU196644 BQQ196644 CAM196644 CKI196644 CUE196644 DEA196644 DNW196644 DXS196644 EHO196644 ERK196644 FBG196644 FLC196644 FUY196644 GEU196644 GOQ196644 GYM196644 HII196644 HSE196644 ICA196644 ILW196644 IVS196644 JFO196644 JPK196644 JZG196644 KJC196644 KSY196644 LCU196644 LMQ196644 LWM196644 MGI196644 MQE196644 NAA196644 NJW196644 NTS196644 ODO196644 ONK196644 OXG196644 PHC196644 PQY196644 QAU196644 QKQ196644 QUM196644 REI196644 ROE196644 RYA196644 SHW196644 SRS196644 TBO196644 TLK196644 TVG196644 UFC196644 UOY196644 UYU196644 VIQ196644 VSM196644 WCI196644 WME196644 WWA196644 S262180 JO262180 TK262180 ADG262180 ANC262180 AWY262180 BGU262180 BQQ262180 CAM262180 CKI262180 CUE262180 DEA262180 DNW262180 DXS262180 EHO262180 ERK262180 FBG262180 FLC262180 FUY262180 GEU262180 GOQ262180 GYM262180 HII262180 HSE262180 ICA262180 ILW262180 IVS262180 JFO262180 JPK262180 JZG262180 KJC262180 KSY262180 LCU262180 LMQ262180 LWM262180 MGI262180 MQE262180 NAA262180 NJW262180 NTS262180 ODO262180 ONK262180 OXG262180 PHC262180 PQY262180 QAU262180 QKQ262180 QUM262180 REI262180 ROE262180 RYA262180 SHW262180 SRS262180 TBO262180 TLK262180 TVG262180 UFC262180 UOY262180 UYU262180 VIQ262180 VSM262180 WCI262180 WME262180 WWA262180 S327716 JO327716 TK327716 ADG327716 ANC327716 AWY327716 BGU327716 BQQ327716 CAM327716 CKI327716 CUE327716 DEA327716 DNW327716 DXS327716 EHO327716 ERK327716 FBG327716 FLC327716 FUY327716 GEU327716 GOQ327716 GYM327716 HII327716 HSE327716 ICA327716 ILW327716 IVS327716 JFO327716 JPK327716 JZG327716 KJC327716 KSY327716 LCU327716 LMQ327716 LWM327716 MGI327716 MQE327716 NAA327716 NJW327716 NTS327716 ODO327716 ONK327716 OXG327716 PHC327716 PQY327716 QAU327716 QKQ327716 QUM327716 REI327716 ROE327716 RYA327716 SHW327716 SRS327716 TBO327716 TLK327716 TVG327716 UFC327716 UOY327716 UYU327716 VIQ327716 VSM327716 WCI327716 WME327716 WWA327716 S393252 JO393252 TK393252 ADG393252 ANC393252 AWY393252 BGU393252 BQQ393252 CAM393252 CKI393252 CUE393252 DEA393252 DNW393252 DXS393252 EHO393252 ERK393252 FBG393252 FLC393252 FUY393252 GEU393252 GOQ393252 GYM393252 HII393252 HSE393252 ICA393252 ILW393252 IVS393252 JFO393252 JPK393252 JZG393252 KJC393252 KSY393252 LCU393252 LMQ393252 LWM393252 MGI393252 MQE393252 NAA393252 NJW393252 NTS393252 ODO393252 ONK393252 OXG393252 PHC393252 PQY393252 QAU393252 QKQ393252 QUM393252 REI393252 ROE393252 RYA393252 SHW393252 SRS393252 TBO393252 TLK393252 TVG393252 UFC393252 UOY393252 UYU393252 VIQ393252 VSM393252 WCI393252 WME393252 WWA393252 S458788 JO458788 TK458788 ADG458788 ANC458788 AWY458788 BGU458788 BQQ458788 CAM458788 CKI458788 CUE458788 DEA458788 DNW458788 DXS458788 EHO458788 ERK458788 FBG458788 FLC458788 FUY458788 GEU458788 GOQ458788 GYM458788 HII458788 HSE458788 ICA458788 ILW458788 IVS458788 JFO458788 JPK458788 JZG458788 KJC458788 KSY458788 LCU458788 LMQ458788 LWM458788 MGI458788 MQE458788 NAA458788 NJW458788 NTS458788 ODO458788 ONK458788 OXG458788 PHC458788 PQY458788 QAU458788 QKQ458788 QUM458788 REI458788 ROE458788 RYA458788 SHW458788 SRS458788 TBO458788 TLK458788 TVG458788 UFC458788 UOY458788 UYU458788 VIQ458788 VSM458788 WCI458788 WME458788 WWA458788 S524324 JO524324 TK524324 ADG524324 ANC524324 AWY524324 BGU524324 BQQ524324 CAM524324 CKI524324 CUE524324 DEA524324 DNW524324 DXS524324 EHO524324 ERK524324 FBG524324 FLC524324 FUY524324 GEU524324 GOQ524324 GYM524324 HII524324 HSE524324 ICA524324 ILW524324 IVS524324 JFO524324 JPK524324 JZG524324 KJC524324 KSY524324 LCU524324 LMQ524324 LWM524324 MGI524324 MQE524324 NAA524324 NJW524324 NTS524324 ODO524324 ONK524324 OXG524324 PHC524324 PQY524324 QAU524324 QKQ524324 QUM524324 REI524324 ROE524324 RYA524324 SHW524324 SRS524324 TBO524324 TLK524324 TVG524324 UFC524324 UOY524324 UYU524324 VIQ524324 VSM524324 WCI524324 WME524324 WWA524324 S589860 JO589860 TK589860 ADG589860 ANC589860 AWY589860 BGU589860 BQQ589860 CAM589860 CKI589860 CUE589860 DEA589860 DNW589860 DXS589860 EHO589860 ERK589860 FBG589860 FLC589860 FUY589860 GEU589860 GOQ589860 GYM589860 HII589860 HSE589860 ICA589860 ILW589860 IVS589860 JFO589860 JPK589860 JZG589860 KJC589860 KSY589860 LCU589860 LMQ589860 LWM589860 MGI589860 MQE589860 NAA589860 NJW589860 NTS589860 ODO589860 ONK589860 OXG589860 PHC589860 PQY589860 QAU589860 QKQ589860 QUM589860 REI589860 ROE589860 RYA589860 SHW589860 SRS589860 TBO589860 TLK589860 TVG589860 UFC589860 UOY589860 UYU589860 VIQ589860 VSM589860 WCI589860 WME589860 WWA589860 S655396 JO655396 TK655396 ADG655396 ANC655396 AWY655396 BGU655396 BQQ655396 CAM655396 CKI655396 CUE655396 DEA655396 DNW655396 DXS655396 EHO655396 ERK655396 FBG655396 FLC655396 FUY655396 GEU655396 GOQ655396 GYM655396 HII655396 HSE655396 ICA655396 ILW655396 IVS655396 JFO655396 JPK655396 JZG655396 KJC655396 KSY655396 LCU655396 LMQ655396 LWM655396 MGI655396 MQE655396 NAA655396 NJW655396 NTS655396 ODO655396 ONK655396 OXG655396 PHC655396 PQY655396 QAU655396 QKQ655396 QUM655396 REI655396 ROE655396 RYA655396 SHW655396 SRS655396 TBO655396 TLK655396 TVG655396 UFC655396 UOY655396 UYU655396 VIQ655396 VSM655396 WCI655396 WME655396 WWA655396 S720932 JO720932 TK720932 ADG720932 ANC720932 AWY720932 BGU720932 BQQ720932 CAM720932 CKI720932 CUE720932 DEA720932 DNW720932 DXS720932 EHO720932 ERK720932 FBG720932 FLC720932 FUY720932 GEU720932 GOQ720932 GYM720932 HII720932 HSE720932 ICA720932 ILW720932 IVS720932 JFO720932 JPK720932 JZG720932 KJC720932 KSY720932 LCU720932 LMQ720932 LWM720932 MGI720932 MQE720932 NAA720932 NJW720932 NTS720932 ODO720932 ONK720932 OXG720932 PHC720932 PQY720932 QAU720932 QKQ720932 QUM720932 REI720932 ROE720932 RYA720932 SHW720932 SRS720932 TBO720932 TLK720932 TVG720932 UFC720932 UOY720932 UYU720932 VIQ720932 VSM720932 WCI720932 WME720932 WWA720932 S786468 JO786468 TK786468 ADG786468 ANC786468 AWY786468 BGU786468 BQQ786468 CAM786468 CKI786468 CUE786468 DEA786468 DNW786468 DXS786468 EHO786468 ERK786468 FBG786468 FLC786468 FUY786468 GEU786468 GOQ786468 GYM786468 HII786468 HSE786468 ICA786468 ILW786468 IVS786468 JFO786468 JPK786468 JZG786468 KJC786468 KSY786468 LCU786468 LMQ786468 LWM786468 MGI786468 MQE786468 NAA786468 NJW786468 NTS786468 ODO786468 ONK786468 OXG786468 PHC786468 PQY786468 QAU786468 QKQ786468 QUM786468 REI786468 ROE786468 RYA786468 SHW786468 SRS786468 TBO786468 TLK786468 TVG786468 UFC786468 UOY786468 UYU786468 VIQ786468 VSM786468 WCI786468 WME786468 WWA786468 S852004 JO852004 TK852004 ADG852004 ANC852004 AWY852004 BGU852004 BQQ852004 CAM852004 CKI852004 CUE852004 DEA852004 DNW852004 DXS852004 EHO852004 ERK852004 FBG852004 FLC852004 FUY852004 GEU852004 GOQ852004 GYM852004 HII852004 HSE852004 ICA852004 ILW852004 IVS852004 JFO852004 JPK852004 JZG852004 KJC852004 KSY852004 LCU852004 LMQ852004 LWM852004 MGI852004 MQE852004 NAA852004 NJW852004 NTS852004 ODO852004 ONK852004 OXG852004 PHC852004 PQY852004 QAU852004 QKQ852004 QUM852004 REI852004 ROE852004 RYA852004 SHW852004 SRS852004 TBO852004 TLK852004 TVG852004 UFC852004 UOY852004 UYU852004 VIQ852004 VSM852004 WCI852004 WME852004 WWA852004 S917540 JO917540 TK917540 ADG917540 ANC917540 AWY917540 BGU917540 BQQ917540 CAM917540 CKI917540 CUE917540 DEA917540 DNW917540 DXS917540 EHO917540 ERK917540 FBG917540 FLC917540 FUY917540 GEU917540 GOQ917540 GYM917540 HII917540 HSE917540 ICA917540 ILW917540 IVS917540 JFO917540 JPK917540 JZG917540 KJC917540 KSY917540 LCU917540 LMQ917540 LWM917540 MGI917540 MQE917540 NAA917540 NJW917540 NTS917540 ODO917540 ONK917540 OXG917540 PHC917540 PQY917540 QAU917540 QKQ917540 QUM917540 REI917540 ROE917540 RYA917540 SHW917540 SRS917540 TBO917540 TLK917540 TVG917540 UFC917540 UOY917540 UYU917540 VIQ917540 VSM917540 WCI917540 WME917540 WWA917540 S983076 JO983076 TK983076 ADG983076 ANC983076 AWY983076 BGU983076 BQQ983076 CAM983076 CKI983076 CUE983076 DEA983076 DNW983076 DXS983076 EHO983076 ERK983076 FBG983076 FLC983076 FUY983076 GEU983076 GOQ983076 GYM983076 HII983076 HSE983076 ICA983076 ILW983076 IVS983076 JFO983076 JPK983076 JZG983076 KJC983076 KSY983076 LCU983076 LMQ983076 LWM983076 MGI983076 MQE983076 NAA983076 NJW983076 NTS983076 ODO983076 ONK983076 OXG983076 PHC983076 PQY983076 QAU983076 QKQ983076 QUM983076 REI983076 ROE983076 RYA983076 SHW983076 SRS983076 TBO983076 TLK983076 TVG983076 UFC983076 UOY983076 UYU983076 VIQ983076 VSM983076 WCI983076 WME983076 WWA983076 S38 JO38 TK38 ADG38 ANC38 AWY38 BGU38 BQQ38 CAM38 CKI38 CUE38 DEA38 DNW38 DXS38 EHO38 ERK38 FBG38 FLC38 FUY38 GEU38 GOQ38 GYM38 HII38 HSE38 ICA38 ILW38 IVS38 JFO38 JPK38 JZG38 KJC38 KSY38 LCU38 LMQ38 LWM38 MGI38 MQE38 NAA38 NJW38 NTS38 ODO38 ONK38 OXG38 PHC38 PQY38 QAU38 QKQ38 QUM38 REI38 ROE38 RYA38 SHW38 SRS38 TBO38 TLK38 TVG38 UFC38 UOY38 UYU38 VIQ38 VSM38 WCI38 WME38 WWA38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S65576 JO65576 TK65576 ADG65576 ANC65576 AWY65576 BGU65576 BQQ65576 CAM65576 CKI65576 CUE65576 DEA65576 DNW65576 DXS65576 EHO65576 ERK65576 FBG65576 FLC65576 FUY65576 GEU65576 GOQ65576 GYM65576 HII65576 HSE65576 ICA65576 ILW65576 IVS65576 JFO65576 JPK65576 JZG65576 KJC65576 KSY65576 LCU65576 LMQ65576 LWM65576 MGI65576 MQE65576 NAA65576 NJW65576 NTS65576 ODO65576 ONK65576 OXG65576 PHC65576 PQY65576 QAU65576 QKQ65576 QUM65576 REI65576 ROE65576 RYA65576 SHW65576 SRS65576 TBO65576 TLK65576 TVG65576 UFC65576 UOY65576 UYU65576 VIQ65576 VSM65576 WCI65576 WME65576 WWA65576 S131112 JO131112 TK131112 ADG131112 ANC131112 AWY131112 BGU131112 BQQ131112 CAM131112 CKI131112 CUE131112 DEA131112 DNW131112 DXS131112 EHO131112 ERK131112 FBG131112 FLC131112 FUY131112 GEU131112 GOQ131112 GYM131112 HII131112 HSE131112 ICA131112 ILW131112 IVS131112 JFO131112 JPK131112 JZG131112 KJC131112 KSY131112 LCU131112 LMQ131112 LWM131112 MGI131112 MQE131112 NAA131112 NJW131112 NTS131112 ODO131112 ONK131112 OXG131112 PHC131112 PQY131112 QAU131112 QKQ131112 QUM131112 REI131112 ROE131112 RYA131112 SHW131112 SRS131112 TBO131112 TLK131112 TVG131112 UFC131112 UOY131112 UYU131112 VIQ131112 VSM131112 WCI131112 WME131112 WWA131112 S196648 JO196648 TK196648 ADG196648 ANC196648 AWY196648 BGU196648 BQQ196648 CAM196648 CKI196648 CUE196648 DEA196648 DNW196648 DXS196648 EHO196648 ERK196648 FBG196648 FLC196648 FUY196648 GEU196648 GOQ196648 GYM196648 HII196648 HSE196648 ICA196648 ILW196648 IVS196648 JFO196648 JPK196648 JZG196648 KJC196648 KSY196648 LCU196648 LMQ196648 LWM196648 MGI196648 MQE196648 NAA196648 NJW196648 NTS196648 ODO196648 ONK196648 OXG196648 PHC196648 PQY196648 QAU196648 QKQ196648 QUM196648 REI196648 ROE196648 RYA196648 SHW196648 SRS196648 TBO196648 TLK196648 TVG196648 UFC196648 UOY196648 UYU196648 VIQ196648 VSM196648 WCI196648 WME196648 WWA196648 S262184 JO262184 TK262184 ADG262184 ANC262184 AWY262184 BGU262184 BQQ262184 CAM262184 CKI262184 CUE262184 DEA262184 DNW262184 DXS262184 EHO262184 ERK262184 FBG262184 FLC262184 FUY262184 GEU262184 GOQ262184 GYM262184 HII262184 HSE262184 ICA262184 ILW262184 IVS262184 JFO262184 JPK262184 JZG262184 KJC262184 KSY262184 LCU262184 LMQ262184 LWM262184 MGI262184 MQE262184 NAA262184 NJW262184 NTS262184 ODO262184 ONK262184 OXG262184 PHC262184 PQY262184 QAU262184 QKQ262184 QUM262184 REI262184 ROE262184 RYA262184 SHW262184 SRS262184 TBO262184 TLK262184 TVG262184 UFC262184 UOY262184 UYU262184 VIQ262184 VSM262184 WCI262184 WME262184 WWA262184 S327720 JO327720 TK327720 ADG327720 ANC327720 AWY327720 BGU327720 BQQ327720 CAM327720 CKI327720 CUE327720 DEA327720 DNW327720 DXS327720 EHO327720 ERK327720 FBG327720 FLC327720 FUY327720 GEU327720 GOQ327720 GYM327720 HII327720 HSE327720 ICA327720 ILW327720 IVS327720 JFO327720 JPK327720 JZG327720 KJC327720 KSY327720 LCU327720 LMQ327720 LWM327720 MGI327720 MQE327720 NAA327720 NJW327720 NTS327720 ODO327720 ONK327720 OXG327720 PHC327720 PQY327720 QAU327720 QKQ327720 QUM327720 REI327720 ROE327720 RYA327720 SHW327720 SRS327720 TBO327720 TLK327720 TVG327720 UFC327720 UOY327720 UYU327720 VIQ327720 VSM327720 WCI327720 WME327720 WWA327720 S393256 JO393256 TK393256 ADG393256 ANC393256 AWY393256 BGU393256 BQQ393256 CAM393256 CKI393256 CUE393256 DEA393256 DNW393256 DXS393256 EHO393256 ERK393256 FBG393256 FLC393256 FUY393256 GEU393256 GOQ393256 GYM393256 HII393256 HSE393256 ICA393256 ILW393256 IVS393256 JFO393256 JPK393256 JZG393256 KJC393256 KSY393256 LCU393256 LMQ393256 LWM393256 MGI393256 MQE393256 NAA393256 NJW393256 NTS393256 ODO393256 ONK393256 OXG393256 PHC393256 PQY393256 QAU393256 QKQ393256 QUM393256 REI393256 ROE393256 RYA393256 SHW393256 SRS393256 TBO393256 TLK393256 TVG393256 UFC393256 UOY393256 UYU393256 VIQ393256 VSM393256 WCI393256 WME393256 WWA393256 S458792 JO458792 TK458792 ADG458792 ANC458792 AWY458792 BGU458792 BQQ458792 CAM458792 CKI458792 CUE458792 DEA458792 DNW458792 DXS458792 EHO458792 ERK458792 FBG458792 FLC458792 FUY458792 GEU458792 GOQ458792 GYM458792 HII458792 HSE458792 ICA458792 ILW458792 IVS458792 JFO458792 JPK458792 JZG458792 KJC458792 KSY458792 LCU458792 LMQ458792 LWM458792 MGI458792 MQE458792 NAA458792 NJW458792 NTS458792 ODO458792 ONK458792 OXG458792 PHC458792 PQY458792 QAU458792 QKQ458792 QUM458792 REI458792 ROE458792 RYA458792 SHW458792 SRS458792 TBO458792 TLK458792 TVG458792 UFC458792 UOY458792 UYU458792 VIQ458792 VSM458792 WCI458792 WME458792 WWA458792 S524328 JO524328 TK524328 ADG524328 ANC524328 AWY524328 BGU524328 BQQ524328 CAM524328 CKI524328 CUE524328 DEA524328 DNW524328 DXS524328 EHO524328 ERK524328 FBG524328 FLC524328 FUY524328 GEU524328 GOQ524328 GYM524328 HII524328 HSE524328 ICA524328 ILW524328 IVS524328 JFO524328 JPK524328 JZG524328 KJC524328 KSY524328 LCU524328 LMQ524328 LWM524328 MGI524328 MQE524328 NAA524328 NJW524328 NTS524328 ODO524328 ONK524328 OXG524328 PHC524328 PQY524328 QAU524328 QKQ524328 QUM524328 REI524328 ROE524328 RYA524328 SHW524328 SRS524328 TBO524328 TLK524328 TVG524328 UFC524328 UOY524328 UYU524328 VIQ524328 VSM524328 WCI524328 WME524328 WWA524328 S589864 JO589864 TK589864 ADG589864 ANC589864 AWY589864 BGU589864 BQQ589864 CAM589864 CKI589864 CUE589864 DEA589864 DNW589864 DXS589864 EHO589864 ERK589864 FBG589864 FLC589864 FUY589864 GEU589864 GOQ589864 GYM589864 HII589864 HSE589864 ICA589864 ILW589864 IVS589864 JFO589864 JPK589864 JZG589864 KJC589864 KSY589864 LCU589864 LMQ589864 LWM589864 MGI589864 MQE589864 NAA589864 NJW589864 NTS589864 ODO589864 ONK589864 OXG589864 PHC589864 PQY589864 QAU589864 QKQ589864 QUM589864 REI589864 ROE589864 RYA589864 SHW589864 SRS589864 TBO589864 TLK589864 TVG589864 UFC589864 UOY589864 UYU589864 VIQ589864 VSM589864 WCI589864 WME589864 WWA589864 S655400 JO655400 TK655400 ADG655400 ANC655400 AWY655400 BGU655400 BQQ655400 CAM655400 CKI655400 CUE655400 DEA655400 DNW655400 DXS655400 EHO655400 ERK655400 FBG655400 FLC655400 FUY655400 GEU655400 GOQ655400 GYM655400 HII655400 HSE655400 ICA655400 ILW655400 IVS655400 JFO655400 JPK655400 JZG655400 KJC655400 KSY655400 LCU655400 LMQ655400 LWM655400 MGI655400 MQE655400 NAA655400 NJW655400 NTS655400 ODO655400 ONK655400 OXG655400 PHC655400 PQY655400 QAU655400 QKQ655400 QUM655400 REI655400 ROE655400 RYA655400 SHW655400 SRS655400 TBO655400 TLK655400 TVG655400 UFC655400 UOY655400 UYU655400 VIQ655400 VSM655400 WCI655400 WME655400 WWA655400 S720936 JO720936 TK720936 ADG720936 ANC720936 AWY720936 BGU720936 BQQ720936 CAM720936 CKI720936 CUE720936 DEA720936 DNW720936 DXS720936 EHO720936 ERK720936 FBG720936 FLC720936 FUY720936 GEU720936 GOQ720936 GYM720936 HII720936 HSE720936 ICA720936 ILW720936 IVS720936 JFO720936 JPK720936 JZG720936 KJC720936 KSY720936 LCU720936 LMQ720936 LWM720936 MGI720936 MQE720936 NAA720936 NJW720936 NTS720936 ODO720936 ONK720936 OXG720936 PHC720936 PQY720936 QAU720936 QKQ720936 QUM720936 REI720936 ROE720936 RYA720936 SHW720936 SRS720936 TBO720936 TLK720936 TVG720936 UFC720936 UOY720936 UYU720936 VIQ720936 VSM720936 WCI720936 WME720936 WWA720936 S786472 JO786472 TK786472 ADG786472 ANC786472 AWY786472 BGU786472 BQQ786472 CAM786472 CKI786472 CUE786472 DEA786472 DNW786472 DXS786472 EHO786472 ERK786472 FBG786472 FLC786472 FUY786472 GEU786472 GOQ786472 GYM786472 HII786472 HSE786472 ICA786472 ILW786472 IVS786472 JFO786472 JPK786472 JZG786472 KJC786472 KSY786472 LCU786472 LMQ786472 LWM786472 MGI786472 MQE786472 NAA786472 NJW786472 NTS786472 ODO786472 ONK786472 OXG786472 PHC786472 PQY786472 QAU786472 QKQ786472 QUM786472 REI786472 ROE786472 RYA786472 SHW786472 SRS786472 TBO786472 TLK786472 TVG786472 UFC786472 UOY786472 UYU786472 VIQ786472 VSM786472 WCI786472 WME786472 WWA786472 S852008 JO852008 TK852008 ADG852008 ANC852008 AWY852008 BGU852008 BQQ852008 CAM852008 CKI852008 CUE852008 DEA852008 DNW852008 DXS852008 EHO852008 ERK852008 FBG852008 FLC852008 FUY852008 GEU852008 GOQ852008 GYM852008 HII852008 HSE852008 ICA852008 ILW852008 IVS852008 JFO852008 JPK852008 JZG852008 KJC852008 KSY852008 LCU852008 LMQ852008 LWM852008 MGI852008 MQE852008 NAA852008 NJW852008 NTS852008 ODO852008 ONK852008 OXG852008 PHC852008 PQY852008 QAU852008 QKQ852008 QUM852008 REI852008 ROE852008 RYA852008 SHW852008 SRS852008 TBO852008 TLK852008 TVG852008 UFC852008 UOY852008 UYU852008 VIQ852008 VSM852008 WCI852008 WME852008 WWA852008 S917544 JO917544 TK917544 ADG917544 ANC917544 AWY917544 BGU917544 BQQ917544 CAM917544 CKI917544 CUE917544 DEA917544 DNW917544 DXS917544 EHO917544 ERK917544 FBG917544 FLC917544 FUY917544 GEU917544 GOQ917544 GYM917544 HII917544 HSE917544 ICA917544 ILW917544 IVS917544 JFO917544 JPK917544 JZG917544 KJC917544 KSY917544 LCU917544 LMQ917544 LWM917544 MGI917544 MQE917544 NAA917544 NJW917544 NTS917544 ODO917544 ONK917544 OXG917544 PHC917544 PQY917544 QAU917544 QKQ917544 QUM917544 REI917544 ROE917544 RYA917544 SHW917544 SRS917544 TBO917544 TLK917544 TVG917544 UFC917544 UOY917544 UYU917544 VIQ917544 VSM917544 WCI917544 WME917544 WWA917544 S983080 JO983080 TK983080 ADG983080 ANC983080 AWY983080 BGU983080 BQQ983080 CAM983080 CKI983080 CUE983080 DEA983080 DNW983080 DXS983080 EHO983080 ERK983080 FBG983080 FLC983080 FUY983080 GEU983080 GOQ983080 GYM983080 HII983080 HSE983080 ICA983080 ILW983080 IVS983080 JFO983080 JPK983080 JZG983080 KJC983080 KSY983080 LCU983080 LMQ983080 LWM983080 MGI983080 MQE983080 NAA983080 NJW983080 NTS983080 ODO983080 ONK983080 OXG983080 PHC983080 PQY983080 QAU983080 QKQ983080 QUM983080 REI983080 ROE983080 RYA983080 SHW983080 SRS983080 TBO983080 TLK983080 TVG983080 UFC983080 UOY983080 UYU983080 VIQ983080 VSM983080 WCI983080 WME983080 WWA983080 S42 JO42 TK42 ADG42 ANC42 AWY42 BGU42 BQQ42 CAM42 CKI42 CUE42 DEA42 DNW42 DXS42 EHO42 ERK42 FBG42 FLC42 FUY42 GEU42 GOQ42 GYM42 HII42 HSE42 ICA42 ILW42 IVS42 JFO42 JPK42 JZG42 KJC42 KSY42 LCU42 LMQ42 LWM42 MGI42 MQE42 NAA42 NJW42 NTS42 ODO42 ONK42 OXG42 PHC42 PQY42 QAU42 QKQ42 QUM42 REI42 ROE42 RYA42 SHW42 SRS42 TBO42 TLK42 TVG42 UFC42 UOY42 UYU42 VIQ42 VSM42 WCI42 WME42 WWA42 S65578 JO65578 TK65578 ADG65578 ANC65578 AWY65578 BGU65578 BQQ65578 CAM65578 CKI65578 CUE65578 DEA65578 DNW65578 DXS65578 EHO65578 ERK65578 FBG65578 FLC65578 FUY65578 GEU65578 GOQ65578 GYM65578 HII65578 HSE65578 ICA65578 ILW65578 IVS65578 JFO65578 JPK65578 JZG65578 KJC65578 KSY65578 LCU65578 LMQ65578 LWM65578 MGI65578 MQE65578 NAA65578 NJW65578 NTS65578 ODO65578 ONK65578 OXG65578 PHC65578 PQY65578 QAU65578 QKQ65578 QUM65578 REI65578 ROE65578 RYA65578 SHW65578 SRS65578 TBO65578 TLK65578 TVG65578 UFC65578 UOY65578 UYU65578 VIQ65578 VSM65578 WCI65578 WME65578 WWA65578 S131114 JO131114 TK131114 ADG131114 ANC131114 AWY131114 BGU131114 BQQ131114 CAM131114 CKI131114 CUE131114 DEA131114 DNW131114 DXS131114 EHO131114 ERK131114 FBG131114 FLC131114 FUY131114 GEU131114 GOQ131114 GYM131114 HII131114 HSE131114 ICA131114 ILW131114 IVS131114 JFO131114 JPK131114 JZG131114 KJC131114 KSY131114 LCU131114 LMQ131114 LWM131114 MGI131114 MQE131114 NAA131114 NJW131114 NTS131114 ODO131114 ONK131114 OXG131114 PHC131114 PQY131114 QAU131114 QKQ131114 QUM131114 REI131114 ROE131114 RYA131114 SHW131114 SRS131114 TBO131114 TLK131114 TVG131114 UFC131114 UOY131114 UYU131114 VIQ131114 VSM131114 WCI131114 WME131114 WWA131114 S196650 JO196650 TK196650 ADG196650 ANC196650 AWY196650 BGU196650 BQQ196650 CAM196650 CKI196650 CUE196650 DEA196650 DNW196650 DXS196650 EHO196650 ERK196650 FBG196650 FLC196650 FUY196650 GEU196650 GOQ196650 GYM196650 HII196650 HSE196650 ICA196650 ILW196650 IVS196650 JFO196650 JPK196650 JZG196650 KJC196650 KSY196650 LCU196650 LMQ196650 LWM196650 MGI196650 MQE196650 NAA196650 NJW196650 NTS196650 ODO196650 ONK196650 OXG196650 PHC196650 PQY196650 QAU196650 QKQ196650 QUM196650 REI196650 ROE196650 RYA196650 SHW196650 SRS196650 TBO196650 TLK196650 TVG196650 UFC196650 UOY196650 UYU196650 VIQ196650 VSM196650 WCI196650 WME196650 WWA196650 S262186 JO262186 TK262186 ADG262186 ANC262186 AWY262186 BGU262186 BQQ262186 CAM262186 CKI262186 CUE262186 DEA262186 DNW262186 DXS262186 EHO262186 ERK262186 FBG262186 FLC262186 FUY262186 GEU262186 GOQ262186 GYM262186 HII262186 HSE262186 ICA262186 ILW262186 IVS262186 JFO262186 JPK262186 JZG262186 KJC262186 KSY262186 LCU262186 LMQ262186 LWM262186 MGI262186 MQE262186 NAA262186 NJW262186 NTS262186 ODO262186 ONK262186 OXG262186 PHC262186 PQY262186 QAU262186 QKQ262186 QUM262186 REI262186 ROE262186 RYA262186 SHW262186 SRS262186 TBO262186 TLK262186 TVG262186 UFC262186 UOY262186 UYU262186 VIQ262186 VSM262186 WCI262186 WME262186 WWA262186 S327722 JO327722 TK327722 ADG327722 ANC327722 AWY327722 BGU327722 BQQ327722 CAM327722 CKI327722 CUE327722 DEA327722 DNW327722 DXS327722 EHO327722 ERK327722 FBG327722 FLC327722 FUY327722 GEU327722 GOQ327722 GYM327722 HII327722 HSE327722 ICA327722 ILW327722 IVS327722 JFO327722 JPK327722 JZG327722 KJC327722 KSY327722 LCU327722 LMQ327722 LWM327722 MGI327722 MQE327722 NAA327722 NJW327722 NTS327722 ODO327722 ONK327722 OXG327722 PHC327722 PQY327722 QAU327722 QKQ327722 QUM327722 REI327722 ROE327722 RYA327722 SHW327722 SRS327722 TBO327722 TLK327722 TVG327722 UFC327722 UOY327722 UYU327722 VIQ327722 VSM327722 WCI327722 WME327722 WWA327722 S393258 JO393258 TK393258 ADG393258 ANC393258 AWY393258 BGU393258 BQQ393258 CAM393258 CKI393258 CUE393258 DEA393258 DNW393258 DXS393258 EHO393258 ERK393258 FBG393258 FLC393258 FUY393258 GEU393258 GOQ393258 GYM393258 HII393258 HSE393258 ICA393258 ILW393258 IVS393258 JFO393258 JPK393258 JZG393258 KJC393258 KSY393258 LCU393258 LMQ393258 LWM393258 MGI393258 MQE393258 NAA393258 NJW393258 NTS393258 ODO393258 ONK393258 OXG393258 PHC393258 PQY393258 QAU393258 QKQ393258 QUM393258 REI393258 ROE393258 RYA393258 SHW393258 SRS393258 TBO393258 TLK393258 TVG393258 UFC393258 UOY393258 UYU393258 VIQ393258 VSM393258 WCI393258 WME393258 WWA393258 S458794 JO458794 TK458794 ADG458794 ANC458794 AWY458794 BGU458794 BQQ458794 CAM458794 CKI458794 CUE458794 DEA458794 DNW458794 DXS458794 EHO458794 ERK458794 FBG458794 FLC458794 FUY458794 GEU458794 GOQ458794 GYM458794 HII458794 HSE458794 ICA458794 ILW458794 IVS458794 JFO458794 JPK458794 JZG458794 KJC458794 KSY458794 LCU458794 LMQ458794 LWM458794 MGI458794 MQE458794 NAA458794 NJW458794 NTS458794 ODO458794 ONK458794 OXG458794 PHC458794 PQY458794 QAU458794 QKQ458794 QUM458794 REI458794 ROE458794 RYA458794 SHW458794 SRS458794 TBO458794 TLK458794 TVG458794 UFC458794 UOY458794 UYU458794 VIQ458794 VSM458794 WCI458794 WME458794 WWA458794 S524330 JO524330 TK524330 ADG524330 ANC524330 AWY524330 BGU524330 BQQ524330 CAM524330 CKI524330 CUE524330 DEA524330 DNW524330 DXS524330 EHO524330 ERK524330 FBG524330 FLC524330 FUY524330 GEU524330 GOQ524330 GYM524330 HII524330 HSE524330 ICA524330 ILW524330 IVS524330 JFO524330 JPK524330 JZG524330 KJC524330 KSY524330 LCU524330 LMQ524330 LWM524330 MGI524330 MQE524330 NAA524330 NJW524330 NTS524330 ODO524330 ONK524330 OXG524330 PHC524330 PQY524330 QAU524330 QKQ524330 QUM524330 REI524330 ROE524330 RYA524330 SHW524330 SRS524330 TBO524330 TLK524330 TVG524330 UFC524330 UOY524330 UYU524330 VIQ524330 VSM524330 WCI524330 WME524330 WWA524330 S589866 JO589866 TK589866 ADG589866 ANC589866 AWY589866 BGU589866 BQQ589866 CAM589866 CKI589866 CUE589866 DEA589866 DNW589866 DXS589866 EHO589866 ERK589866 FBG589866 FLC589866 FUY589866 GEU589866 GOQ589866 GYM589866 HII589866 HSE589866 ICA589866 ILW589866 IVS589866 JFO589866 JPK589866 JZG589866 KJC589866 KSY589866 LCU589866 LMQ589866 LWM589866 MGI589866 MQE589866 NAA589866 NJW589866 NTS589866 ODO589866 ONK589866 OXG589866 PHC589866 PQY589866 QAU589866 QKQ589866 QUM589866 REI589866 ROE589866 RYA589866 SHW589866 SRS589866 TBO589866 TLK589866 TVG589866 UFC589866 UOY589866 UYU589866 VIQ589866 VSM589866 WCI589866 WME589866 WWA589866 S655402 JO655402 TK655402 ADG655402 ANC655402 AWY655402 BGU655402 BQQ655402 CAM655402 CKI655402 CUE655402 DEA655402 DNW655402 DXS655402 EHO655402 ERK655402 FBG655402 FLC655402 FUY655402 GEU655402 GOQ655402 GYM655402 HII655402 HSE655402 ICA655402 ILW655402 IVS655402 JFO655402 JPK655402 JZG655402 KJC655402 KSY655402 LCU655402 LMQ655402 LWM655402 MGI655402 MQE655402 NAA655402 NJW655402 NTS655402 ODO655402 ONK655402 OXG655402 PHC655402 PQY655402 QAU655402 QKQ655402 QUM655402 REI655402 ROE655402 RYA655402 SHW655402 SRS655402 TBO655402 TLK655402 TVG655402 UFC655402 UOY655402 UYU655402 VIQ655402 VSM655402 WCI655402 WME655402 WWA655402 S720938 JO720938 TK720938 ADG720938 ANC720938 AWY720938 BGU720938 BQQ720938 CAM720938 CKI720938 CUE720938 DEA720938 DNW720938 DXS720938 EHO720938 ERK720938 FBG720938 FLC720938 FUY720938 GEU720938 GOQ720938 GYM720938 HII720938 HSE720938 ICA720938 ILW720938 IVS720938 JFO720938 JPK720938 JZG720938 KJC720938 KSY720938 LCU720938 LMQ720938 LWM720938 MGI720938 MQE720938 NAA720938 NJW720938 NTS720938 ODO720938 ONK720938 OXG720938 PHC720938 PQY720938 QAU720938 QKQ720938 QUM720938 REI720938 ROE720938 RYA720938 SHW720938 SRS720938 TBO720938 TLK720938 TVG720938 UFC720938 UOY720938 UYU720938 VIQ720938 VSM720938 WCI720938 WME720938 WWA720938 S786474 JO786474 TK786474 ADG786474 ANC786474 AWY786474 BGU786474 BQQ786474 CAM786474 CKI786474 CUE786474 DEA786474 DNW786474 DXS786474 EHO786474 ERK786474 FBG786474 FLC786474 FUY786474 GEU786474 GOQ786474 GYM786474 HII786474 HSE786474 ICA786474 ILW786474 IVS786474 JFO786474 JPK786474 JZG786474 KJC786474 KSY786474 LCU786474 LMQ786474 LWM786474 MGI786474 MQE786474 NAA786474 NJW786474 NTS786474 ODO786474 ONK786474 OXG786474 PHC786474 PQY786474 QAU786474 QKQ786474 QUM786474 REI786474 ROE786474 RYA786474 SHW786474 SRS786474 TBO786474 TLK786474 TVG786474 UFC786474 UOY786474 UYU786474 VIQ786474 VSM786474 WCI786474 WME786474 WWA786474 S852010 JO852010 TK852010 ADG852010 ANC852010 AWY852010 BGU852010 BQQ852010 CAM852010 CKI852010 CUE852010 DEA852010 DNW852010 DXS852010 EHO852010 ERK852010 FBG852010 FLC852010 FUY852010 GEU852010 GOQ852010 GYM852010 HII852010 HSE852010 ICA852010 ILW852010 IVS852010 JFO852010 JPK852010 JZG852010 KJC852010 KSY852010 LCU852010 LMQ852010 LWM852010 MGI852010 MQE852010 NAA852010 NJW852010 NTS852010 ODO852010 ONK852010 OXG852010 PHC852010 PQY852010 QAU852010 QKQ852010 QUM852010 REI852010 ROE852010 RYA852010 SHW852010 SRS852010 TBO852010 TLK852010 TVG852010 UFC852010 UOY852010 UYU852010 VIQ852010 VSM852010 WCI852010 WME852010 WWA852010 S917546 JO917546 TK917546 ADG917546 ANC917546 AWY917546 BGU917546 BQQ917546 CAM917546 CKI917546 CUE917546 DEA917546 DNW917546 DXS917546 EHO917546 ERK917546 FBG917546 FLC917546 FUY917546 GEU917546 GOQ917546 GYM917546 HII917546 HSE917546 ICA917546 ILW917546 IVS917546 JFO917546 JPK917546 JZG917546 KJC917546 KSY917546 LCU917546 LMQ917546 LWM917546 MGI917546 MQE917546 NAA917546 NJW917546 NTS917546 ODO917546 ONK917546 OXG917546 PHC917546 PQY917546 QAU917546 QKQ917546 QUM917546 REI917546 ROE917546 RYA917546 SHW917546 SRS917546 TBO917546 TLK917546 TVG917546 UFC917546 UOY917546 UYU917546 VIQ917546 VSM917546 WCI917546 WME917546 WWA917546 S983082 JO983082 TK983082 ADG983082 ANC983082 AWY983082 BGU983082 BQQ983082 CAM983082 CKI983082 CUE983082 DEA983082 DNW983082 DXS983082 EHO983082 ERK983082 FBG983082 FLC983082 FUY983082 GEU983082 GOQ983082 GYM983082 HII983082 HSE983082 ICA983082 ILW983082 IVS983082 JFO983082 JPK983082 JZG983082 KJC983082 KSY983082 LCU983082 LMQ983082 LWM983082 MGI983082 MQE983082 NAA983082 NJW983082 NTS983082 ODO983082 ONK983082 OXG983082 PHC983082 PQY983082 QAU983082 QKQ983082 QUM983082 REI983082 ROE983082 RYA983082 SHW983082 SRS983082 TBO983082 TLK983082 TVG983082 UFC983082 UOY983082 UYU983082 VIQ983082 VSM983082 WCI983082 WME983082 WWA983082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F6C76-B3B6-4AD9-B1E5-847BA4A1A6C6}">
  <sheetPr>
    <tabColor theme="7" tint="0.79998168889431442"/>
    <pageSetUpPr fitToPage="1"/>
  </sheetPr>
  <dimension ref="A1:CC52"/>
  <sheetViews>
    <sheetView view="pageBreakPreview" zoomScale="70" zoomScaleNormal="70" zoomScaleSheetLayoutView="70" workbookViewId="0">
      <selection activeCell="A4" sqref="A4:X7"/>
    </sheetView>
  </sheetViews>
  <sheetFormatPr defaultRowHeight="16.5" x14ac:dyDescent="0.15"/>
  <cols>
    <col min="1" max="63" width="4.375" style="108" customWidth="1"/>
    <col min="64" max="81" width="9" style="108"/>
    <col min="82" max="256" width="9" style="149"/>
    <col min="257" max="319" width="4.375" style="149" customWidth="1"/>
    <col min="320" max="512" width="9" style="149"/>
    <col min="513" max="575" width="4.375" style="149" customWidth="1"/>
    <col min="576" max="768" width="9" style="149"/>
    <col min="769" max="831" width="4.375" style="149" customWidth="1"/>
    <col min="832" max="1024" width="9" style="149"/>
    <col min="1025" max="1087" width="4.375" style="149" customWidth="1"/>
    <col min="1088" max="1280" width="9" style="149"/>
    <col min="1281" max="1343" width="4.375" style="149" customWidth="1"/>
    <col min="1344" max="1536" width="9" style="149"/>
    <col min="1537" max="1599" width="4.375" style="149" customWidth="1"/>
    <col min="1600" max="1792" width="9" style="149"/>
    <col min="1793" max="1855" width="4.375" style="149" customWidth="1"/>
    <col min="1856" max="2048" width="9" style="149"/>
    <col min="2049" max="2111" width="4.375" style="149" customWidth="1"/>
    <col min="2112" max="2304" width="9" style="149"/>
    <col min="2305" max="2367" width="4.375" style="149" customWidth="1"/>
    <col min="2368" max="2560" width="9" style="149"/>
    <col min="2561" max="2623" width="4.375" style="149" customWidth="1"/>
    <col min="2624" max="2816" width="9" style="149"/>
    <col min="2817" max="2879" width="4.375" style="149" customWidth="1"/>
    <col min="2880" max="3072" width="9" style="149"/>
    <col min="3073" max="3135" width="4.375" style="149" customWidth="1"/>
    <col min="3136" max="3328" width="9" style="149"/>
    <col min="3329" max="3391" width="4.375" style="149" customWidth="1"/>
    <col min="3392" max="3584" width="9" style="149"/>
    <col min="3585" max="3647" width="4.375" style="149" customWidth="1"/>
    <col min="3648" max="3840" width="9" style="149"/>
    <col min="3841" max="3903" width="4.375" style="149" customWidth="1"/>
    <col min="3904" max="4096" width="9" style="149"/>
    <col min="4097" max="4159" width="4.375" style="149" customWidth="1"/>
    <col min="4160" max="4352" width="9" style="149"/>
    <col min="4353" max="4415" width="4.375" style="149" customWidth="1"/>
    <col min="4416" max="4608" width="9" style="149"/>
    <col min="4609" max="4671" width="4.375" style="149" customWidth="1"/>
    <col min="4672" max="4864" width="9" style="149"/>
    <col min="4865" max="4927" width="4.375" style="149" customWidth="1"/>
    <col min="4928" max="5120" width="9" style="149"/>
    <col min="5121" max="5183" width="4.375" style="149" customWidth="1"/>
    <col min="5184" max="5376" width="9" style="149"/>
    <col min="5377" max="5439" width="4.375" style="149" customWidth="1"/>
    <col min="5440" max="5632" width="9" style="149"/>
    <col min="5633" max="5695" width="4.375" style="149" customWidth="1"/>
    <col min="5696" max="5888" width="9" style="149"/>
    <col min="5889" max="5951" width="4.375" style="149" customWidth="1"/>
    <col min="5952" max="6144" width="9" style="149"/>
    <col min="6145" max="6207" width="4.375" style="149" customWidth="1"/>
    <col min="6208" max="6400" width="9" style="149"/>
    <col min="6401" max="6463" width="4.375" style="149" customWidth="1"/>
    <col min="6464" max="6656" width="9" style="149"/>
    <col min="6657" max="6719" width="4.375" style="149" customWidth="1"/>
    <col min="6720" max="6912" width="9" style="149"/>
    <col min="6913" max="6975" width="4.375" style="149" customWidth="1"/>
    <col min="6976" max="7168" width="9" style="149"/>
    <col min="7169" max="7231" width="4.375" style="149" customWidth="1"/>
    <col min="7232" max="7424" width="9" style="149"/>
    <col min="7425" max="7487" width="4.375" style="149" customWidth="1"/>
    <col min="7488" max="7680" width="9" style="149"/>
    <col min="7681" max="7743" width="4.375" style="149" customWidth="1"/>
    <col min="7744" max="7936" width="9" style="149"/>
    <col min="7937" max="7999" width="4.375" style="149" customWidth="1"/>
    <col min="8000" max="8192" width="9" style="149"/>
    <col min="8193" max="8255" width="4.375" style="149" customWidth="1"/>
    <col min="8256" max="8448" width="9" style="149"/>
    <col min="8449" max="8511" width="4.375" style="149" customWidth="1"/>
    <col min="8512" max="8704" width="9" style="149"/>
    <col min="8705" max="8767" width="4.375" style="149" customWidth="1"/>
    <col min="8768" max="8960" width="9" style="149"/>
    <col min="8961" max="9023" width="4.375" style="149" customWidth="1"/>
    <col min="9024" max="9216" width="9" style="149"/>
    <col min="9217" max="9279" width="4.375" style="149" customWidth="1"/>
    <col min="9280" max="9472" width="9" style="149"/>
    <col min="9473" max="9535" width="4.375" style="149" customWidth="1"/>
    <col min="9536" max="9728" width="9" style="149"/>
    <col min="9729" max="9791" width="4.375" style="149" customWidth="1"/>
    <col min="9792" max="9984" width="9" style="149"/>
    <col min="9985" max="10047" width="4.375" style="149" customWidth="1"/>
    <col min="10048" max="10240" width="9" style="149"/>
    <col min="10241" max="10303" width="4.375" style="149" customWidth="1"/>
    <col min="10304" max="10496" width="9" style="149"/>
    <col min="10497" max="10559" width="4.375" style="149" customWidth="1"/>
    <col min="10560" max="10752" width="9" style="149"/>
    <col min="10753" max="10815" width="4.375" style="149" customWidth="1"/>
    <col min="10816" max="11008" width="9" style="149"/>
    <col min="11009" max="11071" width="4.375" style="149" customWidth="1"/>
    <col min="11072" max="11264" width="9" style="149"/>
    <col min="11265" max="11327" width="4.375" style="149" customWidth="1"/>
    <col min="11328" max="11520" width="9" style="149"/>
    <col min="11521" max="11583" width="4.375" style="149" customWidth="1"/>
    <col min="11584" max="11776" width="9" style="149"/>
    <col min="11777" max="11839" width="4.375" style="149" customWidth="1"/>
    <col min="11840" max="12032" width="9" style="149"/>
    <col min="12033" max="12095" width="4.375" style="149" customWidth="1"/>
    <col min="12096" max="12288" width="9" style="149"/>
    <col min="12289" max="12351" width="4.375" style="149" customWidth="1"/>
    <col min="12352" max="12544" width="9" style="149"/>
    <col min="12545" max="12607" width="4.375" style="149" customWidth="1"/>
    <col min="12608" max="12800" width="9" style="149"/>
    <col min="12801" max="12863" width="4.375" style="149" customWidth="1"/>
    <col min="12864" max="13056" width="9" style="149"/>
    <col min="13057" max="13119" width="4.375" style="149" customWidth="1"/>
    <col min="13120" max="13312" width="9" style="149"/>
    <col min="13313" max="13375" width="4.375" style="149" customWidth="1"/>
    <col min="13376" max="13568" width="9" style="149"/>
    <col min="13569" max="13631" width="4.375" style="149" customWidth="1"/>
    <col min="13632" max="13824" width="9" style="149"/>
    <col min="13825" max="13887" width="4.375" style="149" customWidth="1"/>
    <col min="13888" max="14080" width="9" style="149"/>
    <col min="14081" max="14143" width="4.375" style="149" customWidth="1"/>
    <col min="14144" max="14336" width="9" style="149"/>
    <col min="14337" max="14399" width="4.375" style="149" customWidth="1"/>
    <col min="14400" max="14592" width="9" style="149"/>
    <col min="14593" max="14655" width="4.375" style="149" customWidth="1"/>
    <col min="14656" max="14848" width="9" style="149"/>
    <col min="14849" max="14911" width="4.375" style="149" customWidth="1"/>
    <col min="14912" max="15104" width="9" style="149"/>
    <col min="15105" max="15167" width="4.375" style="149" customWidth="1"/>
    <col min="15168" max="15360" width="9" style="149"/>
    <col min="15361" max="15423" width="4.375" style="149" customWidth="1"/>
    <col min="15424" max="15616" width="9" style="149"/>
    <col min="15617" max="15679" width="4.375" style="149" customWidth="1"/>
    <col min="15680" max="15872" width="9" style="149"/>
    <col min="15873" max="15935" width="4.375" style="149" customWidth="1"/>
    <col min="15936" max="16128" width="9" style="149"/>
    <col min="16129" max="16191" width="4.375" style="149" customWidth="1"/>
    <col min="16192" max="16384" width="9" style="149"/>
  </cols>
  <sheetData>
    <row r="1" spans="1:48" ht="18.75" customHeight="1" x14ac:dyDescent="0.15">
      <c r="A1" s="78" t="s">
        <v>902</v>
      </c>
    </row>
    <row r="2" spans="1:48" ht="18.75" customHeight="1" thickBot="1" x14ac:dyDescent="0.2">
      <c r="A2" s="22" t="s">
        <v>862</v>
      </c>
    </row>
    <row r="3" spans="1:48" ht="18.75" customHeight="1" x14ac:dyDescent="0.15">
      <c r="A3" s="2187" t="s">
        <v>863</v>
      </c>
      <c r="B3" s="2188"/>
      <c r="C3" s="2188"/>
      <c r="D3" s="2188"/>
      <c r="E3" s="2188"/>
      <c r="F3" s="2188"/>
      <c r="G3" s="2188"/>
      <c r="H3" s="2188"/>
      <c r="I3" s="2188"/>
      <c r="J3" s="2188"/>
      <c r="K3" s="2188"/>
      <c r="L3" s="2188"/>
      <c r="M3" s="2188"/>
      <c r="N3" s="2188"/>
      <c r="O3" s="2188"/>
      <c r="P3" s="2188"/>
      <c r="Q3" s="2188"/>
      <c r="R3" s="2188"/>
      <c r="S3" s="2188"/>
      <c r="T3" s="2188"/>
      <c r="U3" s="2188"/>
      <c r="V3" s="2188"/>
      <c r="W3" s="2188"/>
      <c r="X3" s="2188"/>
      <c r="Y3" s="2189" t="s">
        <v>864</v>
      </c>
      <c r="Z3" s="2188"/>
      <c r="AA3" s="2188"/>
      <c r="AB3" s="2188"/>
      <c r="AC3" s="2188"/>
      <c r="AD3" s="2188"/>
      <c r="AE3" s="2188"/>
      <c r="AF3" s="2188"/>
      <c r="AG3" s="2188"/>
      <c r="AH3" s="2188"/>
      <c r="AI3" s="2188"/>
      <c r="AJ3" s="2188"/>
      <c r="AK3" s="2188"/>
      <c r="AL3" s="2188"/>
      <c r="AM3" s="2188"/>
      <c r="AN3" s="2188"/>
      <c r="AO3" s="2188"/>
      <c r="AP3" s="2188"/>
      <c r="AQ3" s="2188"/>
      <c r="AR3" s="2188"/>
      <c r="AS3" s="2188"/>
      <c r="AT3" s="2188"/>
      <c r="AU3" s="2188"/>
      <c r="AV3" s="2190"/>
    </row>
    <row r="4" spans="1:48" ht="18.75" customHeight="1" x14ac:dyDescent="0.15">
      <c r="A4" s="2184"/>
      <c r="B4" s="850"/>
      <c r="C4" s="850"/>
      <c r="D4" s="850"/>
      <c r="E4" s="850"/>
      <c r="F4" s="850"/>
      <c r="G4" s="850"/>
      <c r="H4" s="850"/>
      <c r="I4" s="850"/>
      <c r="J4" s="850"/>
      <c r="K4" s="850"/>
      <c r="L4" s="850"/>
      <c r="M4" s="850"/>
      <c r="N4" s="850"/>
      <c r="O4" s="850"/>
      <c r="P4" s="850"/>
      <c r="Q4" s="850"/>
      <c r="R4" s="850"/>
      <c r="S4" s="850"/>
      <c r="T4" s="850"/>
      <c r="U4" s="850"/>
      <c r="V4" s="850"/>
      <c r="W4" s="850"/>
      <c r="X4" s="850"/>
      <c r="Y4" s="1662"/>
      <c r="Z4" s="1662"/>
      <c r="AA4" s="1662"/>
      <c r="AB4" s="1662"/>
      <c r="AC4" s="1662"/>
      <c r="AD4" s="1662"/>
      <c r="AE4" s="1662"/>
      <c r="AF4" s="1662"/>
      <c r="AG4" s="1662"/>
      <c r="AH4" s="1662"/>
      <c r="AI4" s="1662"/>
      <c r="AJ4" s="1662"/>
      <c r="AK4" s="1662"/>
      <c r="AL4" s="1662"/>
      <c r="AM4" s="1662"/>
      <c r="AN4" s="1662"/>
      <c r="AO4" s="1662"/>
      <c r="AP4" s="1662"/>
      <c r="AQ4" s="1662"/>
      <c r="AR4" s="1662"/>
      <c r="AS4" s="1662"/>
      <c r="AT4" s="1662"/>
      <c r="AU4" s="1662"/>
      <c r="AV4" s="1663"/>
    </row>
    <row r="5" spans="1:48" ht="18.75" customHeight="1" x14ac:dyDescent="0.15">
      <c r="A5" s="2184"/>
      <c r="B5" s="850"/>
      <c r="C5" s="850"/>
      <c r="D5" s="850"/>
      <c r="E5" s="850"/>
      <c r="F5" s="850"/>
      <c r="G5" s="850"/>
      <c r="H5" s="850"/>
      <c r="I5" s="850"/>
      <c r="J5" s="850"/>
      <c r="K5" s="850"/>
      <c r="L5" s="850"/>
      <c r="M5" s="850"/>
      <c r="N5" s="850"/>
      <c r="O5" s="850"/>
      <c r="P5" s="850"/>
      <c r="Q5" s="850"/>
      <c r="R5" s="850"/>
      <c r="S5" s="850"/>
      <c r="T5" s="850"/>
      <c r="U5" s="850"/>
      <c r="V5" s="850"/>
      <c r="W5" s="850"/>
      <c r="X5" s="850"/>
      <c r="Y5" s="1662"/>
      <c r="Z5" s="1662"/>
      <c r="AA5" s="1662"/>
      <c r="AB5" s="1662"/>
      <c r="AC5" s="1662"/>
      <c r="AD5" s="1662"/>
      <c r="AE5" s="1662"/>
      <c r="AF5" s="1662"/>
      <c r="AG5" s="1662"/>
      <c r="AH5" s="1662"/>
      <c r="AI5" s="1662"/>
      <c r="AJ5" s="1662"/>
      <c r="AK5" s="1662"/>
      <c r="AL5" s="1662"/>
      <c r="AM5" s="1662"/>
      <c r="AN5" s="1662"/>
      <c r="AO5" s="1662"/>
      <c r="AP5" s="1662"/>
      <c r="AQ5" s="1662"/>
      <c r="AR5" s="1662"/>
      <c r="AS5" s="1662"/>
      <c r="AT5" s="1662"/>
      <c r="AU5" s="1662"/>
      <c r="AV5" s="1663"/>
    </row>
    <row r="6" spans="1:48" ht="18.75" customHeight="1" x14ac:dyDescent="0.15">
      <c r="A6" s="2184"/>
      <c r="B6" s="850"/>
      <c r="C6" s="850"/>
      <c r="D6" s="850"/>
      <c r="E6" s="850"/>
      <c r="F6" s="850"/>
      <c r="G6" s="850"/>
      <c r="H6" s="850"/>
      <c r="I6" s="850"/>
      <c r="J6" s="850"/>
      <c r="K6" s="850"/>
      <c r="L6" s="850"/>
      <c r="M6" s="850"/>
      <c r="N6" s="850"/>
      <c r="O6" s="850"/>
      <c r="P6" s="850"/>
      <c r="Q6" s="850"/>
      <c r="R6" s="850"/>
      <c r="S6" s="850"/>
      <c r="T6" s="850"/>
      <c r="U6" s="850"/>
      <c r="V6" s="850"/>
      <c r="W6" s="850"/>
      <c r="X6" s="850"/>
      <c r="Y6" s="1662"/>
      <c r="Z6" s="1662"/>
      <c r="AA6" s="1662"/>
      <c r="AB6" s="1662"/>
      <c r="AC6" s="1662"/>
      <c r="AD6" s="1662"/>
      <c r="AE6" s="1662"/>
      <c r="AF6" s="1662"/>
      <c r="AG6" s="1662"/>
      <c r="AH6" s="1662"/>
      <c r="AI6" s="1662"/>
      <c r="AJ6" s="1662"/>
      <c r="AK6" s="1662"/>
      <c r="AL6" s="1662"/>
      <c r="AM6" s="1662"/>
      <c r="AN6" s="1662"/>
      <c r="AO6" s="1662"/>
      <c r="AP6" s="1662"/>
      <c r="AQ6" s="1662"/>
      <c r="AR6" s="1662"/>
      <c r="AS6" s="1662"/>
      <c r="AT6" s="1662"/>
      <c r="AU6" s="1662"/>
      <c r="AV6" s="1663"/>
    </row>
    <row r="7" spans="1:48" ht="18.75" customHeight="1" x14ac:dyDescent="0.15">
      <c r="A7" s="2184"/>
      <c r="B7" s="850"/>
      <c r="C7" s="850"/>
      <c r="D7" s="850"/>
      <c r="E7" s="850"/>
      <c r="F7" s="850"/>
      <c r="G7" s="850"/>
      <c r="H7" s="850"/>
      <c r="I7" s="850"/>
      <c r="J7" s="850"/>
      <c r="K7" s="850"/>
      <c r="L7" s="850"/>
      <c r="M7" s="850"/>
      <c r="N7" s="850"/>
      <c r="O7" s="850"/>
      <c r="P7" s="850"/>
      <c r="Q7" s="850"/>
      <c r="R7" s="850"/>
      <c r="S7" s="850"/>
      <c r="T7" s="850"/>
      <c r="U7" s="850"/>
      <c r="V7" s="850"/>
      <c r="W7" s="850"/>
      <c r="X7" s="850"/>
      <c r="Y7" s="1662"/>
      <c r="Z7" s="1662"/>
      <c r="AA7" s="1662"/>
      <c r="AB7" s="1662"/>
      <c r="AC7" s="1662"/>
      <c r="AD7" s="1662"/>
      <c r="AE7" s="1662"/>
      <c r="AF7" s="1662"/>
      <c r="AG7" s="1662"/>
      <c r="AH7" s="1662"/>
      <c r="AI7" s="1662"/>
      <c r="AJ7" s="1662"/>
      <c r="AK7" s="1662"/>
      <c r="AL7" s="1662"/>
      <c r="AM7" s="1662"/>
      <c r="AN7" s="1662"/>
      <c r="AO7" s="1662"/>
      <c r="AP7" s="1662"/>
      <c r="AQ7" s="1662"/>
      <c r="AR7" s="1662"/>
      <c r="AS7" s="1662"/>
      <c r="AT7" s="1662"/>
      <c r="AU7" s="1662"/>
      <c r="AV7" s="1663"/>
    </row>
    <row r="8" spans="1:48" ht="18.75" customHeight="1" x14ac:dyDescent="0.15">
      <c r="A8" s="2191" t="s">
        <v>865</v>
      </c>
      <c r="B8" s="2192"/>
      <c r="C8" s="2192"/>
      <c r="D8" s="2192"/>
      <c r="E8" s="2192"/>
      <c r="F8" s="2192"/>
      <c r="G8" s="2192"/>
      <c r="H8" s="2192"/>
      <c r="I8" s="2192"/>
      <c r="J8" s="2192"/>
      <c r="K8" s="2192"/>
      <c r="L8" s="2192"/>
      <c r="M8" s="2192"/>
      <c r="N8" s="2192"/>
      <c r="O8" s="2192"/>
      <c r="P8" s="2192"/>
      <c r="Q8" s="2192"/>
      <c r="R8" s="2192"/>
      <c r="S8" s="2192"/>
      <c r="T8" s="2192"/>
      <c r="U8" s="2192"/>
      <c r="V8" s="2192"/>
      <c r="W8" s="2192"/>
      <c r="X8" s="2192"/>
      <c r="Y8" s="717" t="s">
        <v>866</v>
      </c>
      <c r="Z8" s="2193"/>
      <c r="AA8" s="2193"/>
      <c r="AB8" s="2193"/>
      <c r="AC8" s="2193"/>
      <c r="AD8" s="2193"/>
      <c r="AE8" s="2193"/>
      <c r="AF8" s="2193"/>
      <c r="AG8" s="2193"/>
      <c r="AH8" s="2193"/>
      <c r="AI8" s="2193"/>
      <c r="AJ8" s="2193"/>
      <c r="AK8" s="2193"/>
      <c r="AL8" s="2193"/>
      <c r="AM8" s="2193"/>
      <c r="AN8" s="2193"/>
      <c r="AO8" s="2193"/>
      <c r="AP8" s="2193"/>
      <c r="AQ8" s="2193"/>
      <c r="AR8" s="2193"/>
      <c r="AS8" s="2193"/>
      <c r="AT8" s="2193"/>
      <c r="AU8" s="2193"/>
      <c r="AV8" s="2194"/>
    </row>
    <row r="9" spans="1:48" ht="18.75" customHeight="1" x14ac:dyDescent="0.15">
      <c r="A9" s="2184"/>
      <c r="B9" s="850"/>
      <c r="C9" s="850"/>
      <c r="D9" s="850"/>
      <c r="E9" s="850"/>
      <c r="F9" s="850"/>
      <c r="G9" s="850"/>
      <c r="H9" s="850"/>
      <c r="I9" s="850"/>
      <c r="J9" s="850"/>
      <c r="K9" s="850"/>
      <c r="L9" s="850"/>
      <c r="M9" s="850"/>
      <c r="N9" s="850"/>
      <c r="O9" s="850"/>
      <c r="P9" s="850"/>
      <c r="Q9" s="850"/>
      <c r="R9" s="850"/>
      <c r="S9" s="850"/>
      <c r="T9" s="850"/>
      <c r="U9" s="850"/>
      <c r="V9" s="850"/>
      <c r="W9" s="850"/>
      <c r="X9" s="850"/>
      <c r="Y9" s="820"/>
      <c r="Z9" s="1662"/>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3"/>
    </row>
    <row r="10" spans="1:48" ht="18.75" customHeight="1" x14ac:dyDescent="0.15">
      <c r="A10" s="2184"/>
      <c r="B10" s="850"/>
      <c r="C10" s="850"/>
      <c r="D10" s="850"/>
      <c r="E10" s="850"/>
      <c r="F10" s="850"/>
      <c r="G10" s="850"/>
      <c r="H10" s="850"/>
      <c r="I10" s="850"/>
      <c r="J10" s="850"/>
      <c r="K10" s="850"/>
      <c r="L10" s="850"/>
      <c r="M10" s="850"/>
      <c r="N10" s="850"/>
      <c r="O10" s="850"/>
      <c r="P10" s="850"/>
      <c r="Q10" s="850"/>
      <c r="R10" s="850"/>
      <c r="S10" s="850"/>
      <c r="T10" s="850"/>
      <c r="U10" s="850"/>
      <c r="V10" s="850"/>
      <c r="W10" s="850"/>
      <c r="X10" s="850"/>
      <c r="Y10" s="820"/>
      <c r="Z10" s="1662"/>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3"/>
    </row>
    <row r="11" spans="1:48" ht="18.75" customHeight="1" x14ac:dyDescent="0.15">
      <c r="A11" s="2184"/>
      <c r="B11" s="850"/>
      <c r="C11" s="850"/>
      <c r="D11" s="850"/>
      <c r="E11" s="850"/>
      <c r="F11" s="850"/>
      <c r="G11" s="850"/>
      <c r="H11" s="850"/>
      <c r="I11" s="850"/>
      <c r="J11" s="850"/>
      <c r="K11" s="850"/>
      <c r="L11" s="850"/>
      <c r="M11" s="850"/>
      <c r="N11" s="850"/>
      <c r="O11" s="850"/>
      <c r="P11" s="850"/>
      <c r="Q11" s="850"/>
      <c r="R11" s="850"/>
      <c r="S11" s="850"/>
      <c r="T11" s="850"/>
      <c r="U11" s="850"/>
      <c r="V11" s="850"/>
      <c r="W11" s="850"/>
      <c r="X11" s="850"/>
      <c r="Y11" s="820"/>
      <c r="Z11" s="1662"/>
      <c r="AA11" s="1662"/>
      <c r="AB11" s="1662"/>
      <c r="AC11" s="1662"/>
      <c r="AD11" s="1662"/>
      <c r="AE11" s="1662"/>
      <c r="AF11" s="1662"/>
      <c r="AG11" s="1662"/>
      <c r="AH11" s="1662"/>
      <c r="AI11" s="1662"/>
      <c r="AJ11" s="1662"/>
      <c r="AK11" s="1662"/>
      <c r="AL11" s="1662"/>
      <c r="AM11" s="1662"/>
      <c r="AN11" s="1662"/>
      <c r="AO11" s="1662"/>
      <c r="AP11" s="1662"/>
      <c r="AQ11" s="1662"/>
      <c r="AR11" s="1662"/>
      <c r="AS11" s="1662"/>
      <c r="AT11" s="1662"/>
      <c r="AU11" s="1662"/>
      <c r="AV11" s="1663"/>
    </row>
    <row r="12" spans="1:48" ht="18.75" customHeight="1" thickBot="1" x14ac:dyDescent="0.2">
      <c r="A12" s="2185"/>
      <c r="B12" s="851"/>
      <c r="C12" s="851"/>
      <c r="D12" s="851"/>
      <c r="E12" s="851"/>
      <c r="F12" s="851"/>
      <c r="G12" s="851"/>
      <c r="H12" s="851"/>
      <c r="I12" s="851"/>
      <c r="J12" s="851"/>
      <c r="K12" s="851"/>
      <c r="L12" s="851"/>
      <c r="M12" s="851"/>
      <c r="N12" s="851"/>
      <c r="O12" s="851"/>
      <c r="P12" s="851"/>
      <c r="Q12" s="851"/>
      <c r="R12" s="851"/>
      <c r="S12" s="851"/>
      <c r="T12" s="851"/>
      <c r="U12" s="851"/>
      <c r="V12" s="851"/>
      <c r="W12" s="851"/>
      <c r="X12" s="851"/>
      <c r="Y12" s="2186"/>
      <c r="Z12" s="1664"/>
      <c r="AA12" s="1664"/>
      <c r="AB12" s="1664"/>
      <c r="AC12" s="1664"/>
      <c r="AD12" s="1664"/>
      <c r="AE12" s="1664"/>
      <c r="AF12" s="1664"/>
      <c r="AG12" s="1664"/>
      <c r="AH12" s="1664"/>
      <c r="AI12" s="1664"/>
      <c r="AJ12" s="1664"/>
      <c r="AK12" s="1664"/>
      <c r="AL12" s="1664"/>
      <c r="AM12" s="1664"/>
      <c r="AN12" s="1664"/>
      <c r="AO12" s="1664"/>
      <c r="AP12" s="1664"/>
      <c r="AQ12" s="1664"/>
      <c r="AR12" s="1664"/>
      <c r="AS12" s="1664"/>
      <c r="AT12" s="1664"/>
      <c r="AU12" s="1664"/>
      <c r="AV12" s="1665"/>
    </row>
    <row r="13" spans="1:48" ht="18.75" customHeight="1" x14ac:dyDescent="0.15">
      <c r="A13" s="112"/>
      <c r="B13" s="112"/>
      <c r="C13" s="112"/>
      <c r="D13" s="112"/>
      <c r="E13" s="112"/>
      <c r="F13" s="112"/>
      <c r="G13" s="112"/>
      <c r="H13" s="112"/>
      <c r="I13" s="112"/>
      <c r="J13" s="112"/>
      <c r="K13" s="112"/>
      <c r="L13" s="112"/>
      <c r="N13" s="112"/>
      <c r="O13" s="112"/>
      <c r="P13" s="112"/>
      <c r="Q13" s="112"/>
      <c r="R13" s="112"/>
      <c r="S13" s="112"/>
      <c r="T13" s="112"/>
      <c r="U13" s="112"/>
      <c r="V13" s="112"/>
      <c r="W13" s="112"/>
      <c r="X13" s="112"/>
    </row>
    <row r="14" spans="1:48" ht="18.75" customHeight="1" x14ac:dyDescent="0.15">
      <c r="A14" s="22" t="s">
        <v>867</v>
      </c>
    </row>
    <row r="15" spans="1:48" ht="18.75" customHeight="1" thickBot="1" x14ac:dyDescent="0.2">
      <c r="A15" s="22" t="s">
        <v>868</v>
      </c>
      <c r="D15" s="65"/>
    </row>
    <row r="16" spans="1:48" ht="18.75" customHeight="1" x14ac:dyDescent="0.15">
      <c r="A16" s="880" t="s">
        <v>869</v>
      </c>
      <c r="B16" s="788"/>
      <c r="C16" s="788"/>
      <c r="D16" s="788"/>
      <c r="E16" s="788"/>
      <c r="F16" s="788"/>
      <c r="G16" s="788"/>
      <c r="H16" s="788"/>
      <c r="I16" s="881"/>
      <c r="J16" s="403"/>
      <c r="K16" s="342"/>
      <c r="L16" s="342"/>
      <c r="M16" s="342"/>
      <c r="N16" s="942" t="s">
        <v>870</v>
      </c>
      <c r="O16" s="942"/>
      <c r="P16" s="1927"/>
      <c r="Q16" s="1927"/>
      <c r="R16" s="1927"/>
      <c r="S16" s="1927"/>
      <c r="T16" s="1927"/>
      <c r="U16" s="1927"/>
      <c r="V16" s="1927"/>
      <c r="W16" s="1927"/>
      <c r="X16" s="1927"/>
      <c r="Y16" s="1927"/>
      <c r="Z16" s="1927"/>
      <c r="AA16" s="1927"/>
      <c r="AB16" s="942" t="s">
        <v>323</v>
      </c>
      <c r="AC16" s="342"/>
      <c r="AD16" s="342"/>
      <c r="AE16" s="342"/>
      <c r="AF16" s="342"/>
      <c r="AG16" s="1927" t="s">
        <v>871</v>
      </c>
      <c r="AH16" s="1927"/>
      <c r="AI16" s="1927"/>
      <c r="AJ16" s="1927"/>
      <c r="AK16" s="342"/>
      <c r="AL16" s="342"/>
      <c r="AM16" s="342"/>
      <c r="AN16" s="342"/>
      <c r="AO16" s="1927" t="s">
        <v>872</v>
      </c>
      <c r="AP16" s="1927"/>
      <c r="AQ16" s="1927"/>
      <c r="AR16" s="1927"/>
      <c r="AS16" s="1927"/>
      <c r="AT16" s="342"/>
      <c r="AU16" s="342"/>
      <c r="AV16" s="381"/>
    </row>
    <row r="17" spans="1:48" ht="18.75" customHeight="1" x14ac:dyDescent="0.15">
      <c r="A17" s="835"/>
      <c r="B17" s="821"/>
      <c r="C17" s="821"/>
      <c r="D17" s="821"/>
      <c r="E17" s="821"/>
      <c r="F17" s="821"/>
      <c r="G17" s="821"/>
      <c r="H17" s="821"/>
      <c r="I17" s="812"/>
      <c r="J17" s="360"/>
      <c r="K17" s="40"/>
      <c r="L17" s="40"/>
      <c r="M17" s="40"/>
      <c r="N17" s="719"/>
      <c r="O17" s="719"/>
      <c r="P17" s="1675"/>
      <c r="Q17" s="1675"/>
      <c r="R17" s="1675"/>
      <c r="S17" s="1675"/>
      <c r="T17" s="1675"/>
      <c r="U17" s="1675"/>
      <c r="V17" s="1675"/>
      <c r="W17" s="1675"/>
      <c r="X17" s="1675"/>
      <c r="Y17" s="1675"/>
      <c r="Z17" s="1675"/>
      <c r="AA17" s="1675"/>
      <c r="AB17" s="719"/>
      <c r="AC17" s="40"/>
      <c r="AD17" s="40"/>
      <c r="AE17" s="40"/>
      <c r="AF17" s="40"/>
      <c r="AG17" s="1675"/>
      <c r="AH17" s="1675"/>
      <c r="AI17" s="1675"/>
      <c r="AJ17" s="1675"/>
      <c r="AK17" s="40"/>
      <c r="AL17" s="40"/>
      <c r="AM17" s="40"/>
      <c r="AN17" s="40"/>
      <c r="AO17" s="1675"/>
      <c r="AP17" s="1675"/>
      <c r="AQ17" s="1675"/>
      <c r="AR17" s="1675"/>
      <c r="AS17" s="1675"/>
      <c r="AT17" s="40"/>
      <c r="AU17" s="40"/>
      <c r="AV17" s="41"/>
    </row>
    <row r="18" spans="1:48" ht="18.75" customHeight="1" x14ac:dyDescent="0.15">
      <c r="A18" s="800" t="s">
        <v>873</v>
      </c>
      <c r="B18" s="801"/>
      <c r="C18" s="801"/>
      <c r="D18" s="801"/>
      <c r="E18" s="801"/>
      <c r="F18" s="801"/>
      <c r="G18" s="801"/>
      <c r="H18" s="801"/>
      <c r="I18" s="813"/>
      <c r="J18" s="328"/>
      <c r="K18" s="37"/>
      <c r="L18" s="37"/>
      <c r="M18" s="37"/>
      <c r="N18" s="69" t="s">
        <v>757</v>
      </c>
      <c r="O18" s="37"/>
      <c r="P18" s="69"/>
      <c r="Q18" s="37"/>
      <c r="R18" s="37"/>
      <c r="S18" s="37"/>
      <c r="T18" s="37"/>
      <c r="U18" s="69" t="s">
        <v>46</v>
      </c>
      <c r="V18" s="37"/>
      <c r="W18" s="37"/>
      <c r="X18" s="476"/>
      <c r="Y18" s="862" t="s">
        <v>874</v>
      </c>
      <c r="Z18" s="773"/>
      <c r="AA18" s="773"/>
      <c r="AB18" s="773"/>
      <c r="AC18" s="773"/>
      <c r="AD18" s="773"/>
      <c r="AE18" s="773"/>
      <c r="AF18" s="773"/>
      <c r="AG18" s="774"/>
      <c r="AH18" s="328"/>
      <c r="AI18" s="37"/>
      <c r="AJ18" s="37"/>
      <c r="AK18" s="37"/>
      <c r="AL18" s="69" t="s">
        <v>757</v>
      </c>
      <c r="AM18" s="37"/>
      <c r="AN18" s="69"/>
      <c r="AO18" s="37"/>
      <c r="AP18" s="37"/>
      <c r="AQ18" s="37"/>
      <c r="AR18" s="37"/>
      <c r="AS18" s="69" t="s">
        <v>46</v>
      </c>
      <c r="AT18" s="37"/>
      <c r="AU18" s="37"/>
      <c r="AV18" s="38"/>
    </row>
    <row r="19" spans="1:48" ht="18.75" customHeight="1" x14ac:dyDescent="0.15">
      <c r="A19" s="867" t="s">
        <v>875</v>
      </c>
      <c r="B19" s="868"/>
      <c r="C19" s="868"/>
      <c r="D19" s="868"/>
      <c r="E19" s="868"/>
      <c r="F19" s="868"/>
      <c r="G19" s="868"/>
      <c r="H19" s="868"/>
      <c r="I19" s="869"/>
      <c r="J19" s="328"/>
      <c r="K19" s="766" t="s">
        <v>757</v>
      </c>
      <c r="L19" s="766" t="s">
        <v>876</v>
      </c>
      <c r="M19" s="37"/>
      <c r="N19" s="1672" t="s">
        <v>877</v>
      </c>
      <c r="O19" s="1672"/>
      <c r="P19" s="1672"/>
      <c r="Q19" s="37"/>
      <c r="R19" s="1672" t="s">
        <v>878</v>
      </c>
      <c r="S19" s="1672"/>
      <c r="T19" s="37"/>
      <c r="U19" s="37"/>
      <c r="V19" s="1672" t="s">
        <v>587</v>
      </c>
      <c r="W19" s="1672"/>
      <c r="X19" s="1672"/>
      <c r="Y19" s="1672"/>
      <c r="Z19" s="1672"/>
      <c r="AA19" s="1672"/>
      <c r="AB19" s="1672"/>
      <c r="AC19" s="1672"/>
      <c r="AD19" s="1672"/>
      <c r="AE19" s="1672"/>
      <c r="AF19" s="837" t="s">
        <v>232</v>
      </c>
      <c r="AG19" s="766" t="s">
        <v>489</v>
      </c>
      <c r="AH19" s="766" t="s">
        <v>879</v>
      </c>
      <c r="AI19" s="766"/>
      <c r="AJ19" s="766"/>
      <c r="AK19" s="766"/>
      <c r="AL19" s="766"/>
      <c r="AM19" s="766" t="s">
        <v>567</v>
      </c>
      <c r="AN19" s="766" t="s">
        <v>568</v>
      </c>
      <c r="AO19" s="766"/>
      <c r="AP19" s="766" t="s">
        <v>880</v>
      </c>
      <c r="AQ19" s="766"/>
      <c r="AR19" s="766" t="s">
        <v>665</v>
      </c>
      <c r="AS19" s="766" t="s">
        <v>881</v>
      </c>
      <c r="AT19" s="37"/>
      <c r="AU19" s="37"/>
      <c r="AV19" s="838" t="s">
        <v>46</v>
      </c>
    </row>
    <row r="20" spans="1:48" ht="18.75" customHeight="1" x14ac:dyDescent="0.15">
      <c r="A20" s="1586"/>
      <c r="B20" s="883"/>
      <c r="C20" s="883"/>
      <c r="D20" s="883"/>
      <c r="E20" s="883"/>
      <c r="F20" s="883"/>
      <c r="G20" s="883"/>
      <c r="H20" s="883"/>
      <c r="I20" s="1587"/>
      <c r="J20" s="58"/>
      <c r="K20" s="719"/>
      <c r="L20" s="719"/>
      <c r="M20" s="59"/>
      <c r="N20" s="1675"/>
      <c r="O20" s="1675"/>
      <c r="P20" s="1675"/>
      <c r="Q20" s="40"/>
      <c r="R20" s="1675"/>
      <c r="S20" s="1675"/>
      <c r="T20" s="40"/>
      <c r="U20" s="40"/>
      <c r="V20" s="1675"/>
      <c r="W20" s="1675"/>
      <c r="X20" s="1675"/>
      <c r="Y20" s="1675"/>
      <c r="Z20" s="1675"/>
      <c r="AA20" s="1675"/>
      <c r="AB20" s="1675"/>
      <c r="AC20" s="1675"/>
      <c r="AD20" s="1675"/>
      <c r="AE20" s="1675"/>
      <c r="AF20" s="807"/>
      <c r="AG20" s="719"/>
      <c r="AH20" s="719"/>
      <c r="AI20" s="719"/>
      <c r="AJ20" s="719"/>
      <c r="AK20" s="719"/>
      <c r="AL20" s="719"/>
      <c r="AM20" s="719"/>
      <c r="AN20" s="719"/>
      <c r="AO20" s="719"/>
      <c r="AP20" s="719"/>
      <c r="AQ20" s="719"/>
      <c r="AR20" s="719"/>
      <c r="AS20" s="719"/>
      <c r="AT20" s="40"/>
      <c r="AU20" s="40"/>
      <c r="AV20" s="839"/>
    </row>
    <row r="21" spans="1:48" ht="18.75" customHeight="1" x14ac:dyDescent="0.15">
      <c r="A21" s="800" t="s">
        <v>882</v>
      </c>
      <c r="B21" s="801"/>
      <c r="C21" s="801"/>
      <c r="D21" s="801"/>
      <c r="E21" s="801"/>
      <c r="F21" s="801"/>
      <c r="G21" s="801"/>
      <c r="H21" s="801"/>
      <c r="I21" s="813"/>
      <c r="J21" s="335"/>
      <c r="K21" s="26"/>
      <c r="L21" s="26"/>
      <c r="M21" s="26"/>
      <c r="N21" s="74" t="s">
        <v>757</v>
      </c>
      <c r="O21" s="26"/>
      <c r="P21" s="74"/>
      <c r="Q21" s="26"/>
      <c r="R21" s="26"/>
      <c r="S21" s="26"/>
      <c r="T21" s="26"/>
      <c r="U21" s="74" t="s">
        <v>46</v>
      </c>
      <c r="V21" s="26"/>
      <c r="W21" s="26"/>
      <c r="X21" s="26"/>
      <c r="Y21" s="74"/>
      <c r="Z21" s="26"/>
      <c r="AA21" s="26"/>
      <c r="AB21" s="74"/>
      <c r="AC21" s="26"/>
      <c r="AD21" s="26"/>
      <c r="AE21" s="26"/>
      <c r="AF21" s="26"/>
      <c r="AG21" s="26"/>
      <c r="AH21" s="26"/>
      <c r="AI21" s="26"/>
      <c r="AJ21" s="26"/>
      <c r="AK21" s="26"/>
      <c r="AL21" s="26"/>
      <c r="AM21" s="26"/>
      <c r="AN21" s="26"/>
      <c r="AO21" s="26"/>
      <c r="AP21" s="26"/>
      <c r="AQ21" s="26"/>
      <c r="AR21" s="26"/>
      <c r="AS21" s="26"/>
      <c r="AT21" s="26"/>
      <c r="AU21" s="26"/>
      <c r="AV21" s="503"/>
    </row>
    <row r="22" spans="1:48" ht="18.75" customHeight="1" x14ac:dyDescent="0.15">
      <c r="A22" s="898" t="s">
        <v>883</v>
      </c>
      <c r="B22" s="1585"/>
      <c r="C22" s="1585"/>
      <c r="D22" s="1585"/>
      <c r="E22" s="1585"/>
      <c r="F22" s="1585"/>
      <c r="G22" s="1585"/>
      <c r="H22" s="1585"/>
      <c r="I22" s="1585"/>
      <c r="J22" s="330"/>
      <c r="K22" s="43"/>
      <c r="L22" s="43"/>
      <c r="M22" s="758" t="s">
        <v>757</v>
      </c>
      <c r="N22" s="758" t="s">
        <v>884</v>
      </c>
      <c r="O22" s="758"/>
      <c r="P22" s="758"/>
      <c r="Q22" s="43"/>
      <c r="R22" s="43"/>
      <c r="S22" s="758" t="s">
        <v>885</v>
      </c>
      <c r="T22" s="758"/>
      <c r="U22" s="758"/>
      <c r="V22" s="758"/>
      <c r="W22" s="43"/>
      <c r="X22" s="43"/>
      <c r="Y22" s="758" t="s">
        <v>587</v>
      </c>
      <c r="Z22" s="758"/>
      <c r="AA22" s="1673"/>
      <c r="AB22" s="1673"/>
      <c r="AC22" s="1673"/>
      <c r="AD22" s="1673"/>
      <c r="AE22" s="1673"/>
      <c r="AF22" s="1673"/>
      <c r="AG22" s="1673"/>
      <c r="AH22" s="843" t="s">
        <v>886</v>
      </c>
      <c r="AI22" s="43"/>
      <c r="AJ22" s="43"/>
      <c r="AK22" s="43"/>
      <c r="AL22" s="43"/>
      <c r="AM22" s="758" t="s">
        <v>46</v>
      </c>
      <c r="AN22" s="43"/>
      <c r="AO22" s="43"/>
      <c r="AP22" s="43"/>
      <c r="AQ22" s="43"/>
      <c r="AR22" s="758" t="s">
        <v>887</v>
      </c>
      <c r="AS22" s="758"/>
      <c r="AT22" s="43"/>
      <c r="AU22" s="43"/>
      <c r="AV22" s="44"/>
    </row>
    <row r="23" spans="1:48" ht="18.75" customHeight="1" thickBot="1" x14ac:dyDescent="0.2">
      <c r="A23" s="2183"/>
      <c r="B23" s="954"/>
      <c r="C23" s="954"/>
      <c r="D23" s="954"/>
      <c r="E23" s="954"/>
      <c r="F23" s="954"/>
      <c r="G23" s="954"/>
      <c r="H23" s="954"/>
      <c r="I23" s="954"/>
      <c r="J23" s="352"/>
      <c r="K23" s="45"/>
      <c r="L23" s="68"/>
      <c r="M23" s="759"/>
      <c r="N23" s="759"/>
      <c r="O23" s="759"/>
      <c r="P23" s="759"/>
      <c r="Q23" s="504"/>
      <c r="R23" s="504"/>
      <c r="S23" s="759"/>
      <c r="T23" s="759"/>
      <c r="U23" s="759"/>
      <c r="V23" s="759"/>
      <c r="W23" s="504"/>
      <c r="X23" s="45"/>
      <c r="Y23" s="759"/>
      <c r="Z23" s="759"/>
      <c r="AA23" s="1791"/>
      <c r="AB23" s="1791"/>
      <c r="AC23" s="1791"/>
      <c r="AD23" s="1791"/>
      <c r="AE23" s="1791"/>
      <c r="AF23" s="1791"/>
      <c r="AG23" s="1791"/>
      <c r="AH23" s="797"/>
      <c r="AI23" s="45"/>
      <c r="AJ23" s="45"/>
      <c r="AK23" s="45"/>
      <c r="AL23" s="45"/>
      <c r="AM23" s="759"/>
      <c r="AN23" s="45"/>
      <c r="AO23" s="45"/>
      <c r="AP23" s="45"/>
      <c r="AQ23" s="45"/>
      <c r="AR23" s="759"/>
      <c r="AS23" s="759"/>
      <c r="AT23" s="45"/>
      <c r="AU23" s="45"/>
      <c r="AV23" s="46"/>
    </row>
    <row r="24" spans="1:48" ht="18.75" customHeight="1" x14ac:dyDescent="0.15"/>
    <row r="25" spans="1:48" ht="18.75" customHeight="1" thickBot="1" x14ac:dyDescent="0.2">
      <c r="A25" s="22" t="s">
        <v>888</v>
      </c>
    </row>
    <row r="26" spans="1:48" ht="18.75" customHeight="1" x14ac:dyDescent="0.15">
      <c r="A26" s="880" t="s">
        <v>889</v>
      </c>
      <c r="B26" s="788"/>
      <c r="C26" s="788"/>
      <c r="D26" s="788"/>
      <c r="E26" s="788"/>
      <c r="F26" s="788"/>
      <c r="G26" s="788"/>
      <c r="H26" s="788"/>
      <c r="I26" s="881"/>
      <c r="J26" s="342"/>
      <c r="K26" s="342"/>
      <c r="L26" s="342"/>
      <c r="M26" s="342"/>
      <c r="N26" s="942" t="s">
        <v>757</v>
      </c>
      <c r="O26" s="342"/>
      <c r="P26" s="342"/>
      <c r="Q26" s="342"/>
      <c r="R26" s="342"/>
      <c r="S26" s="342"/>
      <c r="T26" s="342"/>
      <c r="U26" s="942" t="s">
        <v>46</v>
      </c>
      <c r="V26" s="342"/>
      <c r="W26" s="342"/>
      <c r="X26" s="505"/>
      <c r="Y26" s="787" t="s">
        <v>890</v>
      </c>
      <c r="Z26" s="788"/>
      <c r="AA26" s="788"/>
      <c r="AB26" s="788"/>
      <c r="AC26" s="788"/>
      <c r="AD26" s="788"/>
      <c r="AE26" s="788"/>
      <c r="AF26" s="788"/>
      <c r="AG26" s="881"/>
      <c r="AH26" s="342"/>
      <c r="AI26" s="342"/>
      <c r="AJ26" s="342"/>
      <c r="AK26" s="342"/>
      <c r="AL26" s="942" t="s">
        <v>891</v>
      </c>
      <c r="AM26" s="942"/>
      <c r="AN26" s="342"/>
      <c r="AO26" s="342"/>
      <c r="AP26" s="342"/>
      <c r="AQ26" s="342"/>
      <c r="AR26" s="342"/>
      <c r="AS26" s="942" t="s">
        <v>892</v>
      </c>
      <c r="AT26" s="942"/>
      <c r="AU26" s="342"/>
      <c r="AV26" s="381"/>
    </row>
    <row r="27" spans="1:48" ht="18.75" customHeight="1" thickBot="1" x14ac:dyDescent="0.2">
      <c r="A27" s="708"/>
      <c r="B27" s="709"/>
      <c r="C27" s="709"/>
      <c r="D27" s="709"/>
      <c r="E27" s="709"/>
      <c r="F27" s="709"/>
      <c r="G27" s="709"/>
      <c r="H27" s="709"/>
      <c r="I27" s="710"/>
      <c r="J27" s="45"/>
      <c r="K27" s="45"/>
      <c r="L27" s="45"/>
      <c r="M27" s="45"/>
      <c r="N27" s="759"/>
      <c r="O27" s="45"/>
      <c r="P27" s="45"/>
      <c r="Q27" s="45"/>
      <c r="R27" s="45"/>
      <c r="S27" s="45"/>
      <c r="T27" s="45"/>
      <c r="U27" s="759"/>
      <c r="V27" s="45"/>
      <c r="W27" s="45"/>
      <c r="X27" s="478"/>
      <c r="Y27" s="711"/>
      <c r="Z27" s="709"/>
      <c r="AA27" s="709"/>
      <c r="AB27" s="709"/>
      <c r="AC27" s="709"/>
      <c r="AD27" s="709"/>
      <c r="AE27" s="709"/>
      <c r="AF27" s="709"/>
      <c r="AG27" s="710"/>
      <c r="AH27" s="45"/>
      <c r="AI27" s="45"/>
      <c r="AJ27" s="45"/>
      <c r="AK27" s="45"/>
      <c r="AL27" s="759"/>
      <c r="AM27" s="759"/>
      <c r="AN27" s="45"/>
      <c r="AO27" s="45"/>
      <c r="AP27" s="45"/>
      <c r="AQ27" s="45"/>
      <c r="AR27" s="45"/>
      <c r="AS27" s="759"/>
      <c r="AT27" s="759"/>
      <c r="AU27" s="45"/>
      <c r="AV27" s="46"/>
    </row>
    <row r="28" spans="1:48" ht="18.75" customHeight="1" x14ac:dyDescent="0.15"/>
    <row r="29" spans="1:48" ht="18.75" customHeight="1" thickBot="1" x14ac:dyDescent="0.2">
      <c r="A29" s="22" t="s">
        <v>893</v>
      </c>
    </row>
    <row r="30" spans="1:48" ht="18.75" customHeight="1" x14ac:dyDescent="0.15">
      <c r="A30" s="822" t="s">
        <v>894</v>
      </c>
      <c r="B30" s="823"/>
      <c r="C30" s="823"/>
      <c r="D30" s="823"/>
      <c r="E30" s="823"/>
      <c r="F30" s="823"/>
      <c r="G30" s="823"/>
      <c r="H30" s="823"/>
      <c r="I30" s="823"/>
      <c r="J30" s="506"/>
      <c r="K30" s="326"/>
      <c r="L30" s="828" t="s">
        <v>895</v>
      </c>
      <c r="M30" s="828"/>
      <c r="N30" s="828"/>
      <c r="O30" s="828"/>
      <c r="P30" s="77" t="s">
        <v>16</v>
      </c>
      <c r="Q30" s="326"/>
      <c r="R30" s="326"/>
      <c r="S30" s="326"/>
      <c r="T30" s="326"/>
      <c r="U30" s="326" t="s">
        <v>587</v>
      </c>
      <c r="V30" s="326"/>
      <c r="W30" s="2182"/>
      <c r="X30" s="2182"/>
      <c r="Y30" s="2182"/>
      <c r="Z30" s="2182"/>
      <c r="AA30" s="2182"/>
      <c r="AB30" s="2182"/>
      <c r="AC30" s="2182"/>
      <c r="AD30" s="2182"/>
      <c r="AE30" s="2182"/>
      <c r="AF30" s="2182"/>
      <c r="AG30" s="2182"/>
      <c r="AH30" s="2182"/>
      <c r="AI30" s="2182"/>
      <c r="AJ30" s="2182"/>
      <c r="AK30" s="2182"/>
      <c r="AL30" s="2182"/>
      <c r="AM30" s="2182"/>
      <c r="AN30" s="2182"/>
      <c r="AO30" s="2182"/>
      <c r="AP30" s="2182"/>
      <c r="AQ30" s="2182"/>
      <c r="AR30" s="2182"/>
      <c r="AS30" s="2182"/>
      <c r="AT30" s="2182"/>
      <c r="AU30" s="77" t="s">
        <v>232</v>
      </c>
      <c r="AV30" s="327"/>
    </row>
    <row r="31" spans="1:48" ht="18.75" customHeight="1" x14ac:dyDescent="0.15">
      <c r="A31" s="800" t="s">
        <v>896</v>
      </c>
      <c r="B31" s="801"/>
      <c r="C31" s="801"/>
      <c r="D31" s="801"/>
      <c r="E31" s="801"/>
      <c r="F31" s="801"/>
      <c r="G31" s="801"/>
      <c r="H31" s="801"/>
      <c r="I31" s="801"/>
      <c r="J31" s="1615"/>
      <c r="K31" s="1616"/>
      <c r="L31" s="1616"/>
      <c r="M31" s="1616"/>
      <c r="N31" s="1616"/>
      <c r="O31" s="1616"/>
      <c r="P31" s="1616"/>
      <c r="Q31" s="1616"/>
      <c r="R31" s="1616"/>
      <c r="S31" s="1616"/>
      <c r="T31" s="1616"/>
      <c r="U31" s="1616"/>
      <c r="V31" s="1616"/>
      <c r="W31" s="1616"/>
      <c r="X31" s="1616"/>
      <c r="Y31" s="1616"/>
      <c r="Z31" s="1616"/>
      <c r="AA31" s="1616"/>
      <c r="AB31" s="1616"/>
      <c r="AC31" s="1616"/>
      <c r="AD31" s="1616"/>
      <c r="AE31" s="1616"/>
      <c r="AF31" s="1616"/>
      <c r="AG31" s="1616"/>
      <c r="AH31" s="1616"/>
      <c r="AI31" s="1616"/>
      <c r="AJ31" s="1616"/>
      <c r="AK31" s="1616"/>
      <c r="AL31" s="1616"/>
      <c r="AM31" s="1616"/>
      <c r="AN31" s="1616"/>
      <c r="AO31" s="1616"/>
      <c r="AP31" s="1616"/>
      <c r="AQ31" s="1616"/>
      <c r="AR31" s="1616"/>
      <c r="AS31" s="1616"/>
      <c r="AT31" s="1616"/>
      <c r="AU31" s="1616"/>
      <c r="AV31" s="1617"/>
    </row>
    <row r="32" spans="1:48" ht="18.75" customHeight="1" x14ac:dyDescent="0.15">
      <c r="A32" s="800"/>
      <c r="B32" s="801"/>
      <c r="C32" s="801"/>
      <c r="D32" s="801"/>
      <c r="E32" s="801"/>
      <c r="F32" s="801"/>
      <c r="G32" s="801"/>
      <c r="H32" s="801"/>
      <c r="I32" s="801"/>
      <c r="J32" s="936"/>
      <c r="K32" s="937"/>
      <c r="L32" s="937"/>
      <c r="M32" s="937"/>
      <c r="N32" s="937"/>
      <c r="O32" s="937"/>
      <c r="P32" s="937"/>
      <c r="Q32" s="937"/>
      <c r="R32" s="937"/>
      <c r="S32" s="937"/>
      <c r="T32" s="937"/>
      <c r="U32" s="937"/>
      <c r="V32" s="937"/>
      <c r="W32" s="937"/>
      <c r="X32" s="937"/>
      <c r="Y32" s="937"/>
      <c r="Z32" s="937"/>
      <c r="AA32" s="937"/>
      <c r="AB32" s="937"/>
      <c r="AC32" s="937"/>
      <c r="AD32" s="937"/>
      <c r="AE32" s="937"/>
      <c r="AF32" s="937"/>
      <c r="AG32" s="937"/>
      <c r="AH32" s="937"/>
      <c r="AI32" s="937"/>
      <c r="AJ32" s="937"/>
      <c r="AK32" s="937"/>
      <c r="AL32" s="937"/>
      <c r="AM32" s="937"/>
      <c r="AN32" s="937"/>
      <c r="AO32" s="937"/>
      <c r="AP32" s="937"/>
      <c r="AQ32" s="937"/>
      <c r="AR32" s="937"/>
      <c r="AS32" s="937"/>
      <c r="AT32" s="937"/>
      <c r="AU32" s="937"/>
      <c r="AV32" s="938"/>
    </row>
    <row r="33" spans="1:48" ht="18.75" customHeight="1" x14ac:dyDescent="0.15">
      <c r="A33" s="800"/>
      <c r="B33" s="801"/>
      <c r="C33" s="801"/>
      <c r="D33" s="801"/>
      <c r="E33" s="801"/>
      <c r="F33" s="801"/>
      <c r="G33" s="801"/>
      <c r="H33" s="801"/>
      <c r="I33" s="801"/>
      <c r="J33" s="936"/>
      <c r="K33" s="937"/>
      <c r="L33" s="937"/>
      <c r="M33" s="937"/>
      <c r="N33" s="937"/>
      <c r="O33" s="937"/>
      <c r="P33" s="937"/>
      <c r="Q33" s="937"/>
      <c r="R33" s="937"/>
      <c r="S33" s="937"/>
      <c r="T33" s="937"/>
      <c r="U33" s="937"/>
      <c r="V33" s="937"/>
      <c r="W33" s="937"/>
      <c r="X33" s="937"/>
      <c r="Y33" s="937"/>
      <c r="Z33" s="937"/>
      <c r="AA33" s="937"/>
      <c r="AB33" s="937"/>
      <c r="AC33" s="937"/>
      <c r="AD33" s="937"/>
      <c r="AE33" s="937"/>
      <c r="AF33" s="937"/>
      <c r="AG33" s="937"/>
      <c r="AH33" s="937"/>
      <c r="AI33" s="937"/>
      <c r="AJ33" s="937"/>
      <c r="AK33" s="937"/>
      <c r="AL33" s="937"/>
      <c r="AM33" s="937"/>
      <c r="AN33" s="937"/>
      <c r="AO33" s="937"/>
      <c r="AP33" s="937"/>
      <c r="AQ33" s="937"/>
      <c r="AR33" s="937"/>
      <c r="AS33" s="937"/>
      <c r="AT33" s="937"/>
      <c r="AU33" s="937"/>
      <c r="AV33" s="938"/>
    </row>
    <row r="34" spans="1:48" ht="18.75" customHeight="1" thickBot="1" x14ac:dyDescent="0.2">
      <c r="A34" s="790"/>
      <c r="B34" s="791"/>
      <c r="C34" s="791"/>
      <c r="D34" s="791"/>
      <c r="E34" s="791"/>
      <c r="F34" s="791"/>
      <c r="G34" s="791"/>
      <c r="H34" s="791"/>
      <c r="I34" s="791"/>
      <c r="J34" s="939"/>
      <c r="K34" s="940"/>
      <c r="L34" s="940"/>
      <c r="M34" s="940"/>
      <c r="N34" s="940"/>
      <c r="O34" s="940"/>
      <c r="P34" s="940"/>
      <c r="Q34" s="940"/>
      <c r="R34" s="940"/>
      <c r="S34" s="940"/>
      <c r="T34" s="940"/>
      <c r="U34" s="940"/>
      <c r="V34" s="940"/>
      <c r="W34" s="940"/>
      <c r="X34" s="940"/>
      <c r="Y34" s="940"/>
      <c r="Z34" s="940"/>
      <c r="AA34" s="940"/>
      <c r="AB34" s="940"/>
      <c r="AC34" s="940"/>
      <c r="AD34" s="940"/>
      <c r="AE34" s="940"/>
      <c r="AF34" s="940"/>
      <c r="AG34" s="940"/>
      <c r="AH34" s="940"/>
      <c r="AI34" s="940"/>
      <c r="AJ34" s="940"/>
      <c r="AK34" s="940"/>
      <c r="AL34" s="940"/>
      <c r="AM34" s="940"/>
      <c r="AN34" s="940"/>
      <c r="AO34" s="940"/>
      <c r="AP34" s="940"/>
      <c r="AQ34" s="940"/>
      <c r="AR34" s="940"/>
      <c r="AS34" s="940"/>
      <c r="AT34" s="940"/>
      <c r="AU34" s="940"/>
      <c r="AV34" s="941"/>
    </row>
    <row r="35" spans="1:48" ht="18.75" customHeight="1" x14ac:dyDescent="0.15"/>
    <row r="36" spans="1:48" ht="18.75" customHeight="1" thickBot="1" x14ac:dyDescent="0.2">
      <c r="A36" s="22" t="s">
        <v>897</v>
      </c>
    </row>
    <row r="37" spans="1:48" ht="18.75" customHeight="1" x14ac:dyDescent="0.15">
      <c r="A37" s="880" t="s">
        <v>903</v>
      </c>
      <c r="B37" s="788"/>
      <c r="C37" s="788"/>
      <c r="D37" s="881"/>
      <c r="E37" s="787" t="s">
        <v>905</v>
      </c>
      <c r="F37" s="788"/>
      <c r="G37" s="788"/>
      <c r="H37" s="788"/>
      <c r="I37" s="787" t="s">
        <v>906</v>
      </c>
      <c r="J37" s="788"/>
      <c r="K37" s="788"/>
      <c r="L37" s="788"/>
      <c r="M37" s="787" t="s">
        <v>907</v>
      </c>
      <c r="N37" s="788"/>
      <c r="O37" s="788"/>
      <c r="P37" s="788"/>
      <c r="Q37" s="787" t="s">
        <v>908</v>
      </c>
      <c r="R37" s="788"/>
      <c r="S37" s="788"/>
      <c r="T37" s="788"/>
      <c r="U37" s="787" t="s">
        <v>909</v>
      </c>
      <c r="V37" s="788"/>
      <c r="W37" s="788"/>
      <c r="X37" s="788"/>
      <c r="Y37" s="787" t="s">
        <v>910</v>
      </c>
      <c r="Z37" s="788"/>
      <c r="AA37" s="788"/>
      <c r="AB37" s="788"/>
      <c r="AC37" s="787" t="s">
        <v>911</v>
      </c>
      <c r="AD37" s="788"/>
      <c r="AE37" s="788"/>
      <c r="AF37" s="788"/>
      <c r="AG37" s="787" t="s">
        <v>912</v>
      </c>
      <c r="AH37" s="788"/>
      <c r="AI37" s="788"/>
      <c r="AJ37" s="788"/>
      <c r="AK37" s="787" t="s">
        <v>913</v>
      </c>
      <c r="AL37" s="788"/>
      <c r="AM37" s="788"/>
      <c r="AN37" s="788"/>
      <c r="AO37" s="787" t="s">
        <v>914</v>
      </c>
      <c r="AP37" s="788"/>
      <c r="AQ37" s="788"/>
      <c r="AR37" s="788"/>
      <c r="AS37" s="787" t="s">
        <v>915</v>
      </c>
      <c r="AT37" s="788"/>
      <c r="AU37" s="788"/>
      <c r="AV37" s="789"/>
    </row>
    <row r="38" spans="1:48" ht="18.75" customHeight="1" x14ac:dyDescent="0.15">
      <c r="A38" s="835"/>
      <c r="B38" s="821"/>
      <c r="C38" s="821"/>
      <c r="D38" s="812"/>
      <c r="E38" s="2179" t="s">
        <v>916</v>
      </c>
      <c r="F38" s="2180"/>
      <c r="G38" s="2180"/>
      <c r="H38" s="2180"/>
      <c r="I38" s="2179" t="s">
        <v>917</v>
      </c>
      <c r="J38" s="2180"/>
      <c r="K38" s="2180"/>
      <c r="L38" s="2180"/>
      <c r="M38" s="2179" t="s">
        <v>918</v>
      </c>
      <c r="N38" s="2180"/>
      <c r="O38" s="2180"/>
      <c r="P38" s="2180"/>
      <c r="Q38" s="2179" t="s">
        <v>898</v>
      </c>
      <c r="R38" s="2180"/>
      <c r="S38" s="2180"/>
      <c r="T38" s="2180"/>
      <c r="U38" s="2179" t="s">
        <v>898</v>
      </c>
      <c r="V38" s="2180"/>
      <c r="W38" s="2180"/>
      <c r="X38" s="2180"/>
      <c r="Y38" s="2179" t="s">
        <v>919</v>
      </c>
      <c r="Z38" s="2180"/>
      <c r="AA38" s="2180"/>
      <c r="AB38" s="2180"/>
      <c r="AC38" s="2179" t="s">
        <v>898</v>
      </c>
      <c r="AD38" s="2180"/>
      <c r="AE38" s="2180"/>
      <c r="AF38" s="2180"/>
      <c r="AG38" s="2179" t="s">
        <v>898</v>
      </c>
      <c r="AH38" s="2180"/>
      <c r="AI38" s="2180"/>
      <c r="AJ38" s="2180"/>
      <c r="AK38" s="2179" t="s">
        <v>898</v>
      </c>
      <c r="AL38" s="2180"/>
      <c r="AM38" s="2180"/>
      <c r="AN38" s="2180"/>
      <c r="AO38" s="2179" t="s">
        <v>917</v>
      </c>
      <c r="AP38" s="2180"/>
      <c r="AQ38" s="2180"/>
      <c r="AR38" s="2180"/>
      <c r="AS38" s="2179" t="s">
        <v>917</v>
      </c>
      <c r="AT38" s="2180"/>
      <c r="AU38" s="2180"/>
      <c r="AV38" s="2181"/>
    </row>
    <row r="39" spans="1:48" ht="18.75" customHeight="1" x14ac:dyDescent="0.15">
      <c r="A39" s="2176" t="s">
        <v>899</v>
      </c>
      <c r="B39" s="2177"/>
      <c r="C39" s="2177"/>
      <c r="D39" s="2178"/>
      <c r="E39" s="2173" t="s">
        <v>900</v>
      </c>
      <c r="F39" s="2174"/>
      <c r="G39" s="2173" t="s">
        <v>901</v>
      </c>
      <c r="H39" s="2175"/>
      <c r="I39" s="2173" t="s">
        <v>900</v>
      </c>
      <c r="J39" s="2174"/>
      <c r="K39" s="2173" t="s">
        <v>901</v>
      </c>
      <c r="L39" s="2175"/>
      <c r="M39" s="2173" t="s">
        <v>900</v>
      </c>
      <c r="N39" s="2174"/>
      <c r="O39" s="2173" t="s">
        <v>901</v>
      </c>
      <c r="P39" s="2175"/>
      <c r="Q39" s="2173" t="s">
        <v>900</v>
      </c>
      <c r="R39" s="2174"/>
      <c r="S39" s="2173" t="s">
        <v>901</v>
      </c>
      <c r="T39" s="2175"/>
      <c r="U39" s="2173" t="s">
        <v>900</v>
      </c>
      <c r="V39" s="2174"/>
      <c r="W39" s="2173" t="s">
        <v>901</v>
      </c>
      <c r="X39" s="2175"/>
      <c r="Y39" s="2173" t="s">
        <v>900</v>
      </c>
      <c r="Z39" s="2174"/>
      <c r="AA39" s="2173" t="s">
        <v>901</v>
      </c>
      <c r="AB39" s="2175"/>
      <c r="AC39" s="2173" t="s">
        <v>900</v>
      </c>
      <c r="AD39" s="2174"/>
      <c r="AE39" s="2173" t="s">
        <v>901</v>
      </c>
      <c r="AF39" s="2175"/>
      <c r="AG39" s="2173" t="s">
        <v>900</v>
      </c>
      <c r="AH39" s="2174"/>
      <c r="AI39" s="2173" t="s">
        <v>901</v>
      </c>
      <c r="AJ39" s="2175"/>
      <c r="AK39" s="2173" t="s">
        <v>900</v>
      </c>
      <c r="AL39" s="2174"/>
      <c r="AM39" s="2173" t="s">
        <v>901</v>
      </c>
      <c r="AN39" s="2175"/>
      <c r="AO39" s="2173" t="s">
        <v>900</v>
      </c>
      <c r="AP39" s="2174"/>
      <c r="AQ39" s="2173" t="s">
        <v>901</v>
      </c>
      <c r="AR39" s="2175"/>
      <c r="AS39" s="2173" t="s">
        <v>900</v>
      </c>
      <c r="AT39" s="2174"/>
      <c r="AU39" s="2173" t="s">
        <v>901</v>
      </c>
      <c r="AV39" s="2175"/>
    </row>
    <row r="40" spans="1:48" ht="18.75" customHeight="1" x14ac:dyDescent="0.15">
      <c r="A40" s="772" t="str">
        <f>"R"&amp;表紙・鑑!S3-1&amp;"年度"</f>
        <v>R5年度</v>
      </c>
      <c r="B40" s="773"/>
      <c r="C40" s="773"/>
      <c r="D40" s="774"/>
      <c r="E40" s="2167"/>
      <c r="F40" s="2168"/>
      <c r="G40" s="2167"/>
      <c r="H40" s="2168"/>
      <c r="I40" s="2167"/>
      <c r="J40" s="2168"/>
      <c r="K40" s="2167"/>
      <c r="L40" s="2168"/>
      <c r="M40" s="2167"/>
      <c r="N40" s="2168"/>
      <c r="O40" s="2167"/>
      <c r="P40" s="2168"/>
      <c r="Q40" s="2167"/>
      <c r="R40" s="2168"/>
      <c r="S40" s="2167"/>
      <c r="T40" s="2168"/>
      <c r="U40" s="2167"/>
      <c r="V40" s="2168"/>
      <c r="W40" s="2167"/>
      <c r="X40" s="2168"/>
      <c r="Y40" s="2167"/>
      <c r="Z40" s="2168"/>
      <c r="AA40" s="2167"/>
      <c r="AB40" s="2168"/>
      <c r="AC40" s="2167"/>
      <c r="AD40" s="2168"/>
      <c r="AE40" s="2167"/>
      <c r="AF40" s="2168"/>
      <c r="AG40" s="2167"/>
      <c r="AH40" s="2168"/>
      <c r="AI40" s="2167"/>
      <c r="AJ40" s="2168"/>
      <c r="AK40" s="2167"/>
      <c r="AL40" s="2168"/>
      <c r="AM40" s="2167"/>
      <c r="AN40" s="2168"/>
      <c r="AO40" s="2167"/>
      <c r="AP40" s="2168"/>
      <c r="AQ40" s="2167"/>
      <c r="AR40" s="2168"/>
      <c r="AS40" s="2167"/>
      <c r="AT40" s="2168"/>
      <c r="AU40" s="2167"/>
      <c r="AV40" s="2168"/>
    </row>
    <row r="41" spans="1:48" ht="18.75" customHeight="1" x14ac:dyDescent="0.15">
      <c r="A41" s="835"/>
      <c r="B41" s="821"/>
      <c r="C41" s="821"/>
      <c r="D41" s="812"/>
      <c r="E41" s="2169"/>
      <c r="F41" s="2170"/>
      <c r="G41" s="2169"/>
      <c r="H41" s="2170"/>
      <c r="I41" s="2169"/>
      <c r="J41" s="2170"/>
      <c r="K41" s="2169"/>
      <c r="L41" s="2170"/>
      <c r="M41" s="2169"/>
      <c r="N41" s="2170"/>
      <c r="O41" s="2169"/>
      <c r="P41" s="2170"/>
      <c r="Q41" s="2169"/>
      <c r="R41" s="2170"/>
      <c r="S41" s="2169"/>
      <c r="T41" s="2170"/>
      <c r="U41" s="2169"/>
      <c r="V41" s="2170"/>
      <c r="W41" s="2169"/>
      <c r="X41" s="2170"/>
      <c r="Y41" s="2169"/>
      <c r="Z41" s="2170"/>
      <c r="AA41" s="2169"/>
      <c r="AB41" s="2170"/>
      <c r="AC41" s="2169"/>
      <c r="AD41" s="2170"/>
      <c r="AE41" s="2169"/>
      <c r="AF41" s="2170"/>
      <c r="AG41" s="2169"/>
      <c r="AH41" s="2170"/>
      <c r="AI41" s="2169"/>
      <c r="AJ41" s="2170"/>
      <c r="AK41" s="2169"/>
      <c r="AL41" s="2170"/>
      <c r="AM41" s="2169"/>
      <c r="AN41" s="2170"/>
      <c r="AO41" s="2169"/>
      <c r="AP41" s="2170"/>
      <c r="AQ41" s="2169"/>
      <c r="AR41" s="2170"/>
      <c r="AS41" s="2169"/>
      <c r="AT41" s="2170"/>
      <c r="AU41" s="2169"/>
      <c r="AV41" s="2170"/>
    </row>
    <row r="42" spans="1:48" ht="18.75" customHeight="1" x14ac:dyDescent="0.15">
      <c r="A42" s="772" t="s">
        <v>904</v>
      </c>
      <c r="B42" s="773"/>
      <c r="C42" s="773"/>
      <c r="D42" s="774"/>
      <c r="E42" s="2167"/>
      <c r="F42" s="2168"/>
      <c r="G42" s="2167"/>
      <c r="H42" s="2168"/>
      <c r="I42" s="2167"/>
      <c r="J42" s="2168"/>
      <c r="K42" s="2167"/>
      <c r="L42" s="2168"/>
      <c r="M42" s="2167"/>
      <c r="N42" s="2168"/>
      <c r="O42" s="2167"/>
      <c r="P42" s="2168"/>
      <c r="Q42" s="2167"/>
      <c r="R42" s="2168"/>
      <c r="S42" s="2167"/>
      <c r="T42" s="2168"/>
      <c r="U42" s="2167"/>
      <c r="V42" s="2168"/>
      <c r="W42" s="2167"/>
      <c r="X42" s="2168"/>
      <c r="Y42" s="2167"/>
      <c r="Z42" s="2168"/>
      <c r="AA42" s="2167"/>
      <c r="AB42" s="2168"/>
      <c r="AC42" s="2167"/>
      <c r="AD42" s="2168"/>
      <c r="AE42" s="2167"/>
      <c r="AF42" s="2168"/>
      <c r="AG42" s="2167"/>
      <c r="AH42" s="2168"/>
      <c r="AI42" s="2167"/>
      <c r="AJ42" s="2168"/>
      <c r="AK42" s="2167"/>
      <c r="AL42" s="2168"/>
      <c r="AM42" s="2167"/>
      <c r="AN42" s="2168"/>
      <c r="AO42" s="2167"/>
      <c r="AP42" s="2168"/>
      <c r="AQ42" s="2167"/>
      <c r="AR42" s="2168"/>
      <c r="AS42" s="2167"/>
      <c r="AT42" s="2168"/>
      <c r="AU42" s="2167"/>
      <c r="AV42" s="2168"/>
    </row>
    <row r="43" spans="1:48" ht="18.75" customHeight="1" thickBot="1" x14ac:dyDescent="0.2">
      <c r="A43" s="708"/>
      <c r="B43" s="709"/>
      <c r="C43" s="709"/>
      <c r="D43" s="710"/>
      <c r="E43" s="2171"/>
      <c r="F43" s="2172"/>
      <c r="G43" s="2171"/>
      <c r="H43" s="2172"/>
      <c r="I43" s="2171"/>
      <c r="J43" s="2172"/>
      <c r="K43" s="2171"/>
      <c r="L43" s="2172"/>
      <c r="M43" s="2171"/>
      <c r="N43" s="2172"/>
      <c r="O43" s="2171"/>
      <c r="P43" s="2172"/>
      <c r="Q43" s="2171"/>
      <c r="R43" s="2172"/>
      <c r="S43" s="2171"/>
      <c r="T43" s="2172"/>
      <c r="U43" s="2171"/>
      <c r="V43" s="2172"/>
      <c r="W43" s="2171"/>
      <c r="X43" s="2172"/>
      <c r="Y43" s="2171"/>
      <c r="Z43" s="2172"/>
      <c r="AA43" s="2171"/>
      <c r="AB43" s="2172"/>
      <c r="AC43" s="2171"/>
      <c r="AD43" s="2172"/>
      <c r="AE43" s="2171"/>
      <c r="AF43" s="2172"/>
      <c r="AG43" s="2171"/>
      <c r="AH43" s="2172"/>
      <c r="AI43" s="2171"/>
      <c r="AJ43" s="2172"/>
      <c r="AK43" s="2171"/>
      <c r="AL43" s="2172"/>
      <c r="AM43" s="2171"/>
      <c r="AN43" s="2172"/>
      <c r="AO43" s="2171"/>
      <c r="AP43" s="2172"/>
      <c r="AQ43" s="2171"/>
      <c r="AR43" s="2172"/>
      <c r="AS43" s="2171"/>
      <c r="AT43" s="2172"/>
      <c r="AU43" s="2171"/>
      <c r="AV43" s="2172"/>
    </row>
    <row r="44" spans="1:48" ht="18.75" customHeight="1" x14ac:dyDescent="0.15">
      <c r="A44" s="51" t="s">
        <v>87</v>
      </c>
      <c r="B44" s="22" t="s">
        <v>646</v>
      </c>
    </row>
    <row r="45" spans="1:48" ht="18.75" customHeight="1" x14ac:dyDescent="0.15"/>
    <row r="46" spans="1:48" ht="18.75" customHeight="1" x14ac:dyDescent="0.15"/>
    <row r="47" spans="1:48" ht="18.75" customHeight="1" x14ac:dyDescent="0.15"/>
    <row r="48" spans="1:48" ht="18.75" customHeight="1" x14ac:dyDescent="0.15"/>
    <row r="49" ht="18.75" customHeight="1" x14ac:dyDescent="0.15"/>
    <row r="50" ht="18.75" customHeight="1" x14ac:dyDescent="0.15"/>
    <row r="51" ht="18.75" customHeight="1" x14ac:dyDescent="0.15"/>
    <row r="52" ht="18.75" customHeight="1" x14ac:dyDescent="0.15"/>
  </sheetData>
  <sheetProtection selectLockedCells="1"/>
  <mergeCells count="149">
    <mergeCell ref="A9:X12"/>
    <mergeCell ref="Y9:AV12"/>
    <mergeCell ref="A16:I17"/>
    <mergeCell ref="N16:O17"/>
    <mergeCell ref="P16:AA17"/>
    <mergeCell ref="AB16:AB17"/>
    <mergeCell ref="AG16:AJ17"/>
    <mergeCell ref="AO16:AS17"/>
    <mergeCell ref="A3:X3"/>
    <mergeCell ref="Y3:AV3"/>
    <mergeCell ref="A4:X7"/>
    <mergeCell ref="Y4:AV7"/>
    <mergeCell ref="A8:X8"/>
    <mergeCell ref="Y8:AV8"/>
    <mergeCell ref="A18:I18"/>
    <mergeCell ref="Y18:AG18"/>
    <mergeCell ref="A19:I20"/>
    <mergeCell ref="K19:K20"/>
    <mergeCell ref="L19:L20"/>
    <mergeCell ref="N19:P20"/>
    <mergeCell ref="R19:S20"/>
    <mergeCell ref="V19:W20"/>
    <mergeCell ref="X19:AE20"/>
    <mergeCell ref="AF19:AF20"/>
    <mergeCell ref="AP19:AP20"/>
    <mergeCell ref="AQ19:AQ20"/>
    <mergeCell ref="AR19:AR20"/>
    <mergeCell ref="AS19:AS20"/>
    <mergeCell ref="AV19:AV20"/>
    <mergeCell ref="A21:I21"/>
    <mergeCell ref="AG19:AG20"/>
    <mergeCell ref="AH19:AJ20"/>
    <mergeCell ref="AK19:AL20"/>
    <mergeCell ref="AM19:AM20"/>
    <mergeCell ref="AN19:AN20"/>
    <mergeCell ref="AO19:AO20"/>
    <mergeCell ref="A30:I30"/>
    <mergeCell ref="L30:M30"/>
    <mergeCell ref="N30:O30"/>
    <mergeCell ref="W30:AT30"/>
    <mergeCell ref="A31:I34"/>
    <mergeCell ref="J31:AV34"/>
    <mergeCell ref="AH22:AH23"/>
    <mergeCell ref="AM22:AM23"/>
    <mergeCell ref="AR22:AS23"/>
    <mergeCell ref="A26:I27"/>
    <mergeCell ref="N26:N27"/>
    <mergeCell ref="U26:U27"/>
    <mergeCell ref="Y26:AG27"/>
    <mergeCell ref="AL26:AM27"/>
    <mergeCell ref="AS26:AT27"/>
    <mergeCell ref="A22:I23"/>
    <mergeCell ref="M22:M23"/>
    <mergeCell ref="N22:P23"/>
    <mergeCell ref="S22:V23"/>
    <mergeCell ref="Y22:Z23"/>
    <mergeCell ref="AA22:AG23"/>
    <mergeCell ref="Y37:AB37"/>
    <mergeCell ref="AC37:AF37"/>
    <mergeCell ref="AG37:AJ37"/>
    <mergeCell ref="AK37:AN37"/>
    <mergeCell ref="AO37:AR37"/>
    <mergeCell ref="AS37:AV37"/>
    <mergeCell ref="A37:D38"/>
    <mergeCell ref="E37:H37"/>
    <mergeCell ref="I37:L37"/>
    <mergeCell ref="M37:P37"/>
    <mergeCell ref="Q37:T37"/>
    <mergeCell ref="U37:X37"/>
    <mergeCell ref="E38:H38"/>
    <mergeCell ref="I38:L38"/>
    <mergeCell ref="M38:P38"/>
    <mergeCell ref="Q38:T38"/>
    <mergeCell ref="AS38:AV38"/>
    <mergeCell ref="U38:X38"/>
    <mergeCell ref="Y38:AB38"/>
    <mergeCell ref="AC38:AF38"/>
    <mergeCell ref="AG38:AJ38"/>
    <mergeCell ref="AK38:AN38"/>
    <mergeCell ref="AO38:AR38"/>
    <mergeCell ref="A39:D39"/>
    <mergeCell ref="E39:F39"/>
    <mergeCell ref="G39:H39"/>
    <mergeCell ref="I39:J39"/>
    <mergeCell ref="K39:L39"/>
    <mergeCell ref="M39:N39"/>
    <mergeCell ref="O39:P39"/>
    <mergeCell ref="Q39:R39"/>
    <mergeCell ref="S39:T39"/>
    <mergeCell ref="AS39:AT39"/>
    <mergeCell ref="AU39:AV39"/>
    <mergeCell ref="A40:D41"/>
    <mergeCell ref="E40:F41"/>
    <mergeCell ref="G40:H41"/>
    <mergeCell ref="I40:J41"/>
    <mergeCell ref="K40:L41"/>
    <mergeCell ref="M40:N41"/>
    <mergeCell ref="O40:P41"/>
    <mergeCell ref="Q40:R41"/>
    <mergeCell ref="AG39:AH39"/>
    <mergeCell ref="AI39:AJ39"/>
    <mergeCell ref="AK39:AL39"/>
    <mergeCell ref="AM39:AN39"/>
    <mergeCell ref="AO39:AP39"/>
    <mergeCell ref="AQ39:AR39"/>
    <mergeCell ref="U39:V39"/>
    <mergeCell ref="W39:X39"/>
    <mergeCell ref="Y39:Z39"/>
    <mergeCell ref="AA39:AB39"/>
    <mergeCell ref="AC39:AD39"/>
    <mergeCell ref="AE39:AF39"/>
    <mergeCell ref="AQ40:AR41"/>
    <mergeCell ref="AS40:AT41"/>
    <mergeCell ref="A42:D43"/>
    <mergeCell ref="E42:F43"/>
    <mergeCell ref="G42:H43"/>
    <mergeCell ref="I42:J43"/>
    <mergeCell ref="K42:L43"/>
    <mergeCell ref="M42:N43"/>
    <mergeCell ref="O42:P43"/>
    <mergeCell ref="AE40:AF41"/>
    <mergeCell ref="AG40:AH41"/>
    <mergeCell ref="S40:T41"/>
    <mergeCell ref="U40:V41"/>
    <mergeCell ref="W40:X41"/>
    <mergeCell ref="Y40:Z41"/>
    <mergeCell ref="AA40:AB41"/>
    <mergeCell ref="AC40:AD41"/>
    <mergeCell ref="Q42:R43"/>
    <mergeCell ref="S42:T43"/>
    <mergeCell ref="U42:V43"/>
    <mergeCell ref="W42:X43"/>
    <mergeCell ref="Y42:Z43"/>
    <mergeCell ref="AA42:AB43"/>
    <mergeCell ref="AC42:AD43"/>
    <mergeCell ref="AE42:AF43"/>
    <mergeCell ref="AG42:AH43"/>
    <mergeCell ref="AU40:AV41"/>
    <mergeCell ref="AI40:AJ41"/>
    <mergeCell ref="AK40:AL41"/>
    <mergeCell ref="AM40:AN41"/>
    <mergeCell ref="AO40:AP41"/>
    <mergeCell ref="AO42:AP43"/>
    <mergeCell ref="AQ42:AR43"/>
    <mergeCell ref="AS42:AT43"/>
    <mergeCell ref="AU42:AV43"/>
    <mergeCell ref="AI42:AJ43"/>
    <mergeCell ref="AK42:AL43"/>
    <mergeCell ref="AM42:AN43"/>
  </mergeCells>
  <phoneticPr fontId="4"/>
  <printOptions horizontalCentered="1" verticalCentered="1"/>
  <pageMargins left="0.70866141732283472" right="0.19685039370078741" top="0.39370078740157483" bottom="0.39370078740157483" header="0.39370078740157483" footer="0"/>
  <pageSetup paperSize="9" scale="59" orientation="landscape" blackAndWhite="1" cellComments="asDisplayed" r:id="rId1"/>
  <headerFooter scaleWithDoc="0">
    <oddFooter>&amp;C25/29&amp;R&amp;F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次のシートへ">
              <controlPr defaultSize="0" print="0" autoFill="0" autoPict="0">
                <anchor moveWithCells="1" sizeWithCells="1">
                  <from>
                    <xdr:col>16</xdr:col>
                    <xdr:colOff>257175</xdr:colOff>
                    <xdr:row>0</xdr:row>
                    <xdr:rowOff>0</xdr:rowOff>
                  </from>
                  <to>
                    <xdr:col>18</xdr:col>
                    <xdr:colOff>180975</xdr:colOff>
                    <xdr:row>0</xdr:row>
                    <xdr:rowOff>0</xdr:rowOff>
                  </to>
                </anchor>
              </controlPr>
            </control>
          </mc:Choice>
        </mc:AlternateContent>
        <mc:AlternateContent xmlns:mc="http://schemas.openxmlformats.org/markup-compatibility/2006">
          <mc:Choice Requires="x14">
            <control shapeId="33794" r:id="rId5" name="次のシートへ">
              <controlPr defaultSize="0" print="0" autoFill="0" autoPict="0">
                <anchor moveWithCells="1" sizeWithCells="1">
                  <from>
                    <xdr:col>13</xdr:col>
                    <xdr:colOff>333375</xdr:colOff>
                    <xdr:row>0</xdr:row>
                    <xdr:rowOff>0</xdr:rowOff>
                  </from>
                  <to>
                    <xdr:col>16</xdr:col>
                    <xdr:colOff>95250</xdr:colOff>
                    <xdr:row>0</xdr:row>
                    <xdr:rowOff>0</xdr:rowOff>
                  </to>
                </anchor>
              </controlPr>
            </control>
          </mc:Choice>
        </mc:AlternateContent>
        <mc:AlternateContent xmlns:mc="http://schemas.openxmlformats.org/markup-compatibility/2006">
          <mc:Choice Requires="x14">
            <control shapeId="33795" r:id="rId6" name="次のシートへ">
              <controlPr defaultSize="0" print="0" autoFill="0" autoPict="0">
                <anchor moveWithCells="1" sizeWithCells="1">
                  <from>
                    <xdr:col>10</xdr:col>
                    <xdr:colOff>285750</xdr:colOff>
                    <xdr:row>0</xdr:row>
                    <xdr:rowOff>0</xdr:rowOff>
                  </from>
                  <to>
                    <xdr:col>13</xdr:col>
                    <xdr:colOff>85725</xdr:colOff>
                    <xdr:row>0</xdr:row>
                    <xdr:rowOff>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12</xdr:col>
                    <xdr:colOff>47625</xdr:colOff>
                    <xdr:row>15</xdr:row>
                    <xdr:rowOff>104775</xdr:rowOff>
                  </from>
                  <to>
                    <xdr:col>12</xdr:col>
                    <xdr:colOff>295275</xdr:colOff>
                    <xdr:row>16</xdr:row>
                    <xdr:rowOff>104775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11</xdr:col>
                    <xdr:colOff>66675</xdr:colOff>
                    <xdr:row>21</xdr:row>
                    <xdr:rowOff>104775</xdr:rowOff>
                  </from>
                  <to>
                    <xdr:col>11</xdr:col>
                    <xdr:colOff>295275</xdr:colOff>
                    <xdr:row>22</xdr:row>
                    <xdr:rowOff>104775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47625</xdr:colOff>
                    <xdr:row>21</xdr:row>
                    <xdr:rowOff>114300</xdr:rowOff>
                  </from>
                  <to>
                    <xdr:col>17</xdr:col>
                    <xdr:colOff>276225</xdr:colOff>
                    <xdr:row>22</xdr:row>
                    <xdr:rowOff>104775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23</xdr:col>
                    <xdr:colOff>57150</xdr:colOff>
                    <xdr:row>21</xdr:row>
                    <xdr:rowOff>133350</xdr:rowOff>
                  </from>
                  <to>
                    <xdr:col>23</xdr:col>
                    <xdr:colOff>295275</xdr:colOff>
                    <xdr:row>22</xdr:row>
                    <xdr:rowOff>133350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42</xdr:col>
                    <xdr:colOff>47625</xdr:colOff>
                    <xdr:row>21</xdr:row>
                    <xdr:rowOff>114300</xdr:rowOff>
                  </from>
                  <to>
                    <xdr:col>42</xdr:col>
                    <xdr:colOff>276225</xdr:colOff>
                    <xdr:row>22</xdr:row>
                    <xdr:rowOff>104775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37</xdr:col>
                    <xdr:colOff>66675</xdr:colOff>
                    <xdr:row>21</xdr:row>
                    <xdr:rowOff>114300</xdr:rowOff>
                  </from>
                  <to>
                    <xdr:col>37</xdr:col>
                    <xdr:colOff>295275</xdr:colOff>
                    <xdr:row>22</xdr:row>
                    <xdr:rowOff>104775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36</xdr:col>
                    <xdr:colOff>47625</xdr:colOff>
                    <xdr:row>25</xdr:row>
                    <xdr:rowOff>104775</xdr:rowOff>
                  </from>
                  <to>
                    <xdr:col>36</xdr:col>
                    <xdr:colOff>276225</xdr:colOff>
                    <xdr:row>26</xdr:row>
                    <xdr:rowOff>104775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43</xdr:col>
                    <xdr:colOff>47625</xdr:colOff>
                    <xdr:row>25</xdr:row>
                    <xdr:rowOff>104775</xdr:rowOff>
                  </from>
                  <to>
                    <xdr:col>43</xdr:col>
                    <xdr:colOff>276225</xdr:colOff>
                    <xdr:row>26</xdr:row>
                    <xdr:rowOff>104775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10</xdr:col>
                    <xdr:colOff>57150</xdr:colOff>
                    <xdr:row>28</xdr:row>
                    <xdr:rowOff>238125</xdr:rowOff>
                  </from>
                  <to>
                    <xdr:col>10</xdr:col>
                    <xdr:colOff>295275</xdr:colOff>
                    <xdr:row>30</xdr:row>
                    <xdr:rowOff>0</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19</xdr:col>
                    <xdr:colOff>38100</xdr:colOff>
                    <xdr:row>29</xdr:row>
                    <xdr:rowOff>0</xdr:rowOff>
                  </from>
                  <to>
                    <xdr:col>19</xdr:col>
                    <xdr:colOff>276225</xdr:colOff>
                    <xdr:row>30</xdr:row>
                    <xdr:rowOff>0</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39</xdr:col>
                    <xdr:colOff>57150</xdr:colOff>
                    <xdr:row>15</xdr:row>
                    <xdr:rowOff>104775</xdr:rowOff>
                  </from>
                  <to>
                    <xdr:col>39</xdr:col>
                    <xdr:colOff>295275</xdr:colOff>
                    <xdr:row>16</xdr:row>
                    <xdr:rowOff>104775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31</xdr:col>
                    <xdr:colOff>47625</xdr:colOff>
                    <xdr:row>15</xdr:row>
                    <xdr:rowOff>104775</xdr:rowOff>
                  </from>
                  <to>
                    <xdr:col>31</xdr:col>
                    <xdr:colOff>276225</xdr:colOff>
                    <xdr:row>16</xdr:row>
                    <xdr:rowOff>104775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43</xdr:col>
                    <xdr:colOff>38100</xdr:colOff>
                    <xdr:row>17</xdr:row>
                    <xdr:rowOff>0</xdr:rowOff>
                  </from>
                  <to>
                    <xdr:col>43</xdr:col>
                    <xdr:colOff>276225</xdr:colOff>
                    <xdr:row>18</xdr:row>
                    <xdr:rowOff>0</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36</xdr:col>
                    <xdr:colOff>38100</xdr:colOff>
                    <xdr:row>17</xdr:row>
                    <xdr:rowOff>0</xdr:rowOff>
                  </from>
                  <to>
                    <xdr:col>36</xdr:col>
                    <xdr:colOff>276225</xdr:colOff>
                    <xdr:row>18</xdr:row>
                    <xdr:rowOff>0</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19</xdr:col>
                    <xdr:colOff>38100</xdr:colOff>
                    <xdr:row>17</xdr:row>
                    <xdr:rowOff>0</xdr:rowOff>
                  </from>
                  <to>
                    <xdr:col>19</xdr:col>
                    <xdr:colOff>276225</xdr:colOff>
                    <xdr:row>18</xdr:row>
                    <xdr:rowOff>0</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12</xdr:col>
                    <xdr:colOff>38100</xdr:colOff>
                    <xdr:row>17</xdr:row>
                    <xdr:rowOff>0</xdr:rowOff>
                  </from>
                  <to>
                    <xdr:col>12</xdr:col>
                    <xdr:colOff>276225</xdr:colOff>
                    <xdr:row>18</xdr:row>
                    <xdr:rowOff>0</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12</xdr:col>
                    <xdr:colOff>47625</xdr:colOff>
                    <xdr:row>25</xdr:row>
                    <xdr:rowOff>104775</xdr:rowOff>
                  </from>
                  <to>
                    <xdr:col>12</xdr:col>
                    <xdr:colOff>276225</xdr:colOff>
                    <xdr:row>26</xdr:row>
                    <xdr:rowOff>104775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19</xdr:col>
                    <xdr:colOff>47625</xdr:colOff>
                    <xdr:row>25</xdr:row>
                    <xdr:rowOff>104775</xdr:rowOff>
                  </from>
                  <to>
                    <xdr:col>19</xdr:col>
                    <xdr:colOff>276225</xdr:colOff>
                    <xdr:row>26</xdr:row>
                    <xdr:rowOff>104775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9</xdr:col>
                    <xdr:colOff>66675</xdr:colOff>
                    <xdr:row>18</xdr:row>
                    <xdr:rowOff>104775</xdr:rowOff>
                  </from>
                  <to>
                    <xdr:col>9</xdr:col>
                    <xdr:colOff>295275</xdr:colOff>
                    <xdr:row>19</xdr:row>
                    <xdr:rowOff>104775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16</xdr:col>
                    <xdr:colOff>66675</xdr:colOff>
                    <xdr:row>18</xdr:row>
                    <xdr:rowOff>114300</xdr:rowOff>
                  </from>
                  <to>
                    <xdr:col>16</xdr:col>
                    <xdr:colOff>295275</xdr:colOff>
                    <xdr:row>19</xdr:row>
                    <xdr:rowOff>104775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12</xdr:col>
                    <xdr:colOff>66675</xdr:colOff>
                    <xdr:row>18</xdr:row>
                    <xdr:rowOff>104775</xdr:rowOff>
                  </from>
                  <to>
                    <xdr:col>12</xdr:col>
                    <xdr:colOff>295275</xdr:colOff>
                    <xdr:row>19</xdr:row>
                    <xdr:rowOff>104775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20</xdr:col>
                    <xdr:colOff>57150</xdr:colOff>
                    <xdr:row>18</xdr:row>
                    <xdr:rowOff>114300</xdr:rowOff>
                  </from>
                  <to>
                    <xdr:col>20</xdr:col>
                    <xdr:colOff>295275</xdr:colOff>
                    <xdr:row>19</xdr:row>
                    <xdr:rowOff>104775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46</xdr:col>
                    <xdr:colOff>66675</xdr:colOff>
                    <xdr:row>18</xdr:row>
                    <xdr:rowOff>114300</xdr:rowOff>
                  </from>
                  <to>
                    <xdr:col>46</xdr:col>
                    <xdr:colOff>295275</xdr:colOff>
                    <xdr:row>19</xdr:row>
                    <xdr:rowOff>104775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19</xdr:col>
                    <xdr:colOff>38100</xdr:colOff>
                    <xdr:row>20</xdr:row>
                    <xdr:rowOff>0</xdr:rowOff>
                  </from>
                  <to>
                    <xdr:col>19</xdr:col>
                    <xdr:colOff>276225</xdr:colOff>
                    <xdr:row>21</xdr:row>
                    <xdr:rowOff>0</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12</xdr:col>
                    <xdr:colOff>38100</xdr:colOff>
                    <xdr:row>20</xdr:row>
                    <xdr:rowOff>0</xdr:rowOff>
                  </from>
                  <to>
                    <xdr:col>12</xdr:col>
                    <xdr:colOff>276225</xdr:colOff>
                    <xdr:row>21</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AF26B-DEAF-4F06-B1D2-77047BE1EFF9}">
  <sheetPr>
    <tabColor theme="7" tint="0.79998168889431442"/>
    <pageSetUpPr fitToPage="1"/>
  </sheetPr>
  <dimension ref="A1:BR167"/>
  <sheetViews>
    <sheetView view="pageBreakPreview" zoomScale="80" zoomScaleNormal="70" zoomScaleSheetLayoutView="80" workbookViewId="0">
      <selection activeCell="C6" sqref="C6:D7"/>
    </sheetView>
  </sheetViews>
  <sheetFormatPr defaultRowHeight="16.5" x14ac:dyDescent="0.15"/>
  <cols>
    <col min="1" max="70" width="4.375" style="108" customWidth="1"/>
    <col min="71" max="256" width="9" style="149"/>
    <col min="257" max="326" width="4.375" style="149" customWidth="1"/>
    <col min="327" max="512" width="9" style="149"/>
    <col min="513" max="582" width="4.375" style="149" customWidth="1"/>
    <col min="583" max="768" width="9" style="149"/>
    <col min="769" max="838" width="4.375" style="149" customWidth="1"/>
    <col min="839" max="1024" width="9" style="149"/>
    <col min="1025" max="1094" width="4.375" style="149" customWidth="1"/>
    <col min="1095" max="1280" width="9" style="149"/>
    <col min="1281" max="1350" width="4.375" style="149" customWidth="1"/>
    <col min="1351" max="1536" width="9" style="149"/>
    <col min="1537" max="1606" width="4.375" style="149" customWidth="1"/>
    <col min="1607" max="1792" width="9" style="149"/>
    <col min="1793" max="1862" width="4.375" style="149" customWidth="1"/>
    <col min="1863" max="2048" width="9" style="149"/>
    <col min="2049" max="2118" width="4.375" style="149" customWidth="1"/>
    <col min="2119" max="2304" width="9" style="149"/>
    <col min="2305" max="2374" width="4.375" style="149" customWidth="1"/>
    <col min="2375" max="2560" width="9" style="149"/>
    <col min="2561" max="2630" width="4.375" style="149" customWidth="1"/>
    <col min="2631" max="2816" width="9" style="149"/>
    <col min="2817" max="2886" width="4.375" style="149" customWidth="1"/>
    <col min="2887" max="3072" width="9" style="149"/>
    <col min="3073" max="3142" width="4.375" style="149" customWidth="1"/>
    <col min="3143" max="3328" width="9" style="149"/>
    <col min="3329" max="3398" width="4.375" style="149" customWidth="1"/>
    <col min="3399" max="3584" width="9" style="149"/>
    <col min="3585" max="3654" width="4.375" style="149" customWidth="1"/>
    <col min="3655" max="3840" width="9" style="149"/>
    <col min="3841" max="3910" width="4.375" style="149" customWidth="1"/>
    <col min="3911" max="4096" width="9" style="149"/>
    <col min="4097" max="4166" width="4.375" style="149" customWidth="1"/>
    <col min="4167" max="4352" width="9" style="149"/>
    <col min="4353" max="4422" width="4.375" style="149" customWidth="1"/>
    <col min="4423" max="4608" width="9" style="149"/>
    <col min="4609" max="4678" width="4.375" style="149" customWidth="1"/>
    <col min="4679" max="4864" width="9" style="149"/>
    <col min="4865" max="4934" width="4.375" style="149" customWidth="1"/>
    <col min="4935" max="5120" width="9" style="149"/>
    <col min="5121" max="5190" width="4.375" style="149" customWidth="1"/>
    <col min="5191" max="5376" width="9" style="149"/>
    <col min="5377" max="5446" width="4.375" style="149" customWidth="1"/>
    <col min="5447" max="5632" width="9" style="149"/>
    <col min="5633" max="5702" width="4.375" style="149" customWidth="1"/>
    <col min="5703" max="5888" width="9" style="149"/>
    <col min="5889" max="5958" width="4.375" style="149" customWidth="1"/>
    <col min="5959" max="6144" width="9" style="149"/>
    <col min="6145" max="6214" width="4.375" style="149" customWidth="1"/>
    <col min="6215" max="6400" width="9" style="149"/>
    <col min="6401" max="6470" width="4.375" style="149" customWidth="1"/>
    <col min="6471" max="6656" width="9" style="149"/>
    <col min="6657" max="6726" width="4.375" style="149" customWidth="1"/>
    <col min="6727" max="6912" width="9" style="149"/>
    <col min="6913" max="6982" width="4.375" style="149" customWidth="1"/>
    <col min="6983" max="7168" width="9" style="149"/>
    <col min="7169" max="7238" width="4.375" style="149" customWidth="1"/>
    <col min="7239" max="7424" width="9" style="149"/>
    <col min="7425" max="7494" width="4.375" style="149" customWidth="1"/>
    <col min="7495" max="7680" width="9" style="149"/>
    <col min="7681" max="7750" width="4.375" style="149" customWidth="1"/>
    <col min="7751" max="7936" width="9" style="149"/>
    <col min="7937" max="8006" width="4.375" style="149" customWidth="1"/>
    <col min="8007" max="8192" width="9" style="149"/>
    <col min="8193" max="8262" width="4.375" style="149" customWidth="1"/>
    <col min="8263" max="8448" width="9" style="149"/>
    <col min="8449" max="8518" width="4.375" style="149" customWidth="1"/>
    <col min="8519" max="8704" width="9" style="149"/>
    <col min="8705" max="8774" width="4.375" style="149" customWidth="1"/>
    <col min="8775" max="8960" width="9" style="149"/>
    <col min="8961" max="9030" width="4.375" style="149" customWidth="1"/>
    <col min="9031" max="9216" width="9" style="149"/>
    <col min="9217" max="9286" width="4.375" style="149" customWidth="1"/>
    <col min="9287" max="9472" width="9" style="149"/>
    <col min="9473" max="9542" width="4.375" style="149" customWidth="1"/>
    <col min="9543" max="9728" width="9" style="149"/>
    <col min="9729" max="9798" width="4.375" style="149" customWidth="1"/>
    <col min="9799" max="9984" width="9" style="149"/>
    <col min="9985" max="10054" width="4.375" style="149" customWidth="1"/>
    <col min="10055" max="10240" width="9" style="149"/>
    <col min="10241" max="10310" width="4.375" style="149" customWidth="1"/>
    <col min="10311" max="10496" width="9" style="149"/>
    <col min="10497" max="10566" width="4.375" style="149" customWidth="1"/>
    <col min="10567" max="10752" width="9" style="149"/>
    <col min="10753" max="10822" width="4.375" style="149" customWidth="1"/>
    <col min="10823" max="11008" width="9" style="149"/>
    <col min="11009" max="11078" width="4.375" style="149" customWidth="1"/>
    <col min="11079" max="11264" width="9" style="149"/>
    <col min="11265" max="11334" width="4.375" style="149" customWidth="1"/>
    <col min="11335" max="11520" width="9" style="149"/>
    <col min="11521" max="11590" width="4.375" style="149" customWidth="1"/>
    <col min="11591" max="11776" width="9" style="149"/>
    <col min="11777" max="11846" width="4.375" style="149" customWidth="1"/>
    <col min="11847" max="12032" width="9" style="149"/>
    <col min="12033" max="12102" width="4.375" style="149" customWidth="1"/>
    <col min="12103" max="12288" width="9" style="149"/>
    <col min="12289" max="12358" width="4.375" style="149" customWidth="1"/>
    <col min="12359" max="12544" width="9" style="149"/>
    <col min="12545" max="12614" width="4.375" style="149" customWidth="1"/>
    <col min="12615" max="12800" width="9" style="149"/>
    <col min="12801" max="12870" width="4.375" style="149" customWidth="1"/>
    <col min="12871" max="13056" width="9" style="149"/>
    <col min="13057" max="13126" width="4.375" style="149" customWidth="1"/>
    <col min="13127" max="13312" width="9" style="149"/>
    <col min="13313" max="13382" width="4.375" style="149" customWidth="1"/>
    <col min="13383" max="13568" width="9" style="149"/>
    <col min="13569" max="13638" width="4.375" style="149" customWidth="1"/>
    <col min="13639" max="13824" width="9" style="149"/>
    <col min="13825" max="13894" width="4.375" style="149" customWidth="1"/>
    <col min="13895" max="14080" width="9" style="149"/>
    <col min="14081" max="14150" width="4.375" style="149" customWidth="1"/>
    <col min="14151" max="14336" width="9" style="149"/>
    <col min="14337" max="14406" width="4.375" style="149" customWidth="1"/>
    <col min="14407" max="14592" width="9" style="149"/>
    <col min="14593" max="14662" width="4.375" style="149" customWidth="1"/>
    <col min="14663" max="14848" width="9" style="149"/>
    <col min="14849" max="14918" width="4.375" style="149" customWidth="1"/>
    <col min="14919" max="15104" width="9" style="149"/>
    <col min="15105" max="15174" width="4.375" style="149" customWidth="1"/>
    <col min="15175" max="15360" width="9" style="149"/>
    <col min="15361" max="15430" width="4.375" style="149" customWidth="1"/>
    <col min="15431" max="15616" width="9" style="149"/>
    <col min="15617" max="15686" width="4.375" style="149" customWidth="1"/>
    <col min="15687" max="15872" width="9" style="149"/>
    <col min="15873" max="15942" width="4.375" style="149" customWidth="1"/>
    <col min="15943" max="16128" width="9" style="149"/>
    <col min="16129" max="16198" width="4.375" style="149" customWidth="1"/>
    <col min="16199" max="16384" width="9" style="149"/>
  </cols>
  <sheetData>
    <row r="1" spans="1:70" ht="19.5" customHeight="1" x14ac:dyDescent="0.15">
      <c r="A1" s="78" t="s">
        <v>902</v>
      </c>
    </row>
    <row r="2" spans="1:70" ht="18.75" customHeight="1" x14ac:dyDescent="0.15">
      <c r="A2" s="22" t="s">
        <v>867</v>
      </c>
    </row>
    <row r="3" spans="1:70" ht="18.75" customHeight="1" thickBot="1" x14ac:dyDescent="0.2">
      <c r="A3" s="157" t="s">
        <v>920</v>
      </c>
    </row>
    <row r="4" spans="1:70" ht="18.75" customHeight="1" x14ac:dyDescent="0.15">
      <c r="A4" s="2235"/>
      <c r="B4" s="2236"/>
      <c r="C4" s="2239" t="s">
        <v>921</v>
      </c>
      <c r="D4" s="2240"/>
      <c r="E4" s="2240"/>
      <c r="F4" s="2240"/>
      <c r="G4" s="2240"/>
      <c r="H4" s="2240"/>
      <c r="I4" s="2240"/>
      <c r="J4" s="2240"/>
      <c r="K4" s="2240"/>
      <c r="L4" s="2240"/>
      <c r="M4" s="2240"/>
      <c r="N4" s="2240"/>
      <c r="O4" s="2240"/>
      <c r="P4" s="2240"/>
      <c r="Q4" s="2242" t="s">
        <v>922</v>
      </c>
      <c r="R4" s="884"/>
      <c r="S4" s="884"/>
      <c r="T4" s="884"/>
      <c r="U4" s="884"/>
      <c r="V4" s="884"/>
      <c r="W4" s="884"/>
      <c r="X4" s="884"/>
      <c r="Y4" s="884"/>
      <c r="Z4" s="884"/>
      <c r="AA4" s="884"/>
      <c r="AB4" s="884"/>
      <c r="AC4" s="884"/>
      <c r="AD4" s="884"/>
      <c r="AE4" s="884"/>
      <c r="AF4" s="884"/>
      <c r="AG4" s="884"/>
      <c r="AH4" s="884"/>
      <c r="AI4" s="884"/>
      <c r="AJ4" s="884"/>
      <c r="AK4" s="884"/>
      <c r="AL4" s="2243"/>
    </row>
    <row r="5" spans="1:70" ht="18.75" customHeight="1" x14ac:dyDescent="0.15">
      <c r="A5" s="2237"/>
      <c r="B5" s="2238"/>
      <c r="C5" s="2241"/>
      <c r="D5" s="2234"/>
      <c r="E5" s="2234"/>
      <c r="F5" s="2234"/>
      <c r="G5" s="2234"/>
      <c r="H5" s="2234"/>
      <c r="I5" s="2234"/>
      <c r="J5" s="2234"/>
      <c r="K5" s="2234"/>
      <c r="L5" s="2234"/>
      <c r="M5" s="2234"/>
      <c r="N5" s="2234"/>
      <c r="O5" s="2234"/>
      <c r="P5" s="2234"/>
      <c r="Q5" s="882"/>
      <c r="R5" s="883"/>
      <c r="S5" s="883"/>
      <c r="T5" s="883"/>
      <c r="U5" s="883"/>
      <c r="V5" s="883"/>
      <c r="W5" s="883"/>
      <c r="X5" s="883"/>
      <c r="Y5" s="883"/>
      <c r="Z5" s="883"/>
      <c r="AA5" s="883"/>
      <c r="AB5" s="883"/>
      <c r="AC5" s="883"/>
      <c r="AD5" s="883"/>
      <c r="AE5" s="883"/>
      <c r="AF5" s="883"/>
      <c r="AG5" s="883"/>
      <c r="AH5" s="883"/>
      <c r="AI5" s="883"/>
      <c r="AJ5" s="883"/>
      <c r="AK5" s="883"/>
      <c r="AL5" s="2102"/>
    </row>
    <row r="6" spans="1:70" ht="18.75" customHeight="1" x14ac:dyDescent="0.15">
      <c r="A6" s="2227" t="s">
        <v>948</v>
      </c>
      <c r="B6" s="1162"/>
      <c r="C6" s="766"/>
      <c r="D6" s="766"/>
      <c r="E6" s="773" t="s">
        <v>923</v>
      </c>
      <c r="F6" s="766"/>
      <c r="G6" s="766"/>
      <c r="H6" s="773" t="s">
        <v>924</v>
      </c>
      <c r="I6" s="773"/>
      <c r="J6" s="2221"/>
      <c r="K6" s="2221"/>
      <c r="L6" s="2223" t="s">
        <v>923</v>
      </c>
      <c r="M6" s="2221"/>
      <c r="N6" s="2221"/>
      <c r="O6" s="2225" t="s">
        <v>925</v>
      </c>
      <c r="P6" s="2225"/>
      <c r="Q6" s="2244"/>
      <c r="R6" s="1616"/>
      <c r="S6" s="1616"/>
      <c r="T6" s="1616"/>
      <c r="U6" s="1616"/>
      <c r="V6" s="1616"/>
      <c r="W6" s="1616"/>
      <c r="X6" s="1616"/>
      <c r="Y6" s="1616"/>
      <c r="Z6" s="1616"/>
      <c r="AA6" s="1616"/>
      <c r="AB6" s="1616"/>
      <c r="AC6" s="1616"/>
      <c r="AD6" s="1616"/>
      <c r="AE6" s="1616"/>
      <c r="AF6" s="1616"/>
      <c r="AG6" s="1616"/>
      <c r="AH6" s="1616"/>
      <c r="AI6" s="1616"/>
      <c r="AJ6" s="1616"/>
      <c r="AK6" s="1616"/>
      <c r="AL6" s="1617"/>
    </row>
    <row r="7" spans="1:70" ht="18.75" customHeight="1" x14ac:dyDescent="0.15">
      <c r="A7" s="2231"/>
      <c r="B7" s="2232"/>
      <c r="C7" s="719"/>
      <c r="D7" s="719"/>
      <c r="E7" s="821"/>
      <c r="F7" s="719"/>
      <c r="G7" s="719"/>
      <c r="H7" s="821"/>
      <c r="I7" s="821"/>
      <c r="J7" s="2233"/>
      <c r="K7" s="2233"/>
      <c r="L7" s="2234"/>
      <c r="M7" s="2233"/>
      <c r="N7" s="2233"/>
      <c r="O7" s="2230"/>
      <c r="P7" s="2230"/>
      <c r="Q7" s="1666"/>
      <c r="R7" s="937"/>
      <c r="S7" s="937"/>
      <c r="T7" s="937"/>
      <c r="U7" s="937"/>
      <c r="V7" s="937"/>
      <c r="W7" s="937"/>
      <c r="X7" s="937"/>
      <c r="Y7" s="937"/>
      <c r="Z7" s="937"/>
      <c r="AA7" s="937"/>
      <c r="AB7" s="937"/>
      <c r="AC7" s="937"/>
      <c r="AD7" s="937"/>
      <c r="AE7" s="937"/>
      <c r="AF7" s="937"/>
      <c r="AG7" s="937"/>
      <c r="AH7" s="937"/>
      <c r="AI7" s="937"/>
      <c r="AJ7" s="937"/>
      <c r="AK7" s="937"/>
      <c r="AL7" s="938"/>
    </row>
    <row r="8" spans="1:70" ht="18.75" customHeight="1" x14ac:dyDescent="0.15">
      <c r="A8" s="2227" t="s">
        <v>949</v>
      </c>
      <c r="B8" s="1162"/>
      <c r="C8" s="766"/>
      <c r="D8" s="766"/>
      <c r="E8" s="773" t="s">
        <v>923</v>
      </c>
      <c r="F8" s="766"/>
      <c r="G8" s="766"/>
      <c r="H8" s="773" t="s">
        <v>924</v>
      </c>
      <c r="I8" s="773"/>
      <c r="J8" s="2221"/>
      <c r="K8" s="2221"/>
      <c r="L8" s="2223" t="s">
        <v>923</v>
      </c>
      <c r="M8" s="2221"/>
      <c r="N8" s="2221"/>
      <c r="O8" s="2225" t="s">
        <v>925</v>
      </c>
      <c r="P8" s="2225"/>
      <c r="Q8" s="1666"/>
      <c r="R8" s="937"/>
      <c r="S8" s="937"/>
      <c r="T8" s="937"/>
      <c r="U8" s="937"/>
      <c r="V8" s="937"/>
      <c r="W8" s="937"/>
      <c r="X8" s="937"/>
      <c r="Y8" s="937"/>
      <c r="Z8" s="937"/>
      <c r="AA8" s="937"/>
      <c r="AB8" s="937"/>
      <c r="AC8" s="937"/>
      <c r="AD8" s="937"/>
      <c r="AE8" s="937"/>
      <c r="AF8" s="937"/>
      <c r="AG8" s="937"/>
      <c r="AH8" s="937"/>
      <c r="AI8" s="937"/>
      <c r="AJ8" s="937"/>
      <c r="AK8" s="937"/>
      <c r="AL8" s="938"/>
    </row>
    <row r="9" spans="1:70" ht="18.75" customHeight="1" x14ac:dyDescent="0.15">
      <c r="A9" s="2231"/>
      <c r="B9" s="2232"/>
      <c r="C9" s="719"/>
      <c r="D9" s="719"/>
      <c r="E9" s="821"/>
      <c r="F9" s="719"/>
      <c r="G9" s="719"/>
      <c r="H9" s="821"/>
      <c r="I9" s="821"/>
      <c r="J9" s="2233"/>
      <c r="K9" s="2233"/>
      <c r="L9" s="2234"/>
      <c r="M9" s="2233"/>
      <c r="N9" s="2233"/>
      <c r="O9" s="2230"/>
      <c r="P9" s="2230"/>
      <c r="Q9" s="1666"/>
      <c r="R9" s="937"/>
      <c r="S9" s="937"/>
      <c r="T9" s="937"/>
      <c r="U9" s="937"/>
      <c r="V9" s="937"/>
      <c r="W9" s="937"/>
      <c r="X9" s="937"/>
      <c r="Y9" s="937"/>
      <c r="Z9" s="937"/>
      <c r="AA9" s="937"/>
      <c r="AB9" s="937"/>
      <c r="AC9" s="937"/>
      <c r="AD9" s="937"/>
      <c r="AE9" s="937"/>
      <c r="AF9" s="937"/>
      <c r="AG9" s="937"/>
      <c r="AH9" s="937"/>
      <c r="AI9" s="937"/>
      <c r="AJ9" s="937"/>
      <c r="AK9" s="937"/>
      <c r="AL9" s="938"/>
    </row>
    <row r="10" spans="1:70" ht="18.75" customHeight="1" x14ac:dyDescent="0.15">
      <c r="A10" s="2227" t="s">
        <v>950</v>
      </c>
      <c r="B10" s="1162"/>
      <c r="C10" s="766"/>
      <c r="D10" s="766"/>
      <c r="E10" s="773" t="s">
        <v>923</v>
      </c>
      <c r="F10" s="766"/>
      <c r="G10" s="766"/>
      <c r="H10" s="773" t="s">
        <v>924</v>
      </c>
      <c r="I10" s="773"/>
      <c r="J10" s="2221"/>
      <c r="K10" s="2221"/>
      <c r="L10" s="2223" t="s">
        <v>923</v>
      </c>
      <c r="M10" s="2221"/>
      <c r="N10" s="2221"/>
      <c r="O10" s="2225" t="s">
        <v>925</v>
      </c>
      <c r="P10" s="2225"/>
      <c r="Q10" s="1666"/>
      <c r="R10" s="937"/>
      <c r="S10" s="937"/>
      <c r="T10" s="937"/>
      <c r="U10" s="937"/>
      <c r="V10" s="937"/>
      <c r="W10" s="937"/>
      <c r="X10" s="937"/>
      <c r="Y10" s="937"/>
      <c r="Z10" s="937"/>
      <c r="AA10" s="937"/>
      <c r="AB10" s="937"/>
      <c r="AC10" s="937"/>
      <c r="AD10" s="937"/>
      <c r="AE10" s="937"/>
      <c r="AF10" s="937"/>
      <c r="AG10" s="937"/>
      <c r="AH10" s="937"/>
      <c r="AI10" s="937"/>
      <c r="AJ10" s="937"/>
      <c r="AK10" s="937"/>
      <c r="AL10" s="938"/>
    </row>
    <row r="11" spans="1:70" ht="18.75" customHeight="1" x14ac:dyDescent="0.15">
      <c r="A11" s="2231"/>
      <c r="B11" s="2232"/>
      <c r="C11" s="719"/>
      <c r="D11" s="719"/>
      <c r="E11" s="821"/>
      <c r="F11" s="719"/>
      <c r="G11" s="719"/>
      <c r="H11" s="821"/>
      <c r="I11" s="821"/>
      <c r="J11" s="2233"/>
      <c r="K11" s="2233"/>
      <c r="L11" s="2234"/>
      <c r="M11" s="2233"/>
      <c r="N11" s="2233"/>
      <c r="O11" s="2230"/>
      <c r="P11" s="2230"/>
      <c r="Q11" s="1666"/>
      <c r="R11" s="937"/>
      <c r="S11" s="937"/>
      <c r="T11" s="937"/>
      <c r="U11" s="937"/>
      <c r="V11" s="937"/>
      <c r="W11" s="937"/>
      <c r="X11" s="937"/>
      <c r="Y11" s="937"/>
      <c r="Z11" s="937"/>
      <c r="AA11" s="937"/>
      <c r="AB11" s="937"/>
      <c r="AC11" s="937"/>
      <c r="AD11" s="937"/>
      <c r="AE11" s="937"/>
      <c r="AF11" s="937"/>
      <c r="AG11" s="937"/>
      <c r="AH11" s="937"/>
      <c r="AI11" s="937"/>
      <c r="AJ11" s="937"/>
      <c r="AK11" s="937"/>
      <c r="AL11" s="938"/>
    </row>
    <row r="12" spans="1:70" ht="18.75" customHeight="1" x14ac:dyDescent="0.15">
      <c r="A12" s="2227" t="s">
        <v>926</v>
      </c>
      <c r="B12" s="1162"/>
      <c r="C12" s="766"/>
      <c r="D12" s="766"/>
      <c r="E12" s="773" t="s">
        <v>923</v>
      </c>
      <c r="F12" s="766"/>
      <c r="G12" s="766"/>
      <c r="H12" s="773" t="s">
        <v>924</v>
      </c>
      <c r="I12" s="773"/>
      <c r="J12" s="2221"/>
      <c r="K12" s="2221"/>
      <c r="L12" s="2223" t="s">
        <v>923</v>
      </c>
      <c r="M12" s="2221"/>
      <c r="N12" s="2221"/>
      <c r="O12" s="2225" t="s">
        <v>925</v>
      </c>
      <c r="P12" s="2225"/>
      <c r="Q12" s="1666"/>
      <c r="R12" s="937"/>
      <c r="S12" s="937"/>
      <c r="T12" s="937"/>
      <c r="U12" s="937"/>
      <c r="V12" s="937"/>
      <c r="W12" s="937"/>
      <c r="X12" s="937"/>
      <c r="Y12" s="937"/>
      <c r="Z12" s="937"/>
      <c r="AA12" s="937"/>
      <c r="AB12" s="937"/>
      <c r="AC12" s="937"/>
      <c r="AD12" s="937"/>
      <c r="AE12" s="937"/>
      <c r="AF12" s="937"/>
      <c r="AG12" s="937"/>
      <c r="AH12" s="937"/>
      <c r="AI12" s="937"/>
      <c r="AJ12" s="937"/>
      <c r="AK12" s="937"/>
      <c r="AL12" s="938"/>
    </row>
    <row r="13" spans="1:70" ht="18.75" customHeight="1" thickBot="1" x14ac:dyDescent="0.2">
      <c r="A13" s="2228"/>
      <c r="B13" s="2229"/>
      <c r="C13" s="759"/>
      <c r="D13" s="759"/>
      <c r="E13" s="709"/>
      <c r="F13" s="759"/>
      <c r="G13" s="759"/>
      <c r="H13" s="709"/>
      <c r="I13" s="709"/>
      <c r="J13" s="2222"/>
      <c r="K13" s="2222"/>
      <c r="L13" s="2224"/>
      <c r="M13" s="2222"/>
      <c r="N13" s="2222"/>
      <c r="O13" s="2226"/>
      <c r="P13" s="2226"/>
      <c r="Q13" s="1875"/>
      <c r="R13" s="940"/>
      <c r="S13" s="940"/>
      <c r="T13" s="940"/>
      <c r="U13" s="940"/>
      <c r="V13" s="940"/>
      <c r="W13" s="940"/>
      <c r="X13" s="940"/>
      <c r="Y13" s="940"/>
      <c r="Z13" s="940"/>
      <c r="AA13" s="940"/>
      <c r="AB13" s="940"/>
      <c r="AC13" s="940"/>
      <c r="AD13" s="940"/>
      <c r="AE13" s="940"/>
      <c r="AF13" s="940"/>
      <c r="AG13" s="940"/>
      <c r="AH13" s="940"/>
      <c r="AI13" s="940"/>
      <c r="AJ13" s="940"/>
      <c r="AK13" s="940"/>
      <c r="AL13" s="941"/>
    </row>
    <row r="14" spans="1:70" s="337" customFormat="1" ht="18.75" customHeight="1" x14ac:dyDescent="0.4">
      <c r="A14" s="108"/>
      <c r="B14" s="108"/>
      <c r="C14" s="390"/>
      <c r="D14" s="112"/>
      <c r="E14" s="112"/>
      <c r="F14" s="112"/>
      <c r="G14" s="112"/>
      <c r="H14" s="304"/>
      <c r="I14" s="390"/>
      <c r="J14" s="65"/>
      <c r="K14" s="108"/>
      <c r="L14" s="108"/>
      <c r="M14" s="108"/>
      <c r="N14" s="108"/>
      <c r="O14" s="437"/>
      <c r="P14" s="437"/>
      <c r="Q14" s="437"/>
      <c r="R14" s="437"/>
      <c r="S14" s="437"/>
      <c r="T14" s="437"/>
      <c r="U14" s="437"/>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row>
    <row r="15" spans="1:70" s="337" customFormat="1" ht="18.75" customHeight="1" thickBot="1" x14ac:dyDescent="0.45">
      <c r="A15" s="22" t="s">
        <v>927</v>
      </c>
      <c r="B15" s="108"/>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22" t="s">
        <v>928</v>
      </c>
      <c r="AA15" s="108"/>
      <c r="AB15" s="108"/>
      <c r="AC15" s="108"/>
      <c r="AD15" s="108"/>
      <c r="AE15" s="108"/>
      <c r="AF15" s="108"/>
      <c r="AG15" s="108"/>
      <c r="AH15" s="108"/>
      <c r="AI15" s="108"/>
      <c r="AJ15" s="108"/>
      <c r="AK15" s="108"/>
      <c r="AL15" s="108"/>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row>
    <row r="16" spans="1:70" ht="18.75" customHeight="1" x14ac:dyDescent="0.15">
      <c r="A16" s="744"/>
      <c r="B16" s="745"/>
      <c r="C16" s="747"/>
      <c r="D16" s="746" t="s">
        <v>929</v>
      </c>
      <c r="E16" s="745"/>
      <c r="F16" s="745"/>
      <c r="G16" s="745"/>
      <c r="H16" s="747"/>
      <c r="I16" s="746" t="s">
        <v>930</v>
      </c>
      <c r="J16" s="745"/>
      <c r="K16" s="745"/>
      <c r="L16" s="745"/>
      <c r="M16" s="745"/>
      <c r="N16" s="745"/>
      <c r="O16" s="745"/>
      <c r="P16" s="745"/>
      <c r="Q16" s="747"/>
      <c r="R16" s="746" t="s">
        <v>931</v>
      </c>
      <c r="S16" s="747"/>
      <c r="T16" s="2214" t="s">
        <v>932</v>
      </c>
      <c r="U16" s="2214"/>
      <c r="V16" s="2214"/>
      <c r="W16" s="2214"/>
      <c r="X16" s="2215"/>
      <c r="Z16" s="744" t="s">
        <v>933</v>
      </c>
      <c r="AA16" s="745"/>
      <c r="AB16" s="745"/>
      <c r="AC16" s="747"/>
      <c r="AD16" s="507"/>
      <c r="AE16" s="507"/>
      <c r="AF16" s="817"/>
      <c r="AG16" s="817"/>
      <c r="AH16" s="64" t="s">
        <v>567</v>
      </c>
      <c r="AI16" s="64" t="s">
        <v>568</v>
      </c>
      <c r="AJ16" s="64" t="s">
        <v>15</v>
      </c>
      <c r="AK16" s="507"/>
      <c r="AL16" s="508"/>
    </row>
    <row r="17" spans="1:70" ht="18.75" customHeight="1" x14ac:dyDescent="0.15">
      <c r="A17" s="772" t="s">
        <v>934</v>
      </c>
      <c r="B17" s="773"/>
      <c r="C17" s="774"/>
      <c r="D17" s="361"/>
      <c r="E17" s="766" t="s">
        <v>579</v>
      </c>
      <c r="F17" s="37"/>
      <c r="G17" s="362"/>
      <c r="H17" s="838" t="s">
        <v>553</v>
      </c>
      <c r="I17" s="2216"/>
      <c r="J17" s="2217"/>
      <c r="K17" s="2217"/>
      <c r="L17" s="2217"/>
      <c r="M17" s="2217"/>
      <c r="N17" s="2217"/>
      <c r="O17" s="2217"/>
      <c r="P17" s="2217"/>
      <c r="Q17" s="2218"/>
      <c r="R17" s="836"/>
      <c r="S17" s="858"/>
      <c r="T17" s="362"/>
      <c r="U17" s="766" t="s">
        <v>579</v>
      </c>
      <c r="V17" s="37"/>
      <c r="W17" s="362"/>
      <c r="X17" s="831" t="s">
        <v>553</v>
      </c>
      <c r="Z17" s="800" t="s">
        <v>935</v>
      </c>
      <c r="AA17" s="801"/>
      <c r="AB17" s="801"/>
      <c r="AC17" s="801"/>
      <c r="AD17" s="850"/>
      <c r="AE17" s="850"/>
      <c r="AF17" s="850"/>
      <c r="AG17" s="850"/>
      <c r="AH17" s="850"/>
      <c r="AI17" s="850"/>
      <c r="AJ17" s="850"/>
      <c r="AK17" s="850"/>
      <c r="AL17" s="852"/>
    </row>
    <row r="18" spans="1:70" ht="18.75" customHeight="1" x14ac:dyDescent="0.15">
      <c r="A18" s="835"/>
      <c r="B18" s="821"/>
      <c r="C18" s="812"/>
      <c r="D18" s="475"/>
      <c r="E18" s="719"/>
      <c r="F18" s="40"/>
      <c r="G18" s="345"/>
      <c r="H18" s="839"/>
      <c r="I18" s="2219"/>
      <c r="J18" s="1679"/>
      <c r="K18" s="1679"/>
      <c r="L18" s="1679"/>
      <c r="M18" s="1679"/>
      <c r="N18" s="1679"/>
      <c r="O18" s="1679"/>
      <c r="P18" s="1679"/>
      <c r="Q18" s="2220"/>
      <c r="R18" s="806"/>
      <c r="S18" s="845"/>
      <c r="T18" s="345"/>
      <c r="U18" s="719"/>
      <c r="V18" s="40"/>
      <c r="W18" s="345"/>
      <c r="X18" s="841"/>
      <c r="Z18" s="800"/>
      <c r="AA18" s="801"/>
      <c r="AB18" s="801"/>
      <c r="AC18" s="801"/>
      <c r="AD18" s="850"/>
      <c r="AE18" s="850"/>
      <c r="AF18" s="850"/>
      <c r="AG18" s="850"/>
      <c r="AH18" s="850"/>
      <c r="AI18" s="850"/>
      <c r="AJ18" s="850"/>
      <c r="AK18" s="850"/>
      <c r="AL18" s="852"/>
    </row>
    <row r="19" spans="1:70" ht="18.75" customHeight="1" x14ac:dyDescent="0.15">
      <c r="A19" s="755" t="s">
        <v>1143</v>
      </c>
      <c r="B19" s="756"/>
      <c r="C19" s="757"/>
      <c r="D19" s="416"/>
      <c r="E19" s="758" t="s">
        <v>579</v>
      </c>
      <c r="F19" s="43"/>
      <c r="G19" s="370"/>
      <c r="H19" s="1831" t="s">
        <v>553</v>
      </c>
      <c r="I19" s="2206"/>
      <c r="J19" s="1648"/>
      <c r="K19" s="1648"/>
      <c r="L19" s="1648"/>
      <c r="M19" s="1648"/>
      <c r="N19" s="1648"/>
      <c r="O19" s="1648"/>
      <c r="P19" s="1648"/>
      <c r="Q19" s="2207"/>
      <c r="R19" s="842"/>
      <c r="S19" s="844"/>
      <c r="T19" s="370"/>
      <c r="U19" s="758" t="s">
        <v>579</v>
      </c>
      <c r="V19" s="43"/>
      <c r="W19" s="370"/>
      <c r="X19" s="1813" t="s">
        <v>553</v>
      </c>
      <c r="Z19" s="800"/>
      <c r="AA19" s="801"/>
      <c r="AB19" s="801"/>
      <c r="AC19" s="801"/>
      <c r="AD19" s="850"/>
      <c r="AE19" s="850"/>
      <c r="AF19" s="850"/>
      <c r="AG19" s="850"/>
      <c r="AH19" s="850"/>
      <c r="AI19" s="850"/>
      <c r="AJ19" s="850"/>
      <c r="AK19" s="850"/>
      <c r="AL19" s="852"/>
    </row>
    <row r="20" spans="1:70" s="4" customFormat="1" ht="18.75" customHeight="1" thickBot="1" x14ac:dyDescent="0.45">
      <c r="A20" s="755"/>
      <c r="B20" s="756"/>
      <c r="C20" s="757"/>
      <c r="D20" s="416"/>
      <c r="E20" s="758"/>
      <c r="F20" s="43"/>
      <c r="G20" s="370"/>
      <c r="H20" s="1831"/>
      <c r="I20" s="2206"/>
      <c r="J20" s="1648"/>
      <c r="K20" s="1648"/>
      <c r="L20" s="1648"/>
      <c r="M20" s="1648"/>
      <c r="N20" s="1648"/>
      <c r="O20" s="1648"/>
      <c r="P20" s="1648"/>
      <c r="Q20" s="2207"/>
      <c r="R20" s="842"/>
      <c r="S20" s="844"/>
      <c r="T20" s="370"/>
      <c r="U20" s="758"/>
      <c r="V20" s="43"/>
      <c r="W20" s="370"/>
      <c r="X20" s="1813"/>
      <c r="Y20" s="108"/>
      <c r="Z20" s="800"/>
      <c r="AA20" s="801"/>
      <c r="AB20" s="801"/>
      <c r="AC20" s="801"/>
      <c r="AD20" s="850"/>
      <c r="AE20" s="850"/>
      <c r="AF20" s="850"/>
      <c r="AG20" s="850"/>
      <c r="AH20" s="850"/>
      <c r="AI20" s="850"/>
      <c r="AJ20" s="850"/>
      <c r="AK20" s="850"/>
      <c r="AL20" s="852"/>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row>
    <row r="21" spans="1:70" ht="18.75" customHeight="1" x14ac:dyDescent="0.15">
      <c r="A21" s="2103" t="s">
        <v>936</v>
      </c>
      <c r="B21" s="2104"/>
      <c r="C21" s="2104"/>
      <c r="D21" s="2104"/>
      <c r="E21" s="2104"/>
      <c r="F21" s="2104"/>
      <c r="G21" s="2104"/>
      <c r="H21" s="2104"/>
      <c r="I21" s="2104"/>
      <c r="J21" s="2104"/>
      <c r="K21" s="2104"/>
      <c r="L21" s="2104"/>
      <c r="M21" s="2104"/>
      <c r="N21" s="2104"/>
      <c r="O21" s="2104"/>
      <c r="P21" s="2104"/>
      <c r="Q21" s="2104"/>
      <c r="R21" s="2104"/>
      <c r="S21" s="2104"/>
      <c r="T21" s="2104"/>
      <c r="U21" s="2104"/>
      <c r="V21" s="2104"/>
      <c r="W21" s="2104"/>
      <c r="X21" s="2105"/>
      <c r="Z21" s="800"/>
      <c r="AA21" s="801"/>
      <c r="AB21" s="801"/>
      <c r="AC21" s="801"/>
      <c r="AD21" s="850"/>
      <c r="AE21" s="850"/>
      <c r="AF21" s="850"/>
      <c r="AG21" s="850"/>
      <c r="AH21" s="850"/>
      <c r="AI21" s="850"/>
      <c r="AJ21" s="850"/>
      <c r="AK21" s="850"/>
      <c r="AL21" s="852"/>
    </row>
    <row r="22" spans="1:70" ht="18.75" customHeight="1" thickBot="1" x14ac:dyDescent="0.2">
      <c r="A22" s="1647"/>
      <c r="B22" s="1648"/>
      <c r="C22" s="1648"/>
      <c r="D22" s="1648"/>
      <c r="E22" s="1648"/>
      <c r="F22" s="1648"/>
      <c r="G22" s="1648"/>
      <c r="H22" s="1648"/>
      <c r="I22" s="1648"/>
      <c r="J22" s="1648"/>
      <c r="K22" s="1648"/>
      <c r="L22" s="1648"/>
      <c r="M22" s="1648"/>
      <c r="N22" s="1648"/>
      <c r="O22" s="1648"/>
      <c r="P22" s="1648"/>
      <c r="Q22" s="1648"/>
      <c r="R22" s="1648"/>
      <c r="S22" s="1648"/>
      <c r="T22" s="1648"/>
      <c r="U22" s="1648"/>
      <c r="V22" s="1648"/>
      <c r="W22" s="1648"/>
      <c r="X22" s="1649"/>
      <c r="Z22" s="790"/>
      <c r="AA22" s="791"/>
      <c r="AB22" s="791"/>
      <c r="AC22" s="791"/>
      <c r="AD22" s="851"/>
      <c r="AE22" s="851"/>
      <c r="AF22" s="851"/>
      <c r="AG22" s="851"/>
      <c r="AH22" s="851"/>
      <c r="AI22" s="851"/>
      <c r="AJ22" s="851"/>
      <c r="AK22" s="851"/>
      <c r="AL22" s="853"/>
    </row>
    <row r="23" spans="1:70" ht="18.75" customHeight="1" thickBot="1" x14ac:dyDescent="0.2">
      <c r="A23" s="1647"/>
      <c r="B23" s="1648"/>
      <c r="C23" s="1648"/>
      <c r="D23" s="1648"/>
      <c r="E23" s="1648"/>
      <c r="F23" s="1648"/>
      <c r="G23" s="1648"/>
      <c r="H23" s="1648"/>
      <c r="I23" s="1648"/>
      <c r="J23" s="1648"/>
      <c r="K23" s="1648"/>
      <c r="L23" s="1648"/>
      <c r="M23" s="1648"/>
      <c r="N23" s="1648"/>
      <c r="O23" s="1648"/>
      <c r="P23" s="1648"/>
      <c r="Q23" s="1648"/>
      <c r="R23" s="1648"/>
      <c r="S23" s="1648"/>
      <c r="T23" s="1648"/>
      <c r="U23" s="1648"/>
      <c r="V23" s="1648"/>
      <c r="W23" s="1648"/>
      <c r="X23" s="1649"/>
    </row>
    <row r="24" spans="1:70" ht="18.75" customHeight="1" x14ac:dyDescent="0.15">
      <c r="A24" s="1647"/>
      <c r="B24" s="1648"/>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c r="Z24" s="2208" t="s">
        <v>937</v>
      </c>
      <c r="AA24" s="2209"/>
      <c r="AB24" s="2209"/>
      <c r="AC24" s="2209"/>
      <c r="AD24" s="2209"/>
      <c r="AE24" s="2210"/>
      <c r="AF24" s="403"/>
      <c r="AG24" s="341"/>
      <c r="AH24" s="942" t="s">
        <v>579</v>
      </c>
      <c r="AI24" s="342"/>
      <c r="AJ24" s="341"/>
      <c r="AK24" s="942" t="s">
        <v>553</v>
      </c>
      <c r="AL24" s="381"/>
    </row>
    <row r="25" spans="1:70" ht="18.75" customHeight="1" thickBot="1" x14ac:dyDescent="0.2">
      <c r="A25" s="1650"/>
      <c r="B25" s="1651"/>
      <c r="C25" s="1651"/>
      <c r="D25" s="1651"/>
      <c r="E25" s="1651"/>
      <c r="F25" s="1651"/>
      <c r="G25" s="1651"/>
      <c r="H25" s="1651"/>
      <c r="I25" s="1651"/>
      <c r="J25" s="1651"/>
      <c r="K25" s="1651"/>
      <c r="L25" s="1651"/>
      <c r="M25" s="1651"/>
      <c r="N25" s="1651"/>
      <c r="O25" s="1651"/>
      <c r="P25" s="1651"/>
      <c r="Q25" s="1651"/>
      <c r="R25" s="1651"/>
      <c r="S25" s="1651"/>
      <c r="T25" s="1651"/>
      <c r="U25" s="1651"/>
      <c r="V25" s="1651"/>
      <c r="W25" s="1651"/>
      <c r="X25" s="1652"/>
      <c r="Z25" s="2211"/>
      <c r="AA25" s="2212"/>
      <c r="AB25" s="2212"/>
      <c r="AC25" s="2212"/>
      <c r="AD25" s="2212"/>
      <c r="AE25" s="2213"/>
      <c r="AF25" s="352"/>
      <c r="AG25" s="180"/>
      <c r="AH25" s="759"/>
      <c r="AI25" s="45"/>
      <c r="AJ25" s="180"/>
      <c r="AK25" s="759"/>
      <c r="AL25" s="46"/>
    </row>
    <row r="26" spans="1:70" ht="18.75" customHeight="1" x14ac:dyDescent="0.15"/>
    <row r="27" spans="1:70" ht="18.75" customHeight="1" thickBot="1" x14ac:dyDescent="0.2">
      <c r="A27" s="22" t="s">
        <v>938</v>
      </c>
      <c r="Q27" s="22" t="s">
        <v>939</v>
      </c>
      <c r="AC27" s="155"/>
      <c r="AD27" s="155"/>
      <c r="AE27" s="155"/>
      <c r="AF27" s="155"/>
      <c r="AG27" s="155"/>
    </row>
    <row r="28" spans="1:70" ht="18.75" customHeight="1" x14ac:dyDescent="0.15">
      <c r="A28" s="2203"/>
      <c r="B28" s="2204"/>
      <c r="C28" s="2204"/>
      <c r="D28" s="2204"/>
      <c r="E28" s="2204"/>
      <c r="F28" s="2204"/>
      <c r="G28" s="2204"/>
      <c r="H28" s="2204"/>
      <c r="I28" s="2204"/>
      <c r="J28" s="2204"/>
      <c r="K28" s="2204"/>
      <c r="L28" s="2204"/>
      <c r="M28" s="2204"/>
      <c r="N28" s="2204"/>
      <c r="O28" s="2205"/>
      <c r="Q28" s="880" t="s">
        <v>940</v>
      </c>
      <c r="R28" s="788"/>
      <c r="S28" s="788"/>
      <c r="T28" s="881"/>
      <c r="U28" s="342"/>
      <c r="V28" s="341"/>
      <c r="W28" s="942" t="s">
        <v>579</v>
      </c>
      <c r="X28" s="342"/>
      <c r="Y28" s="341"/>
      <c r="Z28" s="942" t="s">
        <v>553</v>
      </c>
      <c r="AA28" s="505"/>
      <c r="AB28" s="1066" t="s">
        <v>941</v>
      </c>
      <c r="AC28" s="1067"/>
      <c r="AD28" s="1067"/>
      <c r="AE28" s="1068"/>
      <c r="AF28" s="342"/>
      <c r="AG28" s="341"/>
      <c r="AH28" s="942" t="s">
        <v>579</v>
      </c>
      <c r="AI28" s="342"/>
      <c r="AJ28" s="341"/>
      <c r="AK28" s="942" t="s">
        <v>553</v>
      </c>
      <c r="AL28" s="381"/>
    </row>
    <row r="29" spans="1:70" ht="18.75" customHeight="1" x14ac:dyDescent="0.15">
      <c r="A29" s="1647"/>
      <c r="B29" s="1648"/>
      <c r="C29" s="1648"/>
      <c r="D29" s="1648"/>
      <c r="E29" s="1648"/>
      <c r="F29" s="1648"/>
      <c r="G29" s="1648"/>
      <c r="H29" s="1648"/>
      <c r="I29" s="1648"/>
      <c r="J29" s="1648"/>
      <c r="K29" s="1648"/>
      <c r="L29" s="1648"/>
      <c r="M29" s="1648"/>
      <c r="N29" s="1648"/>
      <c r="O29" s="1649"/>
      <c r="Q29" s="835"/>
      <c r="R29" s="821"/>
      <c r="S29" s="821"/>
      <c r="T29" s="812"/>
      <c r="U29" s="43"/>
      <c r="V29" s="370"/>
      <c r="W29" s="758"/>
      <c r="X29" s="43"/>
      <c r="Y29" s="370"/>
      <c r="Z29" s="758"/>
      <c r="AA29" s="417"/>
      <c r="AB29" s="1069"/>
      <c r="AC29" s="1070"/>
      <c r="AD29" s="1070"/>
      <c r="AE29" s="1071"/>
      <c r="AF29" s="43"/>
      <c r="AG29" s="370"/>
      <c r="AH29" s="719"/>
      <c r="AI29" s="40"/>
      <c r="AJ29" s="345"/>
      <c r="AK29" s="719"/>
      <c r="AL29" s="41"/>
    </row>
    <row r="30" spans="1:70" ht="18.75" customHeight="1" x14ac:dyDescent="0.15">
      <c r="A30" s="1647"/>
      <c r="B30" s="1648"/>
      <c r="C30" s="1648"/>
      <c r="D30" s="1648"/>
      <c r="E30" s="1648"/>
      <c r="F30" s="1648"/>
      <c r="G30" s="1648"/>
      <c r="H30" s="1648"/>
      <c r="I30" s="1648"/>
      <c r="J30" s="1648"/>
      <c r="K30" s="1648"/>
      <c r="L30" s="1648"/>
      <c r="M30" s="1648"/>
      <c r="N30" s="1648"/>
      <c r="O30" s="1649"/>
      <c r="Q30" s="772" t="s">
        <v>942</v>
      </c>
      <c r="R30" s="773"/>
      <c r="S30" s="773"/>
      <c r="T30" s="774"/>
      <c r="U30" s="862" t="s">
        <v>943</v>
      </c>
      <c r="V30" s="766"/>
      <c r="W30" s="766"/>
      <c r="X30" s="766"/>
      <c r="Y30" s="766"/>
      <c r="Z30" s="766"/>
      <c r="AA30" s="838"/>
      <c r="AB30" s="862" t="s">
        <v>944</v>
      </c>
      <c r="AC30" s="773"/>
      <c r="AD30" s="773"/>
      <c r="AE30" s="774"/>
      <c r="AF30" s="862" t="s">
        <v>943</v>
      </c>
      <c r="AG30" s="766"/>
      <c r="AH30" s="766"/>
      <c r="AI30" s="773" t="s">
        <v>923</v>
      </c>
      <c r="AJ30" s="766"/>
      <c r="AK30" s="766"/>
      <c r="AL30" s="830" t="s">
        <v>945</v>
      </c>
    </row>
    <row r="31" spans="1:70" ht="18.75" customHeight="1" x14ac:dyDescent="0.15">
      <c r="A31" s="1647"/>
      <c r="B31" s="1648"/>
      <c r="C31" s="1648"/>
      <c r="D31" s="1648"/>
      <c r="E31" s="1648"/>
      <c r="F31" s="1648"/>
      <c r="G31" s="1648"/>
      <c r="H31" s="1648"/>
      <c r="I31" s="1648"/>
      <c r="J31" s="1648"/>
      <c r="K31" s="1648"/>
      <c r="L31" s="1648"/>
      <c r="M31" s="1648"/>
      <c r="N31" s="1648"/>
      <c r="O31" s="1649"/>
      <c r="Q31" s="755"/>
      <c r="R31" s="756"/>
      <c r="S31" s="756"/>
      <c r="T31" s="757"/>
      <c r="U31" s="2197"/>
      <c r="V31" s="1952"/>
      <c r="W31" s="1952"/>
      <c r="X31" s="1952"/>
      <c r="Y31" s="1952"/>
      <c r="Z31" s="1952"/>
      <c r="AA31" s="1953"/>
      <c r="AB31" s="895"/>
      <c r="AC31" s="756"/>
      <c r="AD31" s="756"/>
      <c r="AE31" s="757"/>
      <c r="AF31" s="2197"/>
      <c r="AG31" s="1952"/>
      <c r="AH31" s="1952"/>
      <c r="AI31" s="2201"/>
      <c r="AJ31" s="1952"/>
      <c r="AK31" s="1952"/>
      <c r="AL31" s="2195"/>
    </row>
    <row r="32" spans="1:70" ht="18.75" customHeight="1" x14ac:dyDescent="0.15">
      <c r="A32" s="1647"/>
      <c r="B32" s="1648"/>
      <c r="C32" s="1648"/>
      <c r="D32" s="1648"/>
      <c r="E32" s="1648"/>
      <c r="F32" s="1648"/>
      <c r="G32" s="1648"/>
      <c r="H32" s="1648"/>
      <c r="I32" s="1648"/>
      <c r="J32" s="1648"/>
      <c r="K32" s="1648"/>
      <c r="L32" s="1648"/>
      <c r="M32" s="1648"/>
      <c r="N32" s="1648"/>
      <c r="O32" s="1649"/>
      <c r="Q32" s="755"/>
      <c r="R32" s="756"/>
      <c r="S32" s="756"/>
      <c r="T32" s="757"/>
      <c r="U32" s="2196" t="s">
        <v>946</v>
      </c>
      <c r="V32" s="2198"/>
      <c r="W32" s="2198"/>
      <c r="X32" s="2198"/>
      <c r="Y32" s="2198"/>
      <c r="Z32" s="2198"/>
      <c r="AA32" s="2199"/>
      <c r="AB32" s="895"/>
      <c r="AC32" s="756"/>
      <c r="AD32" s="756"/>
      <c r="AE32" s="757"/>
      <c r="AF32" s="2196" t="s">
        <v>946</v>
      </c>
      <c r="AG32" s="2198"/>
      <c r="AH32" s="2198"/>
      <c r="AI32" s="2200" t="s">
        <v>923</v>
      </c>
      <c r="AJ32" s="2198"/>
      <c r="AK32" s="2198"/>
      <c r="AL32" s="2202" t="s">
        <v>945</v>
      </c>
    </row>
    <row r="33" spans="1:38" ht="18.75" customHeight="1" x14ac:dyDescent="0.15">
      <c r="A33" s="1647"/>
      <c r="B33" s="1648"/>
      <c r="C33" s="1648"/>
      <c r="D33" s="1648"/>
      <c r="E33" s="1648"/>
      <c r="F33" s="1648"/>
      <c r="G33" s="1648"/>
      <c r="H33" s="1648"/>
      <c r="I33" s="1648"/>
      <c r="J33" s="1648"/>
      <c r="K33" s="1648"/>
      <c r="L33" s="1648"/>
      <c r="M33" s="1648"/>
      <c r="N33" s="1648"/>
      <c r="O33" s="1649"/>
      <c r="Q33" s="755"/>
      <c r="R33" s="756"/>
      <c r="S33" s="756"/>
      <c r="T33" s="757"/>
      <c r="U33" s="2197"/>
      <c r="V33" s="1952"/>
      <c r="W33" s="1952"/>
      <c r="X33" s="1952"/>
      <c r="Y33" s="1952"/>
      <c r="Z33" s="1952"/>
      <c r="AA33" s="1953"/>
      <c r="AB33" s="895"/>
      <c r="AC33" s="756"/>
      <c r="AD33" s="756"/>
      <c r="AE33" s="757"/>
      <c r="AF33" s="2197"/>
      <c r="AG33" s="1952"/>
      <c r="AH33" s="1952"/>
      <c r="AI33" s="2201"/>
      <c r="AJ33" s="1952"/>
      <c r="AK33" s="1952"/>
      <c r="AL33" s="2195"/>
    </row>
    <row r="34" spans="1:38" ht="18.75" customHeight="1" x14ac:dyDescent="0.15">
      <c r="A34" s="1647"/>
      <c r="B34" s="1648"/>
      <c r="C34" s="1648"/>
      <c r="D34" s="1648"/>
      <c r="E34" s="1648"/>
      <c r="F34" s="1648"/>
      <c r="G34" s="1648"/>
      <c r="H34" s="1648"/>
      <c r="I34" s="1648"/>
      <c r="J34" s="1648"/>
      <c r="K34" s="1648"/>
      <c r="L34" s="1648"/>
      <c r="M34" s="1648"/>
      <c r="N34" s="1648"/>
      <c r="O34" s="1649"/>
      <c r="Q34" s="755"/>
      <c r="R34" s="756"/>
      <c r="S34" s="756"/>
      <c r="T34" s="757"/>
      <c r="U34" s="895" t="s">
        <v>947</v>
      </c>
      <c r="V34" s="758"/>
      <c r="W34" s="758"/>
      <c r="X34" s="758"/>
      <c r="Y34" s="758"/>
      <c r="Z34" s="758"/>
      <c r="AA34" s="1831"/>
      <c r="AB34" s="895"/>
      <c r="AC34" s="756"/>
      <c r="AD34" s="756"/>
      <c r="AE34" s="757"/>
      <c r="AF34" s="895" t="s">
        <v>947</v>
      </c>
      <c r="AG34" s="758"/>
      <c r="AH34" s="758"/>
      <c r="AI34" s="756" t="s">
        <v>923</v>
      </c>
      <c r="AJ34" s="758"/>
      <c r="AK34" s="758"/>
      <c r="AL34" s="857" t="s">
        <v>945</v>
      </c>
    </row>
    <row r="35" spans="1:38" ht="18.75" customHeight="1" thickBot="1" x14ac:dyDescent="0.2">
      <c r="A35" s="1650"/>
      <c r="B35" s="1651"/>
      <c r="C35" s="1651"/>
      <c r="D35" s="1651"/>
      <c r="E35" s="1651"/>
      <c r="F35" s="1651"/>
      <c r="G35" s="1651"/>
      <c r="H35" s="1651"/>
      <c r="I35" s="1651"/>
      <c r="J35" s="1651"/>
      <c r="K35" s="1651"/>
      <c r="L35" s="1651"/>
      <c r="M35" s="1651"/>
      <c r="N35" s="1651"/>
      <c r="O35" s="1652"/>
      <c r="Q35" s="708"/>
      <c r="R35" s="709"/>
      <c r="S35" s="709"/>
      <c r="T35" s="710"/>
      <c r="U35" s="711"/>
      <c r="V35" s="759"/>
      <c r="W35" s="759"/>
      <c r="X35" s="759"/>
      <c r="Y35" s="759"/>
      <c r="Z35" s="759"/>
      <c r="AA35" s="840"/>
      <c r="AB35" s="711"/>
      <c r="AC35" s="709"/>
      <c r="AD35" s="709"/>
      <c r="AE35" s="710"/>
      <c r="AF35" s="711"/>
      <c r="AG35" s="759"/>
      <c r="AH35" s="759"/>
      <c r="AI35" s="709"/>
      <c r="AJ35" s="759"/>
      <c r="AK35" s="759"/>
      <c r="AL35" s="950"/>
    </row>
    <row r="36" spans="1:38" ht="18.75" customHeight="1" x14ac:dyDescent="0.15">
      <c r="A36" s="437"/>
      <c r="B36" s="437"/>
      <c r="C36" s="437"/>
      <c r="D36" s="437"/>
      <c r="E36" s="437"/>
      <c r="F36" s="437"/>
      <c r="G36" s="437"/>
      <c r="H36" s="437"/>
      <c r="I36" s="437"/>
    </row>
    <row r="37" spans="1:38" ht="18.75" customHeight="1" x14ac:dyDescent="0.15">
      <c r="A37" s="437"/>
      <c r="B37" s="437"/>
      <c r="C37" s="437"/>
      <c r="D37" s="437"/>
      <c r="E37" s="437"/>
      <c r="F37" s="437"/>
      <c r="G37" s="437"/>
      <c r="H37" s="437"/>
      <c r="I37" s="437"/>
    </row>
    <row r="38" spans="1:38" ht="18.75" customHeight="1" x14ac:dyDescent="0.15">
      <c r="A38" s="437"/>
      <c r="B38" s="437"/>
      <c r="C38" s="437"/>
      <c r="D38" s="437"/>
      <c r="E38" s="437"/>
      <c r="F38" s="437"/>
      <c r="G38" s="437"/>
      <c r="H38" s="437"/>
      <c r="I38" s="437"/>
    </row>
    <row r="39" spans="1:38" ht="18.75" customHeight="1" x14ac:dyDescent="0.15"/>
    <row r="40" spans="1:38" ht="18.75" customHeight="1" x14ac:dyDescent="0.15"/>
    <row r="41" spans="1:38" ht="18.75" customHeight="1" x14ac:dyDescent="0.15"/>
    <row r="42" spans="1:38" ht="18.75" customHeight="1" x14ac:dyDescent="0.15"/>
    <row r="43" spans="1:38" ht="18.75" customHeight="1" x14ac:dyDescent="0.15"/>
    <row r="44" spans="1:38" ht="18.75" customHeight="1" x14ac:dyDescent="0.15"/>
    <row r="45" spans="1:38" ht="18.75" customHeight="1" x14ac:dyDescent="0.15"/>
    <row r="46" spans="1:38" ht="18.75" customHeight="1" x14ac:dyDescent="0.15"/>
    <row r="47" spans="1:38" ht="18.75" customHeight="1" x14ac:dyDescent="0.15"/>
    <row r="48" spans="1:3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sheetData>
  <sheetProtection selectLockedCells="1"/>
  <mergeCells count="98">
    <mergeCell ref="A4:B5"/>
    <mergeCell ref="C4:P5"/>
    <mergeCell ref="Q4:AL5"/>
    <mergeCell ref="A6:B7"/>
    <mergeCell ref="C6:D7"/>
    <mergeCell ref="E6:E7"/>
    <mergeCell ref="F6:G7"/>
    <mergeCell ref="H6:I7"/>
    <mergeCell ref="J6:K7"/>
    <mergeCell ref="L6:L7"/>
    <mergeCell ref="M6:N7"/>
    <mergeCell ref="O6:P7"/>
    <mergeCell ref="Q6:AL13"/>
    <mergeCell ref="A8:B9"/>
    <mergeCell ref="C8:D9"/>
    <mergeCell ref="E8:E9"/>
    <mergeCell ref="O8:P9"/>
    <mergeCell ref="A10:B11"/>
    <mergeCell ref="C10:D11"/>
    <mergeCell ref="E10:E11"/>
    <mergeCell ref="F10:G11"/>
    <mergeCell ref="H10:I11"/>
    <mergeCell ref="J10:K11"/>
    <mergeCell ref="L10:L11"/>
    <mergeCell ref="M10:N11"/>
    <mergeCell ref="O10:P11"/>
    <mergeCell ref="F8:G9"/>
    <mergeCell ref="H8:I9"/>
    <mergeCell ref="J8:K9"/>
    <mergeCell ref="L8:L9"/>
    <mergeCell ref="M8:N9"/>
    <mergeCell ref="A12:B13"/>
    <mergeCell ref="C12:D13"/>
    <mergeCell ref="E12:E13"/>
    <mergeCell ref="F12:G13"/>
    <mergeCell ref="H12:I13"/>
    <mergeCell ref="J12:K13"/>
    <mergeCell ref="L12:L13"/>
    <mergeCell ref="M12:N13"/>
    <mergeCell ref="O12:P13"/>
    <mergeCell ref="AF16:AG16"/>
    <mergeCell ref="U17:U18"/>
    <mergeCell ref="X17:X18"/>
    <mergeCell ref="Z17:AC22"/>
    <mergeCell ref="AD17:AL22"/>
    <mergeCell ref="A16:C16"/>
    <mergeCell ref="D16:H16"/>
    <mergeCell ref="I16:Q16"/>
    <mergeCell ref="R16:S16"/>
    <mergeCell ref="T16:X16"/>
    <mergeCell ref="Z16:AC16"/>
    <mergeCell ref="A17:C18"/>
    <mergeCell ref="E17:E18"/>
    <mergeCell ref="H17:H18"/>
    <mergeCell ref="I17:Q18"/>
    <mergeCell ref="R17:S18"/>
    <mergeCell ref="AK24:AK25"/>
    <mergeCell ref="A19:C20"/>
    <mergeCell ref="E19:E20"/>
    <mergeCell ref="H19:H20"/>
    <mergeCell ref="I19:Q20"/>
    <mergeCell ref="R19:S20"/>
    <mergeCell ref="U19:U20"/>
    <mergeCell ref="X19:X20"/>
    <mergeCell ref="A21:X21"/>
    <mergeCell ref="A22:X25"/>
    <mergeCell ref="Z24:AE25"/>
    <mergeCell ref="AH24:AH25"/>
    <mergeCell ref="A28:O35"/>
    <mergeCell ref="Q28:T29"/>
    <mergeCell ref="W28:W29"/>
    <mergeCell ref="Z28:Z29"/>
    <mergeCell ref="AB28:AE29"/>
    <mergeCell ref="V34:AA35"/>
    <mergeCell ref="AK28:AK29"/>
    <mergeCell ref="Q30:T35"/>
    <mergeCell ref="U30:U31"/>
    <mergeCell ref="V30:AA31"/>
    <mergeCell ref="AB30:AE35"/>
    <mergeCell ref="AF30:AF31"/>
    <mergeCell ref="AG30:AH31"/>
    <mergeCell ref="AI30:AI31"/>
    <mergeCell ref="AJ30:AK31"/>
    <mergeCell ref="U34:U35"/>
    <mergeCell ref="AH28:AH29"/>
    <mergeCell ref="AF34:AF35"/>
    <mergeCell ref="AG34:AH35"/>
    <mergeCell ref="AI34:AI35"/>
    <mergeCell ref="AJ34:AK35"/>
    <mergeCell ref="AL34:AL35"/>
    <mergeCell ref="AL30:AL31"/>
    <mergeCell ref="U32:U33"/>
    <mergeCell ref="V32:AA33"/>
    <mergeCell ref="AF32:AF33"/>
    <mergeCell ref="AG32:AH33"/>
    <mergeCell ref="AI32:AI33"/>
    <mergeCell ref="AJ32:AK33"/>
    <mergeCell ref="AL32:AL33"/>
  </mergeCells>
  <phoneticPr fontId="4"/>
  <dataValidations count="1">
    <dataValidation type="list" allowBlank="1" showInputMessage="1" showErrorMessage="1" sqref="I14:I15 WVK983053:WVK983054 WLO983053:WLO983054 WBS983053:WBS983054 VRW983053:VRW983054 VIA983053:VIA983054 UYE983053:UYE983054 UOI983053:UOI983054 UEM983053:UEM983054 TUQ983053:TUQ983054 TKU983053:TKU983054 TAY983053:TAY983054 SRC983053:SRC983054 SHG983053:SHG983054 RXK983053:RXK983054 RNO983053:RNO983054 RDS983053:RDS983054 QTW983053:QTW983054 QKA983053:QKA983054 QAE983053:QAE983054 PQI983053:PQI983054 PGM983053:PGM983054 OWQ983053:OWQ983054 OMU983053:OMU983054 OCY983053:OCY983054 NTC983053:NTC983054 NJG983053:NJG983054 MZK983053:MZK983054 MPO983053:MPO983054 MFS983053:MFS983054 LVW983053:LVW983054 LMA983053:LMA983054 LCE983053:LCE983054 KSI983053:KSI983054 KIM983053:KIM983054 JYQ983053:JYQ983054 JOU983053:JOU983054 JEY983053:JEY983054 IVC983053:IVC983054 ILG983053:ILG983054 IBK983053:IBK983054 HRO983053:HRO983054 HHS983053:HHS983054 GXW983053:GXW983054 GOA983053:GOA983054 GEE983053:GEE983054 FUI983053:FUI983054 FKM983053:FKM983054 FAQ983053:FAQ983054 EQU983053:EQU983054 EGY983053:EGY983054 DXC983053:DXC983054 DNG983053:DNG983054 DDK983053:DDK983054 CTO983053:CTO983054 CJS983053:CJS983054 BZW983053:BZW983054 BQA983053:BQA983054 BGE983053:BGE983054 AWI983053:AWI983054 AMM983053:AMM983054 ACQ983053:ACQ983054 SU983053:SU983054 IY983053:IY983054 C983053:C983054 WVK917517:WVK917518 WLO917517:WLO917518 WBS917517:WBS917518 VRW917517:VRW917518 VIA917517:VIA917518 UYE917517:UYE917518 UOI917517:UOI917518 UEM917517:UEM917518 TUQ917517:TUQ917518 TKU917517:TKU917518 TAY917517:TAY917518 SRC917517:SRC917518 SHG917517:SHG917518 RXK917517:RXK917518 RNO917517:RNO917518 RDS917517:RDS917518 QTW917517:QTW917518 QKA917517:QKA917518 QAE917517:QAE917518 PQI917517:PQI917518 PGM917517:PGM917518 OWQ917517:OWQ917518 OMU917517:OMU917518 OCY917517:OCY917518 NTC917517:NTC917518 NJG917517:NJG917518 MZK917517:MZK917518 MPO917517:MPO917518 MFS917517:MFS917518 LVW917517:LVW917518 LMA917517:LMA917518 LCE917517:LCE917518 KSI917517:KSI917518 KIM917517:KIM917518 JYQ917517:JYQ917518 JOU917517:JOU917518 JEY917517:JEY917518 IVC917517:IVC917518 ILG917517:ILG917518 IBK917517:IBK917518 HRO917517:HRO917518 HHS917517:HHS917518 GXW917517:GXW917518 GOA917517:GOA917518 GEE917517:GEE917518 FUI917517:FUI917518 FKM917517:FKM917518 FAQ917517:FAQ917518 EQU917517:EQU917518 EGY917517:EGY917518 DXC917517:DXC917518 DNG917517:DNG917518 DDK917517:DDK917518 CTO917517:CTO917518 CJS917517:CJS917518 BZW917517:BZW917518 BQA917517:BQA917518 BGE917517:BGE917518 AWI917517:AWI917518 AMM917517:AMM917518 ACQ917517:ACQ917518 SU917517:SU917518 IY917517:IY917518 C917517:C917518 WVK851981:WVK851982 WLO851981:WLO851982 WBS851981:WBS851982 VRW851981:VRW851982 VIA851981:VIA851982 UYE851981:UYE851982 UOI851981:UOI851982 UEM851981:UEM851982 TUQ851981:TUQ851982 TKU851981:TKU851982 TAY851981:TAY851982 SRC851981:SRC851982 SHG851981:SHG851982 RXK851981:RXK851982 RNO851981:RNO851982 RDS851981:RDS851982 QTW851981:QTW851982 QKA851981:QKA851982 QAE851981:QAE851982 PQI851981:PQI851982 PGM851981:PGM851982 OWQ851981:OWQ851982 OMU851981:OMU851982 OCY851981:OCY851982 NTC851981:NTC851982 NJG851981:NJG851982 MZK851981:MZK851982 MPO851981:MPO851982 MFS851981:MFS851982 LVW851981:LVW851982 LMA851981:LMA851982 LCE851981:LCE851982 KSI851981:KSI851982 KIM851981:KIM851982 JYQ851981:JYQ851982 JOU851981:JOU851982 JEY851981:JEY851982 IVC851981:IVC851982 ILG851981:ILG851982 IBK851981:IBK851982 HRO851981:HRO851982 HHS851981:HHS851982 GXW851981:GXW851982 GOA851981:GOA851982 GEE851981:GEE851982 FUI851981:FUI851982 FKM851981:FKM851982 FAQ851981:FAQ851982 EQU851981:EQU851982 EGY851981:EGY851982 DXC851981:DXC851982 DNG851981:DNG851982 DDK851981:DDK851982 CTO851981:CTO851982 CJS851981:CJS851982 BZW851981:BZW851982 BQA851981:BQA851982 BGE851981:BGE851982 AWI851981:AWI851982 AMM851981:AMM851982 ACQ851981:ACQ851982 SU851981:SU851982 IY851981:IY851982 C851981:C851982 WVK786445:WVK786446 WLO786445:WLO786446 WBS786445:WBS786446 VRW786445:VRW786446 VIA786445:VIA786446 UYE786445:UYE786446 UOI786445:UOI786446 UEM786445:UEM786446 TUQ786445:TUQ786446 TKU786445:TKU786446 TAY786445:TAY786446 SRC786445:SRC786446 SHG786445:SHG786446 RXK786445:RXK786446 RNO786445:RNO786446 RDS786445:RDS786446 QTW786445:QTW786446 QKA786445:QKA786446 QAE786445:QAE786446 PQI786445:PQI786446 PGM786445:PGM786446 OWQ786445:OWQ786446 OMU786445:OMU786446 OCY786445:OCY786446 NTC786445:NTC786446 NJG786445:NJG786446 MZK786445:MZK786446 MPO786445:MPO786446 MFS786445:MFS786446 LVW786445:LVW786446 LMA786445:LMA786446 LCE786445:LCE786446 KSI786445:KSI786446 KIM786445:KIM786446 JYQ786445:JYQ786446 JOU786445:JOU786446 JEY786445:JEY786446 IVC786445:IVC786446 ILG786445:ILG786446 IBK786445:IBK786446 HRO786445:HRO786446 HHS786445:HHS786446 GXW786445:GXW786446 GOA786445:GOA786446 GEE786445:GEE786446 FUI786445:FUI786446 FKM786445:FKM786446 FAQ786445:FAQ786446 EQU786445:EQU786446 EGY786445:EGY786446 DXC786445:DXC786446 DNG786445:DNG786446 DDK786445:DDK786446 CTO786445:CTO786446 CJS786445:CJS786446 BZW786445:BZW786446 BQA786445:BQA786446 BGE786445:BGE786446 AWI786445:AWI786446 AMM786445:AMM786446 ACQ786445:ACQ786446 SU786445:SU786446 IY786445:IY786446 C786445:C786446 WVK720909:WVK720910 WLO720909:WLO720910 WBS720909:WBS720910 VRW720909:VRW720910 VIA720909:VIA720910 UYE720909:UYE720910 UOI720909:UOI720910 UEM720909:UEM720910 TUQ720909:TUQ720910 TKU720909:TKU720910 TAY720909:TAY720910 SRC720909:SRC720910 SHG720909:SHG720910 RXK720909:RXK720910 RNO720909:RNO720910 RDS720909:RDS720910 QTW720909:QTW720910 QKA720909:QKA720910 QAE720909:QAE720910 PQI720909:PQI720910 PGM720909:PGM720910 OWQ720909:OWQ720910 OMU720909:OMU720910 OCY720909:OCY720910 NTC720909:NTC720910 NJG720909:NJG720910 MZK720909:MZK720910 MPO720909:MPO720910 MFS720909:MFS720910 LVW720909:LVW720910 LMA720909:LMA720910 LCE720909:LCE720910 KSI720909:KSI720910 KIM720909:KIM720910 JYQ720909:JYQ720910 JOU720909:JOU720910 JEY720909:JEY720910 IVC720909:IVC720910 ILG720909:ILG720910 IBK720909:IBK720910 HRO720909:HRO720910 HHS720909:HHS720910 GXW720909:GXW720910 GOA720909:GOA720910 GEE720909:GEE720910 FUI720909:FUI720910 FKM720909:FKM720910 FAQ720909:FAQ720910 EQU720909:EQU720910 EGY720909:EGY720910 DXC720909:DXC720910 DNG720909:DNG720910 DDK720909:DDK720910 CTO720909:CTO720910 CJS720909:CJS720910 BZW720909:BZW720910 BQA720909:BQA720910 BGE720909:BGE720910 AWI720909:AWI720910 AMM720909:AMM720910 ACQ720909:ACQ720910 SU720909:SU720910 IY720909:IY720910 C720909:C720910 WVK655373:WVK655374 WLO655373:WLO655374 WBS655373:WBS655374 VRW655373:VRW655374 VIA655373:VIA655374 UYE655373:UYE655374 UOI655373:UOI655374 UEM655373:UEM655374 TUQ655373:TUQ655374 TKU655373:TKU655374 TAY655373:TAY655374 SRC655373:SRC655374 SHG655373:SHG655374 RXK655373:RXK655374 RNO655373:RNO655374 RDS655373:RDS655374 QTW655373:QTW655374 QKA655373:QKA655374 QAE655373:QAE655374 PQI655373:PQI655374 PGM655373:PGM655374 OWQ655373:OWQ655374 OMU655373:OMU655374 OCY655373:OCY655374 NTC655373:NTC655374 NJG655373:NJG655374 MZK655373:MZK655374 MPO655373:MPO655374 MFS655373:MFS655374 LVW655373:LVW655374 LMA655373:LMA655374 LCE655373:LCE655374 KSI655373:KSI655374 KIM655373:KIM655374 JYQ655373:JYQ655374 JOU655373:JOU655374 JEY655373:JEY655374 IVC655373:IVC655374 ILG655373:ILG655374 IBK655373:IBK655374 HRO655373:HRO655374 HHS655373:HHS655374 GXW655373:GXW655374 GOA655373:GOA655374 GEE655373:GEE655374 FUI655373:FUI655374 FKM655373:FKM655374 FAQ655373:FAQ655374 EQU655373:EQU655374 EGY655373:EGY655374 DXC655373:DXC655374 DNG655373:DNG655374 DDK655373:DDK655374 CTO655373:CTO655374 CJS655373:CJS655374 BZW655373:BZW655374 BQA655373:BQA655374 BGE655373:BGE655374 AWI655373:AWI655374 AMM655373:AMM655374 ACQ655373:ACQ655374 SU655373:SU655374 IY655373:IY655374 C655373:C655374 WVK589837:WVK589838 WLO589837:WLO589838 WBS589837:WBS589838 VRW589837:VRW589838 VIA589837:VIA589838 UYE589837:UYE589838 UOI589837:UOI589838 UEM589837:UEM589838 TUQ589837:TUQ589838 TKU589837:TKU589838 TAY589837:TAY589838 SRC589837:SRC589838 SHG589837:SHG589838 RXK589837:RXK589838 RNO589837:RNO589838 RDS589837:RDS589838 QTW589837:QTW589838 QKA589837:QKA589838 QAE589837:QAE589838 PQI589837:PQI589838 PGM589837:PGM589838 OWQ589837:OWQ589838 OMU589837:OMU589838 OCY589837:OCY589838 NTC589837:NTC589838 NJG589837:NJG589838 MZK589837:MZK589838 MPO589837:MPO589838 MFS589837:MFS589838 LVW589837:LVW589838 LMA589837:LMA589838 LCE589837:LCE589838 KSI589837:KSI589838 KIM589837:KIM589838 JYQ589837:JYQ589838 JOU589837:JOU589838 JEY589837:JEY589838 IVC589837:IVC589838 ILG589837:ILG589838 IBK589837:IBK589838 HRO589837:HRO589838 HHS589837:HHS589838 GXW589837:GXW589838 GOA589837:GOA589838 GEE589837:GEE589838 FUI589837:FUI589838 FKM589837:FKM589838 FAQ589837:FAQ589838 EQU589837:EQU589838 EGY589837:EGY589838 DXC589837:DXC589838 DNG589837:DNG589838 DDK589837:DDK589838 CTO589837:CTO589838 CJS589837:CJS589838 BZW589837:BZW589838 BQA589837:BQA589838 BGE589837:BGE589838 AWI589837:AWI589838 AMM589837:AMM589838 ACQ589837:ACQ589838 SU589837:SU589838 IY589837:IY589838 C589837:C589838 WVK524301:WVK524302 WLO524301:WLO524302 WBS524301:WBS524302 VRW524301:VRW524302 VIA524301:VIA524302 UYE524301:UYE524302 UOI524301:UOI524302 UEM524301:UEM524302 TUQ524301:TUQ524302 TKU524301:TKU524302 TAY524301:TAY524302 SRC524301:SRC524302 SHG524301:SHG524302 RXK524301:RXK524302 RNO524301:RNO524302 RDS524301:RDS524302 QTW524301:QTW524302 QKA524301:QKA524302 QAE524301:QAE524302 PQI524301:PQI524302 PGM524301:PGM524302 OWQ524301:OWQ524302 OMU524301:OMU524302 OCY524301:OCY524302 NTC524301:NTC524302 NJG524301:NJG524302 MZK524301:MZK524302 MPO524301:MPO524302 MFS524301:MFS524302 LVW524301:LVW524302 LMA524301:LMA524302 LCE524301:LCE524302 KSI524301:KSI524302 KIM524301:KIM524302 JYQ524301:JYQ524302 JOU524301:JOU524302 JEY524301:JEY524302 IVC524301:IVC524302 ILG524301:ILG524302 IBK524301:IBK524302 HRO524301:HRO524302 HHS524301:HHS524302 GXW524301:GXW524302 GOA524301:GOA524302 GEE524301:GEE524302 FUI524301:FUI524302 FKM524301:FKM524302 FAQ524301:FAQ524302 EQU524301:EQU524302 EGY524301:EGY524302 DXC524301:DXC524302 DNG524301:DNG524302 DDK524301:DDK524302 CTO524301:CTO524302 CJS524301:CJS524302 BZW524301:BZW524302 BQA524301:BQA524302 BGE524301:BGE524302 AWI524301:AWI524302 AMM524301:AMM524302 ACQ524301:ACQ524302 SU524301:SU524302 IY524301:IY524302 C524301:C524302 WVK458765:WVK458766 WLO458765:WLO458766 WBS458765:WBS458766 VRW458765:VRW458766 VIA458765:VIA458766 UYE458765:UYE458766 UOI458765:UOI458766 UEM458765:UEM458766 TUQ458765:TUQ458766 TKU458765:TKU458766 TAY458765:TAY458766 SRC458765:SRC458766 SHG458765:SHG458766 RXK458765:RXK458766 RNO458765:RNO458766 RDS458765:RDS458766 QTW458765:QTW458766 QKA458765:QKA458766 QAE458765:QAE458766 PQI458765:PQI458766 PGM458765:PGM458766 OWQ458765:OWQ458766 OMU458765:OMU458766 OCY458765:OCY458766 NTC458765:NTC458766 NJG458765:NJG458766 MZK458765:MZK458766 MPO458765:MPO458766 MFS458765:MFS458766 LVW458765:LVW458766 LMA458765:LMA458766 LCE458765:LCE458766 KSI458765:KSI458766 KIM458765:KIM458766 JYQ458765:JYQ458766 JOU458765:JOU458766 JEY458765:JEY458766 IVC458765:IVC458766 ILG458765:ILG458766 IBK458765:IBK458766 HRO458765:HRO458766 HHS458765:HHS458766 GXW458765:GXW458766 GOA458765:GOA458766 GEE458765:GEE458766 FUI458765:FUI458766 FKM458765:FKM458766 FAQ458765:FAQ458766 EQU458765:EQU458766 EGY458765:EGY458766 DXC458765:DXC458766 DNG458765:DNG458766 DDK458765:DDK458766 CTO458765:CTO458766 CJS458765:CJS458766 BZW458765:BZW458766 BQA458765:BQA458766 BGE458765:BGE458766 AWI458765:AWI458766 AMM458765:AMM458766 ACQ458765:ACQ458766 SU458765:SU458766 IY458765:IY458766 C458765:C458766 WVK393229:WVK393230 WLO393229:WLO393230 WBS393229:WBS393230 VRW393229:VRW393230 VIA393229:VIA393230 UYE393229:UYE393230 UOI393229:UOI393230 UEM393229:UEM393230 TUQ393229:TUQ393230 TKU393229:TKU393230 TAY393229:TAY393230 SRC393229:SRC393230 SHG393229:SHG393230 RXK393229:RXK393230 RNO393229:RNO393230 RDS393229:RDS393230 QTW393229:QTW393230 QKA393229:QKA393230 QAE393229:QAE393230 PQI393229:PQI393230 PGM393229:PGM393230 OWQ393229:OWQ393230 OMU393229:OMU393230 OCY393229:OCY393230 NTC393229:NTC393230 NJG393229:NJG393230 MZK393229:MZK393230 MPO393229:MPO393230 MFS393229:MFS393230 LVW393229:LVW393230 LMA393229:LMA393230 LCE393229:LCE393230 KSI393229:KSI393230 KIM393229:KIM393230 JYQ393229:JYQ393230 JOU393229:JOU393230 JEY393229:JEY393230 IVC393229:IVC393230 ILG393229:ILG393230 IBK393229:IBK393230 HRO393229:HRO393230 HHS393229:HHS393230 GXW393229:GXW393230 GOA393229:GOA393230 GEE393229:GEE393230 FUI393229:FUI393230 FKM393229:FKM393230 FAQ393229:FAQ393230 EQU393229:EQU393230 EGY393229:EGY393230 DXC393229:DXC393230 DNG393229:DNG393230 DDK393229:DDK393230 CTO393229:CTO393230 CJS393229:CJS393230 BZW393229:BZW393230 BQA393229:BQA393230 BGE393229:BGE393230 AWI393229:AWI393230 AMM393229:AMM393230 ACQ393229:ACQ393230 SU393229:SU393230 IY393229:IY393230 C393229:C393230 WVK327693:WVK327694 WLO327693:WLO327694 WBS327693:WBS327694 VRW327693:VRW327694 VIA327693:VIA327694 UYE327693:UYE327694 UOI327693:UOI327694 UEM327693:UEM327694 TUQ327693:TUQ327694 TKU327693:TKU327694 TAY327693:TAY327694 SRC327693:SRC327694 SHG327693:SHG327694 RXK327693:RXK327694 RNO327693:RNO327694 RDS327693:RDS327694 QTW327693:QTW327694 QKA327693:QKA327694 QAE327693:QAE327694 PQI327693:PQI327694 PGM327693:PGM327694 OWQ327693:OWQ327694 OMU327693:OMU327694 OCY327693:OCY327694 NTC327693:NTC327694 NJG327693:NJG327694 MZK327693:MZK327694 MPO327693:MPO327694 MFS327693:MFS327694 LVW327693:LVW327694 LMA327693:LMA327694 LCE327693:LCE327694 KSI327693:KSI327694 KIM327693:KIM327694 JYQ327693:JYQ327694 JOU327693:JOU327694 JEY327693:JEY327694 IVC327693:IVC327694 ILG327693:ILG327694 IBK327693:IBK327694 HRO327693:HRO327694 HHS327693:HHS327694 GXW327693:GXW327694 GOA327693:GOA327694 GEE327693:GEE327694 FUI327693:FUI327694 FKM327693:FKM327694 FAQ327693:FAQ327694 EQU327693:EQU327694 EGY327693:EGY327694 DXC327693:DXC327694 DNG327693:DNG327694 DDK327693:DDK327694 CTO327693:CTO327694 CJS327693:CJS327694 BZW327693:BZW327694 BQA327693:BQA327694 BGE327693:BGE327694 AWI327693:AWI327694 AMM327693:AMM327694 ACQ327693:ACQ327694 SU327693:SU327694 IY327693:IY327694 C327693:C327694 WVK262157:WVK262158 WLO262157:WLO262158 WBS262157:WBS262158 VRW262157:VRW262158 VIA262157:VIA262158 UYE262157:UYE262158 UOI262157:UOI262158 UEM262157:UEM262158 TUQ262157:TUQ262158 TKU262157:TKU262158 TAY262157:TAY262158 SRC262157:SRC262158 SHG262157:SHG262158 RXK262157:RXK262158 RNO262157:RNO262158 RDS262157:RDS262158 QTW262157:QTW262158 QKA262157:QKA262158 QAE262157:QAE262158 PQI262157:PQI262158 PGM262157:PGM262158 OWQ262157:OWQ262158 OMU262157:OMU262158 OCY262157:OCY262158 NTC262157:NTC262158 NJG262157:NJG262158 MZK262157:MZK262158 MPO262157:MPO262158 MFS262157:MFS262158 LVW262157:LVW262158 LMA262157:LMA262158 LCE262157:LCE262158 KSI262157:KSI262158 KIM262157:KIM262158 JYQ262157:JYQ262158 JOU262157:JOU262158 JEY262157:JEY262158 IVC262157:IVC262158 ILG262157:ILG262158 IBK262157:IBK262158 HRO262157:HRO262158 HHS262157:HHS262158 GXW262157:GXW262158 GOA262157:GOA262158 GEE262157:GEE262158 FUI262157:FUI262158 FKM262157:FKM262158 FAQ262157:FAQ262158 EQU262157:EQU262158 EGY262157:EGY262158 DXC262157:DXC262158 DNG262157:DNG262158 DDK262157:DDK262158 CTO262157:CTO262158 CJS262157:CJS262158 BZW262157:BZW262158 BQA262157:BQA262158 BGE262157:BGE262158 AWI262157:AWI262158 AMM262157:AMM262158 ACQ262157:ACQ262158 SU262157:SU262158 IY262157:IY262158 C262157:C262158 WVK196621:WVK196622 WLO196621:WLO196622 WBS196621:WBS196622 VRW196621:VRW196622 VIA196621:VIA196622 UYE196621:UYE196622 UOI196621:UOI196622 UEM196621:UEM196622 TUQ196621:TUQ196622 TKU196621:TKU196622 TAY196621:TAY196622 SRC196621:SRC196622 SHG196621:SHG196622 RXK196621:RXK196622 RNO196621:RNO196622 RDS196621:RDS196622 QTW196621:QTW196622 QKA196621:QKA196622 QAE196621:QAE196622 PQI196621:PQI196622 PGM196621:PGM196622 OWQ196621:OWQ196622 OMU196621:OMU196622 OCY196621:OCY196622 NTC196621:NTC196622 NJG196621:NJG196622 MZK196621:MZK196622 MPO196621:MPO196622 MFS196621:MFS196622 LVW196621:LVW196622 LMA196621:LMA196622 LCE196621:LCE196622 KSI196621:KSI196622 KIM196621:KIM196622 JYQ196621:JYQ196622 JOU196621:JOU196622 JEY196621:JEY196622 IVC196621:IVC196622 ILG196621:ILG196622 IBK196621:IBK196622 HRO196621:HRO196622 HHS196621:HHS196622 GXW196621:GXW196622 GOA196621:GOA196622 GEE196621:GEE196622 FUI196621:FUI196622 FKM196621:FKM196622 FAQ196621:FAQ196622 EQU196621:EQU196622 EGY196621:EGY196622 DXC196621:DXC196622 DNG196621:DNG196622 DDK196621:DDK196622 CTO196621:CTO196622 CJS196621:CJS196622 BZW196621:BZW196622 BQA196621:BQA196622 BGE196621:BGE196622 AWI196621:AWI196622 AMM196621:AMM196622 ACQ196621:ACQ196622 SU196621:SU196622 IY196621:IY196622 C196621:C196622 WVK131085:WVK131086 WLO131085:WLO131086 WBS131085:WBS131086 VRW131085:VRW131086 VIA131085:VIA131086 UYE131085:UYE131086 UOI131085:UOI131086 UEM131085:UEM131086 TUQ131085:TUQ131086 TKU131085:TKU131086 TAY131085:TAY131086 SRC131085:SRC131086 SHG131085:SHG131086 RXK131085:RXK131086 RNO131085:RNO131086 RDS131085:RDS131086 QTW131085:QTW131086 QKA131085:QKA131086 QAE131085:QAE131086 PQI131085:PQI131086 PGM131085:PGM131086 OWQ131085:OWQ131086 OMU131085:OMU131086 OCY131085:OCY131086 NTC131085:NTC131086 NJG131085:NJG131086 MZK131085:MZK131086 MPO131085:MPO131086 MFS131085:MFS131086 LVW131085:LVW131086 LMA131085:LMA131086 LCE131085:LCE131086 KSI131085:KSI131086 KIM131085:KIM131086 JYQ131085:JYQ131086 JOU131085:JOU131086 JEY131085:JEY131086 IVC131085:IVC131086 ILG131085:ILG131086 IBK131085:IBK131086 HRO131085:HRO131086 HHS131085:HHS131086 GXW131085:GXW131086 GOA131085:GOA131086 GEE131085:GEE131086 FUI131085:FUI131086 FKM131085:FKM131086 FAQ131085:FAQ131086 EQU131085:EQU131086 EGY131085:EGY131086 DXC131085:DXC131086 DNG131085:DNG131086 DDK131085:DDK131086 CTO131085:CTO131086 CJS131085:CJS131086 BZW131085:BZW131086 BQA131085:BQA131086 BGE131085:BGE131086 AWI131085:AWI131086 AMM131085:AMM131086 ACQ131085:ACQ131086 SU131085:SU131086 IY131085:IY131086 C131085:C131086 WVK65549:WVK65550 WLO65549:WLO65550 WBS65549:WBS65550 VRW65549:VRW65550 VIA65549:VIA65550 UYE65549:UYE65550 UOI65549:UOI65550 UEM65549:UEM65550 TUQ65549:TUQ65550 TKU65549:TKU65550 TAY65549:TAY65550 SRC65549:SRC65550 SHG65549:SHG65550 RXK65549:RXK65550 RNO65549:RNO65550 RDS65549:RDS65550 QTW65549:QTW65550 QKA65549:QKA65550 QAE65549:QAE65550 PQI65549:PQI65550 PGM65549:PGM65550 OWQ65549:OWQ65550 OMU65549:OMU65550 OCY65549:OCY65550 NTC65549:NTC65550 NJG65549:NJG65550 MZK65549:MZK65550 MPO65549:MPO65550 MFS65549:MFS65550 LVW65549:LVW65550 LMA65549:LMA65550 LCE65549:LCE65550 KSI65549:KSI65550 KIM65549:KIM65550 JYQ65549:JYQ65550 JOU65549:JOU65550 JEY65549:JEY65550 IVC65549:IVC65550 ILG65549:ILG65550 IBK65549:IBK65550 HRO65549:HRO65550 HHS65549:HHS65550 GXW65549:GXW65550 GOA65549:GOA65550 GEE65549:GEE65550 FUI65549:FUI65550 FKM65549:FKM65550 FAQ65549:FAQ65550 EQU65549:EQU65550 EGY65549:EGY65550 DXC65549:DXC65550 DNG65549:DNG65550 DDK65549:DDK65550 CTO65549:CTO65550 CJS65549:CJS65550 BZW65549:BZW65550 BQA65549:BQA65550 BGE65549:BGE65550 AWI65549:AWI65550 AMM65549:AMM65550 ACQ65549:ACQ65550 SU65549:SU65550 IY65549:IY65550 C65549:C65550 WVK14:WVK15 WLO14:WLO15 WBS14:WBS15 VRW14:VRW15 VIA14:VIA15 UYE14:UYE15 UOI14:UOI15 UEM14:UEM15 TUQ14:TUQ15 TKU14:TKU15 TAY14:TAY15 SRC14:SRC15 SHG14:SHG15 RXK14:RXK15 RNO14:RNO15 RDS14:RDS15 QTW14:QTW15 QKA14:QKA15 QAE14:QAE15 PQI14:PQI15 PGM14:PGM15 OWQ14:OWQ15 OMU14:OMU15 OCY14:OCY15 NTC14:NTC15 NJG14:NJG15 MZK14:MZK15 MPO14:MPO15 MFS14:MFS15 LVW14:LVW15 LMA14:LMA15 LCE14:LCE15 KSI14:KSI15 KIM14:KIM15 JYQ14:JYQ15 JOU14:JOU15 JEY14:JEY15 IVC14:IVC15 ILG14:ILG15 IBK14:IBK15 HRO14:HRO15 HHS14:HHS15 GXW14:GXW15 GOA14:GOA15 GEE14:GEE15 FUI14:FUI15 FKM14:FKM15 FAQ14:FAQ15 EQU14:EQU15 EGY14:EGY15 DXC14:DXC15 DNG14:DNG15 DDK14:DDK15 CTO14:CTO15 CJS14:CJS15 BZW14:BZW15 BQA14:BQA15 BGE14:BGE15 AWI14:AWI15 AMM14:AMM15 ACQ14:ACQ15 SU14:SU15 IY14:IY15 C14:C15 WVQ983053:WVQ983054 WLU983053:WLU983054 WBY983053:WBY983054 VSC983053:VSC983054 VIG983053:VIG983054 UYK983053:UYK983054 UOO983053:UOO983054 UES983053:UES983054 TUW983053:TUW983054 TLA983053:TLA983054 TBE983053:TBE983054 SRI983053:SRI983054 SHM983053:SHM983054 RXQ983053:RXQ983054 RNU983053:RNU983054 RDY983053:RDY983054 QUC983053:QUC983054 QKG983053:QKG983054 QAK983053:QAK983054 PQO983053:PQO983054 PGS983053:PGS983054 OWW983053:OWW983054 ONA983053:ONA983054 ODE983053:ODE983054 NTI983053:NTI983054 NJM983053:NJM983054 MZQ983053:MZQ983054 MPU983053:MPU983054 MFY983053:MFY983054 LWC983053:LWC983054 LMG983053:LMG983054 LCK983053:LCK983054 KSO983053:KSO983054 KIS983053:KIS983054 JYW983053:JYW983054 JPA983053:JPA983054 JFE983053:JFE983054 IVI983053:IVI983054 ILM983053:ILM983054 IBQ983053:IBQ983054 HRU983053:HRU983054 HHY983053:HHY983054 GYC983053:GYC983054 GOG983053:GOG983054 GEK983053:GEK983054 FUO983053:FUO983054 FKS983053:FKS983054 FAW983053:FAW983054 ERA983053:ERA983054 EHE983053:EHE983054 DXI983053:DXI983054 DNM983053:DNM983054 DDQ983053:DDQ983054 CTU983053:CTU983054 CJY983053:CJY983054 CAC983053:CAC983054 BQG983053:BQG983054 BGK983053:BGK983054 AWO983053:AWO983054 AMS983053:AMS983054 ACW983053:ACW983054 TA983053:TA983054 JE983053:JE983054 I983053:I983054 WVQ917517:WVQ917518 WLU917517:WLU917518 WBY917517:WBY917518 VSC917517:VSC917518 VIG917517:VIG917518 UYK917517:UYK917518 UOO917517:UOO917518 UES917517:UES917518 TUW917517:TUW917518 TLA917517:TLA917518 TBE917517:TBE917518 SRI917517:SRI917518 SHM917517:SHM917518 RXQ917517:RXQ917518 RNU917517:RNU917518 RDY917517:RDY917518 QUC917517:QUC917518 QKG917517:QKG917518 QAK917517:QAK917518 PQO917517:PQO917518 PGS917517:PGS917518 OWW917517:OWW917518 ONA917517:ONA917518 ODE917517:ODE917518 NTI917517:NTI917518 NJM917517:NJM917518 MZQ917517:MZQ917518 MPU917517:MPU917518 MFY917517:MFY917518 LWC917517:LWC917518 LMG917517:LMG917518 LCK917517:LCK917518 KSO917517:KSO917518 KIS917517:KIS917518 JYW917517:JYW917518 JPA917517:JPA917518 JFE917517:JFE917518 IVI917517:IVI917518 ILM917517:ILM917518 IBQ917517:IBQ917518 HRU917517:HRU917518 HHY917517:HHY917518 GYC917517:GYC917518 GOG917517:GOG917518 GEK917517:GEK917518 FUO917517:FUO917518 FKS917517:FKS917518 FAW917517:FAW917518 ERA917517:ERA917518 EHE917517:EHE917518 DXI917517:DXI917518 DNM917517:DNM917518 DDQ917517:DDQ917518 CTU917517:CTU917518 CJY917517:CJY917518 CAC917517:CAC917518 BQG917517:BQG917518 BGK917517:BGK917518 AWO917517:AWO917518 AMS917517:AMS917518 ACW917517:ACW917518 TA917517:TA917518 JE917517:JE917518 I917517:I917518 WVQ851981:WVQ851982 WLU851981:WLU851982 WBY851981:WBY851982 VSC851981:VSC851982 VIG851981:VIG851982 UYK851981:UYK851982 UOO851981:UOO851982 UES851981:UES851982 TUW851981:TUW851982 TLA851981:TLA851982 TBE851981:TBE851982 SRI851981:SRI851982 SHM851981:SHM851982 RXQ851981:RXQ851982 RNU851981:RNU851982 RDY851981:RDY851982 QUC851981:QUC851982 QKG851981:QKG851982 QAK851981:QAK851982 PQO851981:PQO851982 PGS851981:PGS851982 OWW851981:OWW851982 ONA851981:ONA851982 ODE851981:ODE851982 NTI851981:NTI851982 NJM851981:NJM851982 MZQ851981:MZQ851982 MPU851981:MPU851982 MFY851981:MFY851982 LWC851981:LWC851982 LMG851981:LMG851982 LCK851981:LCK851982 KSO851981:KSO851982 KIS851981:KIS851982 JYW851981:JYW851982 JPA851981:JPA851982 JFE851981:JFE851982 IVI851981:IVI851982 ILM851981:ILM851982 IBQ851981:IBQ851982 HRU851981:HRU851982 HHY851981:HHY851982 GYC851981:GYC851982 GOG851981:GOG851982 GEK851981:GEK851982 FUO851981:FUO851982 FKS851981:FKS851982 FAW851981:FAW851982 ERA851981:ERA851982 EHE851981:EHE851982 DXI851981:DXI851982 DNM851981:DNM851982 DDQ851981:DDQ851982 CTU851981:CTU851982 CJY851981:CJY851982 CAC851981:CAC851982 BQG851981:BQG851982 BGK851981:BGK851982 AWO851981:AWO851982 AMS851981:AMS851982 ACW851981:ACW851982 TA851981:TA851982 JE851981:JE851982 I851981:I851982 WVQ786445:WVQ786446 WLU786445:WLU786446 WBY786445:WBY786446 VSC786445:VSC786446 VIG786445:VIG786446 UYK786445:UYK786446 UOO786445:UOO786446 UES786445:UES786446 TUW786445:TUW786446 TLA786445:TLA786446 TBE786445:TBE786446 SRI786445:SRI786446 SHM786445:SHM786446 RXQ786445:RXQ786446 RNU786445:RNU786446 RDY786445:RDY786446 QUC786445:QUC786446 QKG786445:QKG786446 QAK786445:QAK786446 PQO786445:PQO786446 PGS786445:PGS786446 OWW786445:OWW786446 ONA786445:ONA786446 ODE786445:ODE786446 NTI786445:NTI786446 NJM786445:NJM786446 MZQ786445:MZQ786446 MPU786445:MPU786446 MFY786445:MFY786446 LWC786445:LWC786446 LMG786445:LMG786446 LCK786445:LCK786446 KSO786445:KSO786446 KIS786445:KIS786446 JYW786445:JYW786446 JPA786445:JPA786446 JFE786445:JFE786446 IVI786445:IVI786446 ILM786445:ILM786446 IBQ786445:IBQ786446 HRU786445:HRU786446 HHY786445:HHY786446 GYC786445:GYC786446 GOG786445:GOG786446 GEK786445:GEK786446 FUO786445:FUO786446 FKS786445:FKS786446 FAW786445:FAW786446 ERA786445:ERA786446 EHE786445:EHE786446 DXI786445:DXI786446 DNM786445:DNM786446 DDQ786445:DDQ786446 CTU786445:CTU786446 CJY786445:CJY786446 CAC786445:CAC786446 BQG786445:BQG786446 BGK786445:BGK786446 AWO786445:AWO786446 AMS786445:AMS786446 ACW786445:ACW786446 TA786445:TA786446 JE786445:JE786446 I786445:I786446 WVQ720909:WVQ720910 WLU720909:WLU720910 WBY720909:WBY720910 VSC720909:VSC720910 VIG720909:VIG720910 UYK720909:UYK720910 UOO720909:UOO720910 UES720909:UES720910 TUW720909:TUW720910 TLA720909:TLA720910 TBE720909:TBE720910 SRI720909:SRI720910 SHM720909:SHM720910 RXQ720909:RXQ720910 RNU720909:RNU720910 RDY720909:RDY720910 QUC720909:QUC720910 QKG720909:QKG720910 QAK720909:QAK720910 PQO720909:PQO720910 PGS720909:PGS720910 OWW720909:OWW720910 ONA720909:ONA720910 ODE720909:ODE720910 NTI720909:NTI720910 NJM720909:NJM720910 MZQ720909:MZQ720910 MPU720909:MPU720910 MFY720909:MFY720910 LWC720909:LWC720910 LMG720909:LMG720910 LCK720909:LCK720910 KSO720909:KSO720910 KIS720909:KIS720910 JYW720909:JYW720910 JPA720909:JPA720910 JFE720909:JFE720910 IVI720909:IVI720910 ILM720909:ILM720910 IBQ720909:IBQ720910 HRU720909:HRU720910 HHY720909:HHY720910 GYC720909:GYC720910 GOG720909:GOG720910 GEK720909:GEK720910 FUO720909:FUO720910 FKS720909:FKS720910 FAW720909:FAW720910 ERA720909:ERA720910 EHE720909:EHE720910 DXI720909:DXI720910 DNM720909:DNM720910 DDQ720909:DDQ720910 CTU720909:CTU720910 CJY720909:CJY720910 CAC720909:CAC720910 BQG720909:BQG720910 BGK720909:BGK720910 AWO720909:AWO720910 AMS720909:AMS720910 ACW720909:ACW720910 TA720909:TA720910 JE720909:JE720910 I720909:I720910 WVQ655373:WVQ655374 WLU655373:WLU655374 WBY655373:WBY655374 VSC655373:VSC655374 VIG655373:VIG655374 UYK655373:UYK655374 UOO655373:UOO655374 UES655373:UES655374 TUW655373:TUW655374 TLA655373:TLA655374 TBE655373:TBE655374 SRI655373:SRI655374 SHM655373:SHM655374 RXQ655373:RXQ655374 RNU655373:RNU655374 RDY655373:RDY655374 QUC655373:QUC655374 QKG655373:QKG655374 QAK655373:QAK655374 PQO655373:PQO655374 PGS655373:PGS655374 OWW655373:OWW655374 ONA655373:ONA655374 ODE655373:ODE655374 NTI655373:NTI655374 NJM655373:NJM655374 MZQ655373:MZQ655374 MPU655373:MPU655374 MFY655373:MFY655374 LWC655373:LWC655374 LMG655373:LMG655374 LCK655373:LCK655374 KSO655373:KSO655374 KIS655373:KIS655374 JYW655373:JYW655374 JPA655373:JPA655374 JFE655373:JFE655374 IVI655373:IVI655374 ILM655373:ILM655374 IBQ655373:IBQ655374 HRU655373:HRU655374 HHY655373:HHY655374 GYC655373:GYC655374 GOG655373:GOG655374 GEK655373:GEK655374 FUO655373:FUO655374 FKS655373:FKS655374 FAW655373:FAW655374 ERA655373:ERA655374 EHE655373:EHE655374 DXI655373:DXI655374 DNM655373:DNM655374 DDQ655373:DDQ655374 CTU655373:CTU655374 CJY655373:CJY655374 CAC655373:CAC655374 BQG655373:BQG655374 BGK655373:BGK655374 AWO655373:AWO655374 AMS655373:AMS655374 ACW655373:ACW655374 TA655373:TA655374 JE655373:JE655374 I655373:I655374 WVQ589837:WVQ589838 WLU589837:WLU589838 WBY589837:WBY589838 VSC589837:VSC589838 VIG589837:VIG589838 UYK589837:UYK589838 UOO589837:UOO589838 UES589837:UES589838 TUW589837:TUW589838 TLA589837:TLA589838 TBE589837:TBE589838 SRI589837:SRI589838 SHM589837:SHM589838 RXQ589837:RXQ589838 RNU589837:RNU589838 RDY589837:RDY589838 QUC589837:QUC589838 QKG589837:QKG589838 QAK589837:QAK589838 PQO589837:PQO589838 PGS589837:PGS589838 OWW589837:OWW589838 ONA589837:ONA589838 ODE589837:ODE589838 NTI589837:NTI589838 NJM589837:NJM589838 MZQ589837:MZQ589838 MPU589837:MPU589838 MFY589837:MFY589838 LWC589837:LWC589838 LMG589837:LMG589838 LCK589837:LCK589838 KSO589837:KSO589838 KIS589837:KIS589838 JYW589837:JYW589838 JPA589837:JPA589838 JFE589837:JFE589838 IVI589837:IVI589838 ILM589837:ILM589838 IBQ589837:IBQ589838 HRU589837:HRU589838 HHY589837:HHY589838 GYC589837:GYC589838 GOG589837:GOG589838 GEK589837:GEK589838 FUO589837:FUO589838 FKS589837:FKS589838 FAW589837:FAW589838 ERA589837:ERA589838 EHE589837:EHE589838 DXI589837:DXI589838 DNM589837:DNM589838 DDQ589837:DDQ589838 CTU589837:CTU589838 CJY589837:CJY589838 CAC589837:CAC589838 BQG589837:BQG589838 BGK589837:BGK589838 AWO589837:AWO589838 AMS589837:AMS589838 ACW589837:ACW589838 TA589837:TA589838 JE589837:JE589838 I589837:I589838 WVQ524301:WVQ524302 WLU524301:WLU524302 WBY524301:WBY524302 VSC524301:VSC524302 VIG524301:VIG524302 UYK524301:UYK524302 UOO524301:UOO524302 UES524301:UES524302 TUW524301:TUW524302 TLA524301:TLA524302 TBE524301:TBE524302 SRI524301:SRI524302 SHM524301:SHM524302 RXQ524301:RXQ524302 RNU524301:RNU524302 RDY524301:RDY524302 QUC524301:QUC524302 QKG524301:QKG524302 QAK524301:QAK524302 PQO524301:PQO524302 PGS524301:PGS524302 OWW524301:OWW524302 ONA524301:ONA524302 ODE524301:ODE524302 NTI524301:NTI524302 NJM524301:NJM524302 MZQ524301:MZQ524302 MPU524301:MPU524302 MFY524301:MFY524302 LWC524301:LWC524302 LMG524301:LMG524302 LCK524301:LCK524302 KSO524301:KSO524302 KIS524301:KIS524302 JYW524301:JYW524302 JPA524301:JPA524302 JFE524301:JFE524302 IVI524301:IVI524302 ILM524301:ILM524302 IBQ524301:IBQ524302 HRU524301:HRU524302 HHY524301:HHY524302 GYC524301:GYC524302 GOG524301:GOG524302 GEK524301:GEK524302 FUO524301:FUO524302 FKS524301:FKS524302 FAW524301:FAW524302 ERA524301:ERA524302 EHE524301:EHE524302 DXI524301:DXI524302 DNM524301:DNM524302 DDQ524301:DDQ524302 CTU524301:CTU524302 CJY524301:CJY524302 CAC524301:CAC524302 BQG524301:BQG524302 BGK524301:BGK524302 AWO524301:AWO524302 AMS524301:AMS524302 ACW524301:ACW524302 TA524301:TA524302 JE524301:JE524302 I524301:I524302 WVQ458765:WVQ458766 WLU458765:WLU458766 WBY458765:WBY458766 VSC458765:VSC458766 VIG458765:VIG458766 UYK458765:UYK458766 UOO458765:UOO458766 UES458765:UES458766 TUW458765:TUW458766 TLA458765:TLA458766 TBE458765:TBE458766 SRI458765:SRI458766 SHM458765:SHM458766 RXQ458765:RXQ458766 RNU458765:RNU458766 RDY458765:RDY458766 QUC458765:QUC458766 QKG458765:QKG458766 QAK458765:QAK458766 PQO458765:PQO458766 PGS458765:PGS458766 OWW458765:OWW458766 ONA458765:ONA458766 ODE458765:ODE458766 NTI458765:NTI458766 NJM458765:NJM458766 MZQ458765:MZQ458766 MPU458765:MPU458766 MFY458765:MFY458766 LWC458765:LWC458766 LMG458765:LMG458766 LCK458765:LCK458766 KSO458765:KSO458766 KIS458765:KIS458766 JYW458765:JYW458766 JPA458765:JPA458766 JFE458765:JFE458766 IVI458765:IVI458766 ILM458765:ILM458766 IBQ458765:IBQ458766 HRU458765:HRU458766 HHY458765:HHY458766 GYC458765:GYC458766 GOG458765:GOG458766 GEK458765:GEK458766 FUO458765:FUO458766 FKS458765:FKS458766 FAW458765:FAW458766 ERA458765:ERA458766 EHE458765:EHE458766 DXI458765:DXI458766 DNM458765:DNM458766 DDQ458765:DDQ458766 CTU458765:CTU458766 CJY458765:CJY458766 CAC458765:CAC458766 BQG458765:BQG458766 BGK458765:BGK458766 AWO458765:AWO458766 AMS458765:AMS458766 ACW458765:ACW458766 TA458765:TA458766 JE458765:JE458766 I458765:I458766 WVQ393229:WVQ393230 WLU393229:WLU393230 WBY393229:WBY393230 VSC393229:VSC393230 VIG393229:VIG393230 UYK393229:UYK393230 UOO393229:UOO393230 UES393229:UES393230 TUW393229:TUW393230 TLA393229:TLA393230 TBE393229:TBE393230 SRI393229:SRI393230 SHM393229:SHM393230 RXQ393229:RXQ393230 RNU393229:RNU393230 RDY393229:RDY393230 QUC393229:QUC393230 QKG393229:QKG393230 QAK393229:QAK393230 PQO393229:PQO393230 PGS393229:PGS393230 OWW393229:OWW393230 ONA393229:ONA393230 ODE393229:ODE393230 NTI393229:NTI393230 NJM393229:NJM393230 MZQ393229:MZQ393230 MPU393229:MPU393230 MFY393229:MFY393230 LWC393229:LWC393230 LMG393229:LMG393230 LCK393229:LCK393230 KSO393229:KSO393230 KIS393229:KIS393230 JYW393229:JYW393230 JPA393229:JPA393230 JFE393229:JFE393230 IVI393229:IVI393230 ILM393229:ILM393230 IBQ393229:IBQ393230 HRU393229:HRU393230 HHY393229:HHY393230 GYC393229:GYC393230 GOG393229:GOG393230 GEK393229:GEK393230 FUO393229:FUO393230 FKS393229:FKS393230 FAW393229:FAW393230 ERA393229:ERA393230 EHE393229:EHE393230 DXI393229:DXI393230 DNM393229:DNM393230 DDQ393229:DDQ393230 CTU393229:CTU393230 CJY393229:CJY393230 CAC393229:CAC393230 BQG393229:BQG393230 BGK393229:BGK393230 AWO393229:AWO393230 AMS393229:AMS393230 ACW393229:ACW393230 TA393229:TA393230 JE393229:JE393230 I393229:I393230 WVQ327693:WVQ327694 WLU327693:WLU327694 WBY327693:WBY327694 VSC327693:VSC327694 VIG327693:VIG327694 UYK327693:UYK327694 UOO327693:UOO327694 UES327693:UES327694 TUW327693:TUW327694 TLA327693:TLA327694 TBE327693:TBE327694 SRI327693:SRI327694 SHM327693:SHM327694 RXQ327693:RXQ327694 RNU327693:RNU327694 RDY327693:RDY327694 QUC327693:QUC327694 QKG327693:QKG327694 QAK327693:QAK327694 PQO327693:PQO327694 PGS327693:PGS327694 OWW327693:OWW327694 ONA327693:ONA327694 ODE327693:ODE327694 NTI327693:NTI327694 NJM327693:NJM327694 MZQ327693:MZQ327694 MPU327693:MPU327694 MFY327693:MFY327694 LWC327693:LWC327694 LMG327693:LMG327694 LCK327693:LCK327694 KSO327693:KSO327694 KIS327693:KIS327694 JYW327693:JYW327694 JPA327693:JPA327694 JFE327693:JFE327694 IVI327693:IVI327694 ILM327693:ILM327694 IBQ327693:IBQ327694 HRU327693:HRU327694 HHY327693:HHY327694 GYC327693:GYC327694 GOG327693:GOG327694 GEK327693:GEK327694 FUO327693:FUO327694 FKS327693:FKS327694 FAW327693:FAW327694 ERA327693:ERA327694 EHE327693:EHE327694 DXI327693:DXI327694 DNM327693:DNM327694 DDQ327693:DDQ327694 CTU327693:CTU327694 CJY327693:CJY327694 CAC327693:CAC327694 BQG327693:BQG327694 BGK327693:BGK327694 AWO327693:AWO327694 AMS327693:AMS327694 ACW327693:ACW327694 TA327693:TA327694 JE327693:JE327694 I327693:I327694 WVQ262157:WVQ262158 WLU262157:WLU262158 WBY262157:WBY262158 VSC262157:VSC262158 VIG262157:VIG262158 UYK262157:UYK262158 UOO262157:UOO262158 UES262157:UES262158 TUW262157:TUW262158 TLA262157:TLA262158 TBE262157:TBE262158 SRI262157:SRI262158 SHM262157:SHM262158 RXQ262157:RXQ262158 RNU262157:RNU262158 RDY262157:RDY262158 QUC262157:QUC262158 QKG262157:QKG262158 QAK262157:QAK262158 PQO262157:PQO262158 PGS262157:PGS262158 OWW262157:OWW262158 ONA262157:ONA262158 ODE262157:ODE262158 NTI262157:NTI262158 NJM262157:NJM262158 MZQ262157:MZQ262158 MPU262157:MPU262158 MFY262157:MFY262158 LWC262157:LWC262158 LMG262157:LMG262158 LCK262157:LCK262158 KSO262157:KSO262158 KIS262157:KIS262158 JYW262157:JYW262158 JPA262157:JPA262158 JFE262157:JFE262158 IVI262157:IVI262158 ILM262157:ILM262158 IBQ262157:IBQ262158 HRU262157:HRU262158 HHY262157:HHY262158 GYC262157:GYC262158 GOG262157:GOG262158 GEK262157:GEK262158 FUO262157:FUO262158 FKS262157:FKS262158 FAW262157:FAW262158 ERA262157:ERA262158 EHE262157:EHE262158 DXI262157:DXI262158 DNM262157:DNM262158 DDQ262157:DDQ262158 CTU262157:CTU262158 CJY262157:CJY262158 CAC262157:CAC262158 BQG262157:BQG262158 BGK262157:BGK262158 AWO262157:AWO262158 AMS262157:AMS262158 ACW262157:ACW262158 TA262157:TA262158 JE262157:JE262158 I262157:I262158 WVQ196621:WVQ196622 WLU196621:WLU196622 WBY196621:WBY196622 VSC196621:VSC196622 VIG196621:VIG196622 UYK196621:UYK196622 UOO196621:UOO196622 UES196621:UES196622 TUW196621:TUW196622 TLA196621:TLA196622 TBE196621:TBE196622 SRI196621:SRI196622 SHM196621:SHM196622 RXQ196621:RXQ196622 RNU196621:RNU196622 RDY196621:RDY196622 QUC196621:QUC196622 QKG196621:QKG196622 QAK196621:QAK196622 PQO196621:PQO196622 PGS196621:PGS196622 OWW196621:OWW196622 ONA196621:ONA196622 ODE196621:ODE196622 NTI196621:NTI196622 NJM196621:NJM196622 MZQ196621:MZQ196622 MPU196621:MPU196622 MFY196621:MFY196622 LWC196621:LWC196622 LMG196621:LMG196622 LCK196621:LCK196622 KSO196621:KSO196622 KIS196621:KIS196622 JYW196621:JYW196622 JPA196621:JPA196622 JFE196621:JFE196622 IVI196621:IVI196622 ILM196621:ILM196622 IBQ196621:IBQ196622 HRU196621:HRU196622 HHY196621:HHY196622 GYC196621:GYC196622 GOG196621:GOG196622 GEK196621:GEK196622 FUO196621:FUO196622 FKS196621:FKS196622 FAW196621:FAW196622 ERA196621:ERA196622 EHE196621:EHE196622 DXI196621:DXI196622 DNM196621:DNM196622 DDQ196621:DDQ196622 CTU196621:CTU196622 CJY196621:CJY196622 CAC196621:CAC196622 BQG196621:BQG196622 BGK196621:BGK196622 AWO196621:AWO196622 AMS196621:AMS196622 ACW196621:ACW196622 TA196621:TA196622 JE196621:JE196622 I196621:I196622 WVQ131085:WVQ131086 WLU131085:WLU131086 WBY131085:WBY131086 VSC131085:VSC131086 VIG131085:VIG131086 UYK131085:UYK131086 UOO131085:UOO131086 UES131085:UES131086 TUW131085:TUW131086 TLA131085:TLA131086 TBE131085:TBE131086 SRI131085:SRI131086 SHM131085:SHM131086 RXQ131085:RXQ131086 RNU131085:RNU131086 RDY131085:RDY131086 QUC131085:QUC131086 QKG131085:QKG131086 QAK131085:QAK131086 PQO131085:PQO131086 PGS131085:PGS131086 OWW131085:OWW131086 ONA131085:ONA131086 ODE131085:ODE131086 NTI131085:NTI131086 NJM131085:NJM131086 MZQ131085:MZQ131086 MPU131085:MPU131086 MFY131085:MFY131086 LWC131085:LWC131086 LMG131085:LMG131086 LCK131085:LCK131086 KSO131085:KSO131086 KIS131085:KIS131086 JYW131085:JYW131086 JPA131085:JPA131086 JFE131085:JFE131086 IVI131085:IVI131086 ILM131085:ILM131086 IBQ131085:IBQ131086 HRU131085:HRU131086 HHY131085:HHY131086 GYC131085:GYC131086 GOG131085:GOG131086 GEK131085:GEK131086 FUO131085:FUO131086 FKS131085:FKS131086 FAW131085:FAW131086 ERA131085:ERA131086 EHE131085:EHE131086 DXI131085:DXI131086 DNM131085:DNM131086 DDQ131085:DDQ131086 CTU131085:CTU131086 CJY131085:CJY131086 CAC131085:CAC131086 BQG131085:BQG131086 BGK131085:BGK131086 AWO131085:AWO131086 AMS131085:AMS131086 ACW131085:ACW131086 TA131085:TA131086 JE131085:JE131086 I131085:I131086 WVQ65549:WVQ65550 WLU65549:WLU65550 WBY65549:WBY65550 VSC65549:VSC65550 VIG65549:VIG65550 UYK65549:UYK65550 UOO65549:UOO65550 UES65549:UES65550 TUW65549:TUW65550 TLA65549:TLA65550 TBE65549:TBE65550 SRI65549:SRI65550 SHM65549:SHM65550 RXQ65549:RXQ65550 RNU65549:RNU65550 RDY65549:RDY65550 QUC65549:QUC65550 QKG65549:QKG65550 QAK65549:QAK65550 PQO65549:PQO65550 PGS65549:PGS65550 OWW65549:OWW65550 ONA65549:ONA65550 ODE65549:ODE65550 NTI65549:NTI65550 NJM65549:NJM65550 MZQ65549:MZQ65550 MPU65549:MPU65550 MFY65549:MFY65550 LWC65549:LWC65550 LMG65549:LMG65550 LCK65549:LCK65550 KSO65549:KSO65550 KIS65549:KIS65550 JYW65549:JYW65550 JPA65549:JPA65550 JFE65549:JFE65550 IVI65549:IVI65550 ILM65549:ILM65550 IBQ65549:IBQ65550 HRU65549:HRU65550 HHY65549:HHY65550 GYC65549:GYC65550 GOG65549:GOG65550 GEK65549:GEK65550 FUO65549:FUO65550 FKS65549:FKS65550 FAW65549:FAW65550 ERA65549:ERA65550 EHE65549:EHE65550 DXI65549:DXI65550 DNM65549:DNM65550 DDQ65549:DDQ65550 CTU65549:CTU65550 CJY65549:CJY65550 CAC65549:CAC65550 BQG65549:BQG65550 BGK65549:BGK65550 AWO65549:AWO65550 AMS65549:AMS65550 ACW65549:ACW65550 TA65549:TA65550 JE65549:JE65550 I65549:I65550 WVQ14:WVQ15 WLU14:WLU15 WBY14:WBY15 VSC14:VSC15 VIG14:VIG15 UYK14:UYK15 UOO14:UOO15 UES14:UES15 TUW14:TUW15 TLA14:TLA15 TBE14:TBE15 SRI14:SRI15 SHM14:SHM15 RXQ14:RXQ15 RNU14:RNU15 RDY14:RDY15 QUC14:QUC15 QKG14:QKG15 QAK14:QAK15 PQO14:PQO15 PGS14:PGS15 OWW14:OWW15 ONA14:ONA15 ODE14:ODE15 NTI14:NTI15 NJM14:NJM15 MZQ14:MZQ15 MPU14:MPU15 MFY14:MFY15 LWC14:LWC15 LMG14:LMG15 LCK14:LCK15 KSO14:KSO15 KIS14:KIS15 JYW14:JYW15 JPA14:JPA15 JFE14:JFE15 IVI14:IVI15 ILM14:ILM15 IBQ14:IBQ15 HRU14:HRU15 HHY14:HHY15 GYC14:GYC15 GOG14:GOG15 GEK14:GEK15 FUO14:FUO15 FKS14:FKS15 FAW14:FAW15 ERA14:ERA15 EHE14:EHE15 DXI14:DXI15 DNM14:DNM15 DDQ14:DDQ15 CTU14:CTU15 CJY14:CJY15 CAC14:CAC15 BQG14:BQG15 BGK14:BGK15 AWO14:AWO15 AMS14:AMS15 ACW14:ACW15 TA14:TA15 JE14:JE15" xr:uid="{215B9FC1-B446-419F-9A03-7D83A86878C5}">
      <formula1>$B$41:$B$42</formula1>
    </dataValidation>
  </dataValidations>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&amp;C26/29&amp;R&amp;F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3</xdr:col>
                    <xdr:colOff>95250</xdr:colOff>
                    <xdr:row>16</xdr:row>
                    <xdr:rowOff>114300</xdr:rowOff>
                  </from>
                  <to>
                    <xdr:col>4</xdr:col>
                    <xdr:colOff>0</xdr:colOff>
                    <xdr:row>17</xdr:row>
                    <xdr:rowOff>104775</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6</xdr:col>
                    <xdr:colOff>95250</xdr:colOff>
                    <xdr:row>16</xdr:row>
                    <xdr:rowOff>114300</xdr:rowOff>
                  </from>
                  <to>
                    <xdr:col>7</xdr:col>
                    <xdr:colOff>0</xdr:colOff>
                    <xdr:row>17</xdr:row>
                    <xdr:rowOff>104775</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3</xdr:col>
                    <xdr:colOff>95250</xdr:colOff>
                    <xdr:row>18</xdr:row>
                    <xdr:rowOff>114300</xdr:rowOff>
                  </from>
                  <to>
                    <xdr:col>4</xdr:col>
                    <xdr:colOff>0</xdr:colOff>
                    <xdr:row>19</xdr:row>
                    <xdr:rowOff>104775</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6</xdr:col>
                    <xdr:colOff>95250</xdr:colOff>
                    <xdr:row>18</xdr:row>
                    <xdr:rowOff>114300</xdr:rowOff>
                  </from>
                  <to>
                    <xdr:col>7</xdr:col>
                    <xdr:colOff>0</xdr:colOff>
                    <xdr:row>19</xdr:row>
                    <xdr:rowOff>104775</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19</xdr:col>
                    <xdr:colOff>95250</xdr:colOff>
                    <xdr:row>16</xdr:row>
                    <xdr:rowOff>114300</xdr:rowOff>
                  </from>
                  <to>
                    <xdr:col>20</xdr:col>
                    <xdr:colOff>0</xdr:colOff>
                    <xdr:row>17</xdr:row>
                    <xdr:rowOff>104775</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22</xdr:col>
                    <xdr:colOff>95250</xdr:colOff>
                    <xdr:row>16</xdr:row>
                    <xdr:rowOff>114300</xdr:rowOff>
                  </from>
                  <to>
                    <xdr:col>23</xdr:col>
                    <xdr:colOff>0</xdr:colOff>
                    <xdr:row>17</xdr:row>
                    <xdr:rowOff>104775</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19</xdr:col>
                    <xdr:colOff>95250</xdr:colOff>
                    <xdr:row>18</xdr:row>
                    <xdr:rowOff>114300</xdr:rowOff>
                  </from>
                  <to>
                    <xdr:col>20</xdr:col>
                    <xdr:colOff>0</xdr:colOff>
                    <xdr:row>19</xdr:row>
                    <xdr:rowOff>104775</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22</xdr:col>
                    <xdr:colOff>95250</xdr:colOff>
                    <xdr:row>18</xdr:row>
                    <xdr:rowOff>114300</xdr:rowOff>
                  </from>
                  <to>
                    <xdr:col>23</xdr:col>
                    <xdr:colOff>0</xdr:colOff>
                    <xdr:row>19</xdr:row>
                    <xdr:rowOff>104775</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32</xdr:col>
                    <xdr:colOff>95250</xdr:colOff>
                    <xdr:row>23</xdr:row>
                    <xdr:rowOff>114300</xdr:rowOff>
                  </from>
                  <to>
                    <xdr:col>33</xdr:col>
                    <xdr:colOff>0</xdr:colOff>
                    <xdr:row>24</xdr:row>
                    <xdr:rowOff>123825</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35</xdr:col>
                    <xdr:colOff>95250</xdr:colOff>
                    <xdr:row>23</xdr:row>
                    <xdr:rowOff>114300</xdr:rowOff>
                  </from>
                  <to>
                    <xdr:col>36</xdr:col>
                    <xdr:colOff>0</xdr:colOff>
                    <xdr:row>24</xdr:row>
                    <xdr:rowOff>123825</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21</xdr:col>
                    <xdr:colOff>95250</xdr:colOff>
                    <xdr:row>27</xdr:row>
                    <xdr:rowOff>114300</xdr:rowOff>
                  </from>
                  <to>
                    <xdr:col>22</xdr:col>
                    <xdr:colOff>0</xdr:colOff>
                    <xdr:row>28</xdr:row>
                    <xdr:rowOff>123825</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24</xdr:col>
                    <xdr:colOff>95250</xdr:colOff>
                    <xdr:row>27</xdr:row>
                    <xdr:rowOff>114300</xdr:rowOff>
                  </from>
                  <to>
                    <xdr:col>25</xdr:col>
                    <xdr:colOff>0</xdr:colOff>
                    <xdr:row>28</xdr:row>
                    <xdr:rowOff>123825</xdr:rowOff>
                  </to>
                </anchor>
              </controlPr>
            </control>
          </mc:Choice>
        </mc:AlternateContent>
        <mc:AlternateContent xmlns:mc="http://schemas.openxmlformats.org/markup-compatibility/2006">
          <mc:Choice Requires="x14">
            <control shapeId="34829" r:id="rId16" name="Check Box 13">
              <controlPr defaultSize="0" autoFill="0" autoLine="0" autoPict="0">
                <anchor moveWithCells="1">
                  <from>
                    <xdr:col>32</xdr:col>
                    <xdr:colOff>95250</xdr:colOff>
                    <xdr:row>27</xdr:row>
                    <xdr:rowOff>114300</xdr:rowOff>
                  </from>
                  <to>
                    <xdr:col>33</xdr:col>
                    <xdr:colOff>0</xdr:colOff>
                    <xdr:row>28</xdr:row>
                    <xdr:rowOff>123825</xdr:rowOff>
                  </to>
                </anchor>
              </controlPr>
            </control>
          </mc:Choice>
        </mc:AlternateContent>
        <mc:AlternateContent xmlns:mc="http://schemas.openxmlformats.org/markup-compatibility/2006">
          <mc:Choice Requires="x14">
            <control shapeId="34830" r:id="rId17" name="Check Box 14">
              <controlPr defaultSize="0" autoFill="0" autoLine="0" autoPict="0">
                <anchor moveWithCells="1">
                  <from>
                    <xdr:col>35</xdr:col>
                    <xdr:colOff>95250</xdr:colOff>
                    <xdr:row>27</xdr:row>
                    <xdr:rowOff>114300</xdr:rowOff>
                  </from>
                  <to>
                    <xdr:col>36</xdr:col>
                    <xdr:colOff>0</xdr:colOff>
                    <xdr:row>28</xdr:row>
                    <xdr:rowOff>123825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8C90D-20FA-4134-A274-3C4A1467EE83}">
  <sheetPr>
    <tabColor theme="7" tint="0.79998168889431442"/>
    <pageSetUpPr fitToPage="1"/>
  </sheetPr>
  <dimension ref="A1:AR268"/>
  <sheetViews>
    <sheetView view="pageBreakPreview" zoomScale="86" zoomScaleNormal="70" zoomScaleSheetLayoutView="86" zoomScalePageLayoutView="85" workbookViewId="0">
      <selection activeCell="AQ10" sqref="AQ10"/>
    </sheetView>
  </sheetViews>
  <sheetFormatPr defaultRowHeight="16.5" x14ac:dyDescent="0.15"/>
  <cols>
    <col min="1" max="44" width="4.375" style="108" customWidth="1"/>
    <col min="45" max="16384" width="9" style="149"/>
  </cols>
  <sheetData>
    <row r="1" spans="1:44" ht="18.75" customHeight="1" thickBot="1" x14ac:dyDescent="0.2">
      <c r="A1" s="78" t="s">
        <v>902</v>
      </c>
      <c r="B1" s="22"/>
    </row>
    <row r="2" spans="1:44" s="4" customFormat="1" ht="18.75" customHeight="1" x14ac:dyDescent="0.4">
      <c r="A2" s="22" t="s">
        <v>951</v>
      </c>
      <c r="B2" s="22"/>
      <c r="C2" s="108"/>
      <c r="D2" s="108"/>
      <c r="E2" s="108"/>
      <c r="F2" s="1759" t="s">
        <v>952</v>
      </c>
      <c r="G2" s="1589"/>
      <c r="H2" s="403"/>
      <c r="I2" s="1927" t="s">
        <v>953</v>
      </c>
      <c r="J2" s="1927"/>
      <c r="K2" s="342"/>
      <c r="L2" s="1927" t="s">
        <v>954</v>
      </c>
      <c r="M2" s="1927"/>
      <c r="N2" s="1927"/>
      <c r="O2" s="342"/>
      <c r="P2" s="2292" t="s">
        <v>955</v>
      </c>
      <c r="Q2" s="2292"/>
      <c r="R2" s="2293"/>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row>
    <row r="3" spans="1:44" s="4" customFormat="1" ht="18.75" customHeight="1" thickBot="1" x14ac:dyDescent="0.45">
      <c r="A3" s="22" t="s">
        <v>996</v>
      </c>
      <c r="B3" s="22"/>
      <c r="C3" s="108"/>
      <c r="D3" s="108"/>
      <c r="E3" s="108"/>
      <c r="F3" s="763"/>
      <c r="G3" s="764"/>
      <c r="H3" s="509"/>
      <c r="I3" s="2294" t="s">
        <v>956</v>
      </c>
      <c r="J3" s="2294"/>
      <c r="K3" s="2294"/>
      <c r="L3" s="510"/>
      <c r="M3" s="2294" t="s">
        <v>587</v>
      </c>
      <c r="N3" s="2294"/>
      <c r="O3" s="2295"/>
      <c r="P3" s="2295"/>
      <c r="Q3" s="2295"/>
      <c r="R3" s="99" t="s">
        <v>232</v>
      </c>
      <c r="S3" s="108"/>
      <c r="T3" s="108"/>
      <c r="U3" s="108"/>
      <c r="V3" s="108"/>
      <c r="W3" s="108"/>
      <c r="X3" s="108"/>
      <c r="Y3" s="108"/>
      <c r="Z3" s="108"/>
      <c r="AA3" s="65"/>
      <c r="AB3" s="108"/>
      <c r="AC3" s="108"/>
      <c r="AD3" s="108"/>
      <c r="AE3" s="108"/>
      <c r="AF3" s="108"/>
      <c r="AG3" s="108"/>
      <c r="AH3" s="108"/>
      <c r="AI3" s="108"/>
      <c r="AJ3" s="108"/>
      <c r="AK3" s="108"/>
      <c r="AL3" s="108"/>
      <c r="AM3" s="108"/>
      <c r="AN3" s="108"/>
      <c r="AO3" s="108"/>
      <c r="AP3" s="108"/>
      <c r="AQ3" s="108"/>
      <c r="AR3" s="108"/>
    </row>
    <row r="4" spans="1:44" s="4" customFormat="1" ht="18.75" customHeight="1" x14ac:dyDescent="0.4">
      <c r="A4" s="822" t="s">
        <v>957</v>
      </c>
      <c r="B4" s="823"/>
      <c r="C4" s="787" t="s">
        <v>958</v>
      </c>
      <c r="D4" s="881"/>
      <c r="E4" s="2288" t="s">
        <v>959</v>
      </c>
      <c r="F4" s="2289"/>
      <c r="G4" s="812" t="s">
        <v>957</v>
      </c>
      <c r="H4" s="2285"/>
      <c r="I4" s="895" t="s">
        <v>958</v>
      </c>
      <c r="J4" s="757"/>
      <c r="K4" s="2290" t="s">
        <v>959</v>
      </c>
      <c r="L4" s="2291"/>
      <c r="M4" s="812" t="s">
        <v>957</v>
      </c>
      <c r="N4" s="2285"/>
      <c r="O4" s="895" t="s">
        <v>958</v>
      </c>
      <c r="P4" s="757"/>
      <c r="Q4" s="2286" t="s">
        <v>959</v>
      </c>
      <c r="R4" s="2287"/>
      <c r="S4" s="108"/>
      <c r="T4" s="108"/>
      <c r="U4" s="108"/>
      <c r="V4" s="108"/>
      <c r="W4" s="108"/>
      <c r="X4" s="108"/>
      <c r="Y4" s="108"/>
      <c r="Z4" s="108"/>
      <c r="AA4" s="108"/>
      <c r="AB4" s="108"/>
      <c r="AC4" s="108"/>
      <c r="AD4" s="108"/>
      <c r="AE4" s="108"/>
      <c r="AF4" s="108"/>
      <c r="AG4" s="108"/>
      <c r="AH4" s="108"/>
      <c r="AI4" s="108"/>
      <c r="AJ4" s="108"/>
      <c r="AK4" s="108"/>
      <c r="AL4" s="353"/>
      <c r="AM4" s="353"/>
      <c r="AN4" s="353"/>
      <c r="AO4" s="353"/>
      <c r="AP4" s="353"/>
      <c r="AQ4" s="353"/>
      <c r="AR4" s="108"/>
    </row>
    <row r="5" spans="1:44" s="4" customFormat="1" ht="18.75" customHeight="1" x14ac:dyDescent="0.4">
      <c r="A5" s="800" t="str">
        <f>表紙・鑑!S3-1&amp;"年4月"</f>
        <v>5年4月</v>
      </c>
      <c r="B5" s="801"/>
      <c r="C5" s="62"/>
      <c r="D5" s="61" t="s">
        <v>22</v>
      </c>
      <c r="E5" s="62"/>
      <c r="F5" s="39" t="s">
        <v>22</v>
      </c>
      <c r="G5" s="732" t="str">
        <f>表紙・鑑!S3-1&amp;"年8月"</f>
        <v>5年8月</v>
      </c>
      <c r="H5" s="801"/>
      <c r="I5" s="62"/>
      <c r="J5" s="61" t="s">
        <v>22</v>
      </c>
      <c r="K5" s="62"/>
      <c r="L5" s="39" t="s">
        <v>22</v>
      </c>
      <c r="M5" s="732" t="str">
        <f>表紙・鑑!S3-1&amp;"年12月"</f>
        <v>5年12月</v>
      </c>
      <c r="N5" s="801"/>
      <c r="O5" s="62"/>
      <c r="P5" s="61" t="s">
        <v>22</v>
      </c>
      <c r="Q5" s="62"/>
      <c r="R5" s="75" t="s">
        <v>22</v>
      </c>
      <c r="S5" s="108"/>
      <c r="T5" s="108"/>
      <c r="U5" s="22"/>
      <c r="V5" s="108"/>
      <c r="W5" s="108"/>
      <c r="X5" s="108"/>
      <c r="Y5" s="108"/>
      <c r="Z5" s="108"/>
      <c r="AA5" s="108"/>
      <c r="AB5" s="108"/>
      <c r="AC5" s="108"/>
      <c r="AD5" s="108"/>
      <c r="AE5" s="108"/>
      <c r="AF5" s="108"/>
      <c r="AG5" s="108"/>
      <c r="AH5" s="108"/>
      <c r="AI5" s="108"/>
      <c r="AJ5" s="108"/>
      <c r="AK5" s="108"/>
      <c r="AL5" s="108" t="s">
        <v>999</v>
      </c>
      <c r="AM5" s="108"/>
      <c r="AN5" s="108"/>
      <c r="AO5" s="354"/>
      <c r="AP5" s="353"/>
      <c r="AQ5" s="353"/>
      <c r="AR5" s="108"/>
    </row>
    <row r="6" spans="1:44" s="4" customFormat="1" ht="18.75" customHeight="1" x14ac:dyDescent="0.4">
      <c r="A6" s="800" t="str">
        <f>表紙・鑑!S3-1&amp;"年5月"</f>
        <v>5年5月</v>
      </c>
      <c r="B6" s="801"/>
      <c r="C6" s="95"/>
      <c r="D6" s="66" t="s">
        <v>22</v>
      </c>
      <c r="E6" s="95"/>
      <c r="F6" s="458" t="s">
        <v>22</v>
      </c>
      <c r="G6" s="732" t="str">
        <f>表紙・鑑!S3-1&amp;"年9月"</f>
        <v>5年9月</v>
      </c>
      <c r="H6" s="801"/>
      <c r="I6" s="95"/>
      <c r="J6" s="66" t="s">
        <v>22</v>
      </c>
      <c r="K6" s="95"/>
      <c r="L6" s="458" t="s">
        <v>22</v>
      </c>
      <c r="M6" s="732" t="str">
        <f>表紙・鑑!S3&amp;"年1月"</f>
        <v>6年1月</v>
      </c>
      <c r="N6" s="801"/>
      <c r="O6" s="95"/>
      <c r="P6" s="66" t="s">
        <v>22</v>
      </c>
      <c r="Q6" s="95"/>
      <c r="R6" s="83" t="s">
        <v>22</v>
      </c>
      <c r="S6" s="108"/>
      <c r="T6" s="108"/>
      <c r="U6" s="22"/>
      <c r="V6" s="108"/>
      <c r="W6" s="108"/>
      <c r="X6" s="108"/>
      <c r="Y6" s="108"/>
      <c r="Z6" s="108"/>
      <c r="AA6" s="108"/>
      <c r="AB6" s="108"/>
      <c r="AC6" s="108"/>
      <c r="AD6" s="108"/>
      <c r="AE6" s="108"/>
      <c r="AF6" s="108"/>
      <c r="AG6" s="108"/>
      <c r="AH6" s="108"/>
      <c r="AI6" s="108"/>
      <c r="AJ6" s="108"/>
      <c r="AK6" s="108"/>
      <c r="AL6" s="108" t="s">
        <v>1000</v>
      </c>
      <c r="AM6" s="108"/>
      <c r="AN6" s="108"/>
      <c r="AO6" s="354"/>
      <c r="AP6" s="353"/>
      <c r="AQ6" s="353"/>
      <c r="AR6" s="108"/>
    </row>
    <row r="7" spans="1:44" s="4" customFormat="1" ht="18.75" customHeight="1" x14ac:dyDescent="0.4">
      <c r="A7" s="800" t="str">
        <f>表紙・鑑!S3-1&amp;"年6月"</f>
        <v>5年6月</v>
      </c>
      <c r="B7" s="801"/>
      <c r="C7" s="62"/>
      <c r="D7" s="61" t="s">
        <v>22</v>
      </c>
      <c r="E7" s="62"/>
      <c r="F7" s="39" t="s">
        <v>22</v>
      </c>
      <c r="G7" s="732" t="str">
        <f>表紙・鑑!S3-1&amp;"年10月"</f>
        <v>5年10月</v>
      </c>
      <c r="H7" s="801"/>
      <c r="I7" s="62"/>
      <c r="J7" s="61" t="s">
        <v>22</v>
      </c>
      <c r="K7" s="62"/>
      <c r="L7" s="39" t="s">
        <v>22</v>
      </c>
      <c r="M7" s="732" t="str">
        <f>表紙・鑑!S3&amp;"年2月"</f>
        <v>6年2月</v>
      </c>
      <c r="N7" s="801"/>
      <c r="O7" s="62"/>
      <c r="P7" s="61" t="s">
        <v>22</v>
      </c>
      <c r="Q7" s="62"/>
      <c r="R7" s="75" t="s">
        <v>22</v>
      </c>
      <c r="S7" s="108"/>
      <c r="T7" s="511"/>
      <c r="U7" s="512"/>
      <c r="V7" s="353"/>
      <c r="W7" s="353"/>
      <c r="X7" s="108"/>
      <c r="Y7" s="108"/>
      <c r="Z7" s="108"/>
      <c r="AA7" s="108"/>
      <c r="AB7" s="108"/>
      <c r="AC7" s="108"/>
      <c r="AD7" s="108"/>
      <c r="AE7" s="108"/>
      <c r="AF7" s="108"/>
      <c r="AG7" s="108"/>
      <c r="AH7" s="108"/>
      <c r="AI7" s="108"/>
      <c r="AJ7" s="108"/>
      <c r="AK7" s="108"/>
      <c r="AL7" s="112" t="s">
        <v>1001</v>
      </c>
      <c r="AM7" s="112"/>
      <c r="AN7" s="108"/>
      <c r="AO7" s="513"/>
      <c r="AP7" s="354"/>
      <c r="AQ7" s="354"/>
      <c r="AR7" s="108"/>
    </row>
    <row r="8" spans="1:44" s="4" customFormat="1" ht="18.75" customHeight="1" thickBot="1" x14ac:dyDescent="0.45">
      <c r="A8" s="790" t="str">
        <f>表紙・鑑!S3-1&amp;"年7月"</f>
        <v>5年7月</v>
      </c>
      <c r="B8" s="791"/>
      <c r="C8" s="71"/>
      <c r="D8" s="57" t="s">
        <v>22</v>
      </c>
      <c r="E8" s="71"/>
      <c r="F8" s="514" t="s">
        <v>22</v>
      </c>
      <c r="G8" s="724" t="str">
        <f>表紙・鑑!S3-1&amp;"年11月"</f>
        <v>5年11月</v>
      </c>
      <c r="H8" s="791"/>
      <c r="I8" s="71"/>
      <c r="J8" s="57" t="s">
        <v>22</v>
      </c>
      <c r="K8" s="71"/>
      <c r="L8" s="514" t="s">
        <v>22</v>
      </c>
      <c r="M8" s="724" t="str">
        <f>表紙・鑑!S3&amp;"年3月"</f>
        <v>6年3月</v>
      </c>
      <c r="N8" s="791"/>
      <c r="O8" s="71"/>
      <c r="P8" s="57" t="s">
        <v>22</v>
      </c>
      <c r="Q8" s="71"/>
      <c r="R8" s="131" t="s">
        <v>22</v>
      </c>
      <c r="S8" s="51" t="s">
        <v>87</v>
      </c>
      <c r="T8" s="22" t="s">
        <v>995</v>
      </c>
      <c r="U8" s="399"/>
      <c r="V8" s="108"/>
      <c r="W8" s="112"/>
      <c r="X8" s="108"/>
      <c r="Y8" s="108"/>
      <c r="Z8" s="108"/>
      <c r="AA8" s="108"/>
      <c r="AB8" s="108"/>
      <c r="AC8" s="108"/>
      <c r="AD8" s="108"/>
      <c r="AE8" s="108"/>
      <c r="AF8" s="108"/>
      <c r="AG8" s="108"/>
      <c r="AH8" s="108"/>
      <c r="AI8" s="108"/>
      <c r="AJ8" s="108"/>
      <c r="AK8" s="108"/>
      <c r="AL8" s="108" t="s">
        <v>960</v>
      </c>
      <c r="AM8" s="108"/>
      <c r="AN8" s="108"/>
      <c r="AO8" s="354"/>
      <c r="AP8" s="354"/>
      <c r="AQ8" s="354"/>
      <c r="AR8" s="108"/>
    </row>
    <row r="9" spans="1:44" s="4" customFormat="1" ht="18.75" customHeight="1" x14ac:dyDescent="0.4">
      <c r="A9" s="108"/>
      <c r="B9" s="108"/>
      <c r="C9" s="108"/>
      <c r="D9" s="108"/>
      <c r="E9" s="108"/>
      <c r="F9" s="108"/>
      <c r="G9" s="108"/>
      <c r="H9" s="108"/>
      <c r="I9" s="108"/>
      <c r="J9" s="108"/>
      <c r="K9" s="108"/>
      <c r="L9" s="108"/>
      <c r="M9" s="108"/>
      <c r="N9" s="108"/>
      <c r="O9" s="108"/>
      <c r="P9" s="108"/>
      <c r="Q9" s="108"/>
      <c r="R9" s="108"/>
      <c r="S9" s="108"/>
      <c r="T9" s="108"/>
      <c r="U9" s="108"/>
      <c r="V9" s="108"/>
      <c r="W9" s="108"/>
      <c r="X9" s="108"/>
      <c r="Y9" s="35"/>
      <c r="Z9" s="112"/>
      <c r="AA9" s="108"/>
      <c r="AB9" s="112"/>
      <c r="AC9" s="108"/>
      <c r="AD9" s="108"/>
      <c r="AE9" s="108"/>
      <c r="AF9" s="112"/>
      <c r="AG9" s="108"/>
      <c r="AH9" s="112"/>
      <c r="AI9" s="108"/>
      <c r="AJ9" s="108"/>
      <c r="AK9" s="108"/>
      <c r="AL9" s="108"/>
      <c r="AM9" s="108"/>
      <c r="AN9" s="108"/>
      <c r="AO9" s="108"/>
      <c r="AP9" s="108"/>
      <c r="AQ9" s="108"/>
      <c r="AR9" s="108"/>
    </row>
    <row r="10" spans="1:44" s="4" customFormat="1" ht="18.75" customHeight="1" thickBot="1" x14ac:dyDescent="0.45">
      <c r="A10" s="22" t="s">
        <v>961</v>
      </c>
      <c r="B10" s="108"/>
      <c r="C10" s="108"/>
      <c r="D10" s="108"/>
      <c r="E10" s="108"/>
      <c r="F10" s="108"/>
      <c r="G10" s="108"/>
      <c r="H10" s="108"/>
      <c r="I10" s="108"/>
      <c r="J10" s="108"/>
      <c r="K10" s="108"/>
      <c r="L10" s="108"/>
      <c r="M10" s="108"/>
      <c r="N10" s="108"/>
      <c r="O10" s="108"/>
      <c r="P10" s="108"/>
      <c r="Q10" s="108"/>
      <c r="R10" s="108"/>
      <c r="S10" s="22" t="s">
        <v>962</v>
      </c>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row>
    <row r="11" spans="1:44" s="4" customFormat="1" ht="18.75" customHeight="1" x14ac:dyDescent="0.4">
      <c r="A11" s="2281" t="s">
        <v>963</v>
      </c>
      <c r="B11" s="2282"/>
      <c r="C11" s="2282"/>
      <c r="D11" s="876"/>
      <c r="E11" s="877"/>
      <c r="F11" s="788" t="s">
        <v>15</v>
      </c>
      <c r="G11" s="942"/>
      <c r="H11" s="942"/>
      <c r="I11" s="788" t="s">
        <v>16</v>
      </c>
      <c r="J11" s="942"/>
      <c r="K11" s="942"/>
      <c r="L11" s="788" t="s">
        <v>29</v>
      </c>
      <c r="M11" s="515"/>
      <c r="N11" s="1927" t="s">
        <v>964</v>
      </c>
      <c r="O11" s="342"/>
      <c r="P11" s="942" t="s">
        <v>965</v>
      </c>
      <c r="Q11" s="2068"/>
      <c r="R11" s="108"/>
      <c r="S11" s="880" t="s">
        <v>151</v>
      </c>
      <c r="T11" s="881"/>
      <c r="U11" s="2271"/>
      <c r="V11" s="2272"/>
      <c r="W11" s="2272"/>
      <c r="X11" s="2272"/>
      <c r="Y11" s="2272"/>
      <c r="Z11" s="2272"/>
      <c r="AA11" s="2272"/>
      <c r="AB11" s="2272"/>
      <c r="AC11" s="2272"/>
      <c r="AD11" s="2272"/>
      <c r="AE11" s="2272"/>
      <c r="AF11" s="2272"/>
      <c r="AG11" s="2272"/>
      <c r="AH11" s="2272"/>
      <c r="AI11" s="2272"/>
      <c r="AJ11" s="2272"/>
      <c r="AK11" s="2273"/>
      <c r="AL11" s="108"/>
      <c r="AM11" s="108"/>
      <c r="AN11" s="108"/>
      <c r="AO11" s="108"/>
      <c r="AP11" s="108"/>
      <c r="AQ11" s="108"/>
      <c r="AR11" s="108"/>
    </row>
    <row r="12" spans="1:44" s="4" customFormat="1" ht="18.75" customHeight="1" x14ac:dyDescent="0.4">
      <c r="A12" s="2283"/>
      <c r="B12" s="2284"/>
      <c r="C12" s="2284"/>
      <c r="D12" s="806"/>
      <c r="E12" s="807"/>
      <c r="F12" s="821"/>
      <c r="G12" s="719"/>
      <c r="H12" s="719"/>
      <c r="I12" s="821"/>
      <c r="J12" s="719"/>
      <c r="K12" s="719"/>
      <c r="L12" s="821"/>
      <c r="M12" s="475"/>
      <c r="N12" s="1675"/>
      <c r="O12" s="40"/>
      <c r="P12" s="719"/>
      <c r="Q12" s="841"/>
      <c r="R12" s="108"/>
      <c r="S12" s="835"/>
      <c r="T12" s="812"/>
      <c r="U12" s="802"/>
      <c r="V12" s="803"/>
      <c r="W12" s="803"/>
      <c r="X12" s="803"/>
      <c r="Y12" s="803"/>
      <c r="Z12" s="803"/>
      <c r="AA12" s="803"/>
      <c r="AB12" s="803"/>
      <c r="AC12" s="803"/>
      <c r="AD12" s="803"/>
      <c r="AE12" s="803"/>
      <c r="AF12" s="803"/>
      <c r="AG12" s="803"/>
      <c r="AH12" s="803"/>
      <c r="AI12" s="803"/>
      <c r="AJ12" s="803"/>
      <c r="AK12" s="2274"/>
      <c r="AL12" s="108"/>
      <c r="AM12" s="108"/>
      <c r="AN12" s="108"/>
      <c r="AO12" s="108"/>
      <c r="AP12" s="108"/>
      <c r="AQ12" s="108"/>
      <c r="AR12" s="108"/>
    </row>
    <row r="13" spans="1:44" s="4" customFormat="1" ht="18.75" customHeight="1" x14ac:dyDescent="0.4">
      <c r="A13" s="760" t="s">
        <v>966</v>
      </c>
      <c r="B13" s="761"/>
      <c r="C13" s="762"/>
      <c r="D13" s="2216"/>
      <c r="E13" s="2217"/>
      <c r="F13" s="2217"/>
      <c r="G13" s="2217"/>
      <c r="H13" s="2217"/>
      <c r="I13" s="2217"/>
      <c r="J13" s="2217"/>
      <c r="K13" s="2217"/>
      <c r="L13" s="2217"/>
      <c r="M13" s="2217"/>
      <c r="N13" s="2217"/>
      <c r="O13" s="2217"/>
      <c r="P13" s="2217"/>
      <c r="Q13" s="2275"/>
      <c r="R13" s="108"/>
      <c r="S13" s="760" t="s">
        <v>967</v>
      </c>
      <c r="T13" s="761"/>
      <c r="U13" s="761"/>
      <c r="V13" s="762"/>
      <c r="W13" s="836"/>
      <c r="X13" s="837"/>
      <c r="Y13" s="837"/>
      <c r="Z13" s="773" t="s">
        <v>15</v>
      </c>
      <c r="AA13" s="766"/>
      <c r="AB13" s="766"/>
      <c r="AC13" s="2080" t="s">
        <v>16</v>
      </c>
      <c r="AD13" s="766"/>
      <c r="AE13" s="766"/>
      <c r="AF13" s="868" t="s">
        <v>29</v>
      </c>
      <c r="AG13" s="955" t="s">
        <v>968</v>
      </c>
      <c r="AH13" s="955"/>
      <c r="AI13" s="955"/>
      <c r="AJ13" s="955"/>
      <c r="AK13" s="2277"/>
      <c r="AL13" s="108"/>
      <c r="AM13" s="108"/>
      <c r="AN13" s="108"/>
      <c r="AO13" s="108"/>
      <c r="AP13" s="108"/>
      <c r="AQ13" s="108"/>
      <c r="AR13" s="108"/>
    </row>
    <row r="14" spans="1:44" s="4" customFormat="1" ht="18.75" customHeight="1" x14ac:dyDescent="0.4">
      <c r="A14" s="860"/>
      <c r="B14" s="1591"/>
      <c r="C14" s="861"/>
      <c r="D14" s="2206"/>
      <c r="E14" s="1648"/>
      <c r="F14" s="1648"/>
      <c r="G14" s="1648"/>
      <c r="H14" s="1648"/>
      <c r="I14" s="1648"/>
      <c r="J14" s="1648"/>
      <c r="K14" s="1648"/>
      <c r="L14" s="1648"/>
      <c r="M14" s="1648"/>
      <c r="N14" s="1648"/>
      <c r="O14" s="1648"/>
      <c r="P14" s="1648"/>
      <c r="Q14" s="1649"/>
      <c r="R14" s="108"/>
      <c r="S14" s="763"/>
      <c r="T14" s="764"/>
      <c r="U14" s="764"/>
      <c r="V14" s="765"/>
      <c r="W14" s="806"/>
      <c r="X14" s="807"/>
      <c r="Y14" s="807"/>
      <c r="Z14" s="821"/>
      <c r="AA14" s="719"/>
      <c r="AB14" s="719"/>
      <c r="AC14" s="2082"/>
      <c r="AD14" s="719"/>
      <c r="AE14" s="719"/>
      <c r="AF14" s="883"/>
      <c r="AG14" s="2278"/>
      <c r="AH14" s="2278"/>
      <c r="AI14" s="2278"/>
      <c r="AJ14" s="2278"/>
      <c r="AK14" s="2279"/>
      <c r="AL14" s="108"/>
      <c r="AM14" s="108"/>
      <c r="AN14" s="108"/>
      <c r="AO14" s="108"/>
      <c r="AP14" s="108"/>
      <c r="AQ14" s="108"/>
      <c r="AR14" s="108"/>
    </row>
    <row r="15" spans="1:44" s="4" customFormat="1" ht="18.75" customHeight="1" x14ac:dyDescent="0.4">
      <c r="A15" s="860"/>
      <c r="B15" s="1591"/>
      <c r="C15" s="861"/>
      <c r="D15" s="2206"/>
      <c r="E15" s="1648"/>
      <c r="F15" s="1648"/>
      <c r="G15" s="1648"/>
      <c r="H15" s="1648"/>
      <c r="I15" s="1648"/>
      <c r="J15" s="1648"/>
      <c r="K15" s="1648"/>
      <c r="L15" s="1648"/>
      <c r="M15" s="1648"/>
      <c r="N15" s="1648"/>
      <c r="O15" s="1648"/>
      <c r="P15" s="1648"/>
      <c r="Q15" s="1649"/>
      <c r="R15" s="108"/>
      <c r="S15" s="760" t="s">
        <v>152</v>
      </c>
      <c r="T15" s="762"/>
      <c r="U15" s="854" t="s">
        <v>969</v>
      </c>
      <c r="V15" s="762"/>
      <c r="W15" s="328"/>
      <c r="X15" s="1672" t="s">
        <v>871</v>
      </c>
      <c r="Y15" s="1672"/>
      <c r="Z15" s="1672"/>
      <c r="AA15" s="1672"/>
      <c r="AB15" s="37"/>
      <c r="AC15" s="37"/>
      <c r="AD15" s="1672" t="s">
        <v>970</v>
      </c>
      <c r="AE15" s="1672"/>
      <c r="AF15" s="1672"/>
      <c r="AG15" s="1672"/>
      <c r="AH15" s="1672"/>
      <c r="AI15" s="1672"/>
      <c r="AJ15" s="1672"/>
      <c r="AK15" s="1855"/>
      <c r="AL15" s="108"/>
      <c r="AM15" s="108"/>
      <c r="AN15" s="108"/>
      <c r="AO15" s="108"/>
      <c r="AP15" s="108"/>
      <c r="AQ15" s="108"/>
      <c r="AR15" s="108"/>
    </row>
    <row r="16" spans="1:44" s="4" customFormat="1" ht="18.75" customHeight="1" thickBot="1" x14ac:dyDescent="0.45">
      <c r="A16" s="1612"/>
      <c r="B16" s="1613"/>
      <c r="C16" s="1614"/>
      <c r="D16" s="2276"/>
      <c r="E16" s="1651"/>
      <c r="F16" s="1651"/>
      <c r="G16" s="1651"/>
      <c r="H16" s="1651"/>
      <c r="I16" s="1651"/>
      <c r="J16" s="1651"/>
      <c r="K16" s="1651"/>
      <c r="L16" s="1651"/>
      <c r="M16" s="1651"/>
      <c r="N16" s="1651"/>
      <c r="O16" s="1651"/>
      <c r="P16" s="1651"/>
      <c r="Q16" s="1652"/>
      <c r="R16" s="108"/>
      <c r="S16" s="860"/>
      <c r="T16" s="861"/>
      <c r="U16" s="966"/>
      <c r="V16" s="765"/>
      <c r="W16" s="360"/>
      <c r="X16" s="1675" t="s">
        <v>587</v>
      </c>
      <c r="Y16" s="1675"/>
      <c r="Z16" s="719"/>
      <c r="AA16" s="719"/>
      <c r="AB16" s="719"/>
      <c r="AC16" s="719"/>
      <c r="AD16" s="719"/>
      <c r="AE16" s="719"/>
      <c r="AF16" s="719"/>
      <c r="AG16" s="719"/>
      <c r="AH16" s="719"/>
      <c r="AI16" s="719"/>
      <c r="AJ16" s="719"/>
      <c r="AK16" s="99" t="s">
        <v>232</v>
      </c>
      <c r="AL16" s="108"/>
      <c r="AM16" s="108"/>
      <c r="AN16" s="108"/>
      <c r="AO16" s="108"/>
      <c r="AP16" s="108"/>
      <c r="AQ16" s="108"/>
      <c r="AR16" s="108"/>
    </row>
    <row r="17" spans="1:44" s="4" customFormat="1" ht="18.75" customHeight="1" x14ac:dyDescent="0.4">
      <c r="A17" s="108"/>
      <c r="B17" s="108"/>
      <c r="C17" s="108"/>
      <c r="D17" s="108"/>
      <c r="E17" s="108"/>
      <c r="F17" s="108"/>
      <c r="G17" s="108"/>
      <c r="H17" s="108"/>
      <c r="I17" s="108"/>
      <c r="J17" s="108"/>
      <c r="K17" s="108"/>
      <c r="L17" s="108"/>
      <c r="M17" s="108"/>
      <c r="N17" s="108"/>
      <c r="O17" s="108"/>
      <c r="P17" s="108"/>
      <c r="Q17" s="108"/>
      <c r="R17" s="108"/>
      <c r="S17" s="860"/>
      <c r="T17" s="861"/>
      <c r="U17" s="854" t="s">
        <v>971</v>
      </c>
      <c r="V17" s="761"/>
      <c r="W17" s="761"/>
      <c r="X17" s="761"/>
      <c r="Y17" s="762"/>
      <c r="Z17" s="516"/>
      <c r="AA17" s="517"/>
      <c r="AB17" s="517"/>
      <c r="AC17" s="26"/>
      <c r="AD17" s="74" t="s">
        <v>757</v>
      </c>
      <c r="AE17" s="26"/>
      <c r="AF17" s="517"/>
      <c r="AG17" s="26"/>
      <c r="AH17" s="74" t="s">
        <v>46</v>
      </c>
      <c r="AI17" s="517"/>
      <c r="AJ17" s="517"/>
      <c r="AK17" s="518"/>
      <c r="AL17" s="108"/>
      <c r="AM17" s="108"/>
      <c r="AN17" s="108"/>
      <c r="AO17" s="108"/>
      <c r="AP17" s="108"/>
      <c r="AQ17" s="108"/>
      <c r="AR17" s="108"/>
    </row>
    <row r="18" spans="1:44" s="4" customFormat="1" ht="18.75" customHeight="1" thickBot="1" x14ac:dyDescent="0.45">
      <c r="A18" s="22" t="s">
        <v>972</v>
      </c>
      <c r="B18" s="108"/>
      <c r="C18" s="108"/>
      <c r="D18" s="108"/>
      <c r="E18" s="108"/>
      <c r="F18" s="108"/>
      <c r="G18" s="108"/>
      <c r="H18" s="108"/>
      <c r="I18" s="108"/>
      <c r="J18" s="22" t="s">
        <v>973</v>
      </c>
      <c r="K18" s="108"/>
      <c r="L18" s="108"/>
      <c r="M18" s="108"/>
      <c r="N18" s="108"/>
      <c r="O18" s="108"/>
      <c r="P18" s="108"/>
      <c r="Q18" s="108"/>
      <c r="R18" s="108"/>
      <c r="S18" s="860"/>
      <c r="T18" s="861"/>
      <c r="U18" s="965"/>
      <c r="V18" s="1591"/>
      <c r="W18" s="1591"/>
      <c r="X18" s="1591"/>
      <c r="Y18" s="861"/>
      <c r="Z18" s="854" t="s">
        <v>974</v>
      </c>
      <c r="AA18" s="761"/>
      <c r="AB18" s="1615"/>
      <c r="AC18" s="1616"/>
      <c r="AD18" s="1616"/>
      <c r="AE18" s="1616"/>
      <c r="AF18" s="1616"/>
      <c r="AG18" s="1616"/>
      <c r="AH18" s="1616"/>
      <c r="AI18" s="1616"/>
      <c r="AJ18" s="1616"/>
      <c r="AK18" s="1617"/>
      <c r="AL18" s="108"/>
      <c r="AM18" s="108"/>
      <c r="AN18" s="108"/>
      <c r="AO18" s="108"/>
      <c r="AP18" s="108"/>
      <c r="AQ18" s="108"/>
      <c r="AR18" s="108"/>
    </row>
    <row r="19" spans="1:44" s="4" customFormat="1" ht="18.75" customHeight="1" x14ac:dyDescent="0.4">
      <c r="A19" s="744" t="s">
        <v>975</v>
      </c>
      <c r="B19" s="745"/>
      <c r="C19" s="745"/>
      <c r="D19" s="747"/>
      <c r="E19" s="326"/>
      <c r="F19" s="77" t="s">
        <v>757</v>
      </c>
      <c r="G19" s="326"/>
      <c r="H19" s="519" t="s">
        <v>46</v>
      </c>
      <c r="I19" s="108"/>
      <c r="J19" s="1759" t="s">
        <v>976</v>
      </c>
      <c r="K19" s="788"/>
      <c r="L19" s="881"/>
      <c r="M19" s="515"/>
      <c r="N19" s="942" t="s">
        <v>579</v>
      </c>
      <c r="O19" s="342"/>
      <c r="P19" s="341"/>
      <c r="Q19" s="2068" t="s">
        <v>553</v>
      </c>
      <c r="R19" s="108"/>
      <c r="S19" s="860"/>
      <c r="T19" s="861"/>
      <c r="U19" s="966"/>
      <c r="V19" s="764"/>
      <c r="W19" s="764"/>
      <c r="X19" s="764"/>
      <c r="Y19" s="765"/>
      <c r="Z19" s="966"/>
      <c r="AA19" s="764"/>
      <c r="AB19" s="1865"/>
      <c r="AC19" s="1668"/>
      <c r="AD19" s="1668"/>
      <c r="AE19" s="1668"/>
      <c r="AF19" s="1668"/>
      <c r="AG19" s="1668"/>
      <c r="AH19" s="1668"/>
      <c r="AI19" s="1668"/>
      <c r="AJ19" s="1668"/>
      <c r="AK19" s="1669"/>
      <c r="AL19" s="108"/>
      <c r="AM19" s="108"/>
      <c r="AN19" s="108"/>
      <c r="AO19" s="108"/>
      <c r="AP19" s="108"/>
      <c r="AQ19" s="108"/>
      <c r="AR19" s="108"/>
    </row>
    <row r="20" spans="1:44" s="4" customFormat="1" ht="18.75" customHeight="1" x14ac:dyDescent="0.4">
      <c r="A20" s="2260" t="s">
        <v>977</v>
      </c>
      <c r="B20" s="1738"/>
      <c r="C20" s="1738"/>
      <c r="D20" s="1738"/>
      <c r="E20" s="361"/>
      <c r="F20" s="766" t="s">
        <v>579</v>
      </c>
      <c r="G20" s="362"/>
      <c r="H20" s="831" t="s">
        <v>553</v>
      </c>
      <c r="I20" s="108"/>
      <c r="J20" s="835"/>
      <c r="K20" s="821"/>
      <c r="L20" s="812"/>
      <c r="M20" s="475"/>
      <c r="N20" s="719"/>
      <c r="O20" s="40"/>
      <c r="P20" s="345"/>
      <c r="Q20" s="841"/>
      <c r="R20" s="108"/>
      <c r="S20" s="860"/>
      <c r="T20" s="861"/>
      <c r="U20" s="854" t="s">
        <v>998</v>
      </c>
      <c r="V20" s="773"/>
      <c r="W20" s="773"/>
      <c r="X20" s="773"/>
      <c r="Y20" s="774"/>
      <c r="Z20" s="26"/>
      <c r="AA20" s="74" t="s">
        <v>574</v>
      </c>
      <c r="AB20" s="2280"/>
      <c r="AC20" s="2280"/>
      <c r="AD20" s="74" t="s">
        <v>630</v>
      </c>
      <c r="AE20" s="520"/>
      <c r="AF20" s="74" t="s">
        <v>15</v>
      </c>
      <c r="AG20" s="67"/>
      <c r="AH20" s="74" t="s">
        <v>978</v>
      </c>
      <c r="AI20" s="43"/>
      <c r="AJ20" s="26"/>
      <c r="AK20" s="521" t="s">
        <v>46</v>
      </c>
      <c r="AL20" s="108"/>
      <c r="AM20" s="108"/>
      <c r="AN20" s="108"/>
      <c r="AO20" s="108"/>
      <c r="AP20" s="108"/>
      <c r="AQ20" s="108"/>
      <c r="AR20" s="108"/>
    </row>
    <row r="21" spans="1:44" s="4" customFormat="1" ht="18.75" customHeight="1" x14ac:dyDescent="0.4">
      <c r="A21" s="2261"/>
      <c r="B21" s="1789"/>
      <c r="C21" s="1789"/>
      <c r="D21" s="1789"/>
      <c r="E21" s="475"/>
      <c r="F21" s="719"/>
      <c r="G21" s="345"/>
      <c r="H21" s="841"/>
      <c r="I21" s="108"/>
      <c r="J21" s="772" t="s">
        <v>979</v>
      </c>
      <c r="K21" s="773"/>
      <c r="L21" s="774"/>
      <c r="M21" s="833"/>
      <c r="N21" s="766"/>
      <c r="O21" s="766"/>
      <c r="P21" s="766"/>
      <c r="Q21" s="830" t="s">
        <v>29</v>
      </c>
      <c r="R21" s="108"/>
      <c r="S21" s="860"/>
      <c r="T21" s="861"/>
      <c r="U21" s="895"/>
      <c r="V21" s="756"/>
      <c r="W21" s="756"/>
      <c r="X21" s="756"/>
      <c r="Y21" s="757"/>
      <c r="Z21" s="805" t="s">
        <v>980</v>
      </c>
      <c r="AA21" s="805"/>
      <c r="AB21" s="2262"/>
      <c r="AC21" s="2263"/>
      <c r="AD21" s="2263"/>
      <c r="AE21" s="2263"/>
      <c r="AF21" s="2263"/>
      <c r="AG21" s="2263"/>
      <c r="AH21" s="2263"/>
      <c r="AI21" s="2263"/>
      <c r="AJ21" s="2263"/>
      <c r="AK21" s="2264"/>
      <c r="AL21" s="108"/>
      <c r="AM21" s="108"/>
      <c r="AN21" s="108"/>
      <c r="AO21" s="108"/>
      <c r="AP21" s="108"/>
      <c r="AQ21" s="108"/>
      <c r="AR21" s="108"/>
    </row>
    <row r="22" spans="1:44" s="4" customFormat="1" ht="18.75" customHeight="1" x14ac:dyDescent="0.4">
      <c r="A22" s="772" t="s">
        <v>981</v>
      </c>
      <c r="B22" s="773"/>
      <c r="C22" s="773"/>
      <c r="D22" s="774"/>
      <c r="E22" s="1814"/>
      <c r="F22" s="1814"/>
      <c r="G22" s="1814"/>
      <c r="H22" s="1815"/>
      <c r="I22" s="108"/>
      <c r="J22" s="835"/>
      <c r="K22" s="821"/>
      <c r="L22" s="812"/>
      <c r="M22" s="1809"/>
      <c r="N22" s="758"/>
      <c r="O22" s="758"/>
      <c r="P22" s="758"/>
      <c r="Q22" s="857"/>
      <c r="R22" s="108"/>
      <c r="S22" s="860"/>
      <c r="T22" s="861"/>
      <c r="U22" s="895"/>
      <c r="V22" s="756"/>
      <c r="W22" s="756"/>
      <c r="X22" s="756"/>
      <c r="Y22" s="757"/>
      <c r="Z22" s="805"/>
      <c r="AA22" s="805"/>
      <c r="AB22" s="2265"/>
      <c r="AC22" s="2266"/>
      <c r="AD22" s="2266"/>
      <c r="AE22" s="2266"/>
      <c r="AF22" s="2266"/>
      <c r="AG22" s="2266"/>
      <c r="AH22" s="2266"/>
      <c r="AI22" s="2266"/>
      <c r="AJ22" s="2266"/>
      <c r="AK22" s="2267"/>
      <c r="AL22" s="108"/>
      <c r="AM22" s="108"/>
      <c r="AN22" s="108"/>
      <c r="AO22" s="108"/>
      <c r="AP22" s="108"/>
      <c r="AQ22" s="108"/>
      <c r="AR22" s="108"/>
    </row>
    <row r="23" spans="1:44" s="4" customFormat="1" ht="18.75" customHeight="1" x14ac:dyDescent="0.4">
      <c r="A23" s="835"/>
      <c r="B23" s="821"/>
      <c r="C23" s="821"/>
      <c r="D23" s="812"/>
      <c r="E23" s="2063"/>
      <c r="F23" s="2063"/>
      <c r="G23" s="2063"/>
      <c r="H23" s="2259"/>
      <c r="I23" s="108"/>
      <c r="J23" s="760" t="s">
        <v>994</v>
      </c>
      <c r="K23" s="761"/>
      <c r="L23" s="762"/>
      <c r="M23" s="328"/>
      <c r="N23" s="37"/>
      <c r="O23" s="37"/>
      <c r="P23" s="37"/>
      <c r="Q23" s="38"/>
      <c r="R23" s="108"/>
      <c r="S23" s="860"/>
      <c r="T23" s="861"/>
      <c r="U23" s="811"/>
      <c r="V23" s="821"/>
      <c r="W23" s="821"/>
      <c r="X23" s="821"/>
      <c r="Y23" s="812"/>
      <c r="Z23" s="805"/>
      <c r="AA23" s="805"/>
      <c r="AB23" s="2268"/>
      <c r="AC23" s="2269"/>
      <c r="AD23" s="2269"/>
      <c r="AE23" s="2269"/>
      <c r="AF23" s="2269"/>
      <c r="AG23" s="2269"/>
      <c r="AH23" s="2269"/>
      <c r="AI23" s="2269"/>
      <c r="AJ23" s="2269"/>
      <c r="AK23" s="2270"/>
      <c r="AL23" s="108"/>
      <c r="AM23" s="108"/>
      <c r="AN23" s="108"/>
      <c r="AO23" s="108"/>
      <c r="AP23" s="108"/>
      <c r="AQ23" s="108"/>
      <c r="AR23" s="108"/>
    </row>
    <row r="24" spans="1:44" s="4" customFormat="1" ht="18.75" customHeight="1" x14ac:dyDescent="0.4">
      <c r="A24" s="730" t="s">
        <v>982</v>
      </c>
      <c r="B24" s="731"/>
      <c r="C24" s="731"/>
      <c r="D24" s="732"/>
      <c r="E24" s="26"/>
      <c r="F24" s="74" t="s">
        <v>757</v>
      </c>
      <c r="G24" s="26"/>
      <c r="H24" s="521" t="s">
        <v>46</v>
      </c>
      <c r="I24" s="108"/>
      <c r="J24" s="860"/>
      <c r="K24" s="1591"/>
      <c r="L24" s="861"/>
      <c r="M24" s="330"/>
      <c r="N24" s="67" t="s">
        <v>757</v>
      </c>
      <c r="O24" s="43"/>
      <c r="P24" s="43"/>
      <c r="Q24" s="522" t="s">
        <v>46</v>
      </c>
      <c r="R24" s="108"/>
      <c r="S24" s="860"/>
      <c r="T24" s="861"/>
      <c r="U24" s="805" t="s">
        <v>983</v>
      </c>
      <c r="V24" s="805"/>
      <c r="W24" s="805"/>
      <c r="X24" s="805"/>
      <c r="Y24" s="805"/>
      <c r="Z24" s="2253" t="s">
        <v>984</v>
      </c>
      <c r="AA24" s="2253"/>
      <c r="AB24" s="2253"/>
      <c r="AC24" s="2253"/>
      <c r="AD24" s="2253"/>
      <c r="AE24" s="2254"/>
      <c r="AF24" s="361"/>
      <c r="AG24" s="766" t="s">
        <v>579</v>
      </c>
      <c r="AH24" s="37"/>
      <c r="AI24" s="37"/>
      <c r="AJ24" s="362"/>
      <c r="AK24" s="831" t="s">
        <v>553</v>
      </c>
      <c r="AL24" s="108"/>
      <c r="AM24" s="108"/>
      <c r="AN24" s="108"/>
      <c r="AO24" s="108"/>
      <c r="AP24" s="108"/>
      <c r="AQ24" s="108"/>
      <c r="AR24" s="108"/>
    </row>
    <row r="25" spans="1:44" s="4" customFormat="1" ht="18.75" customHeight="1" x14ac:dyDescent="0.4">
      <c r="A25" s="730" t="s">
        <v>985</v>
      </c>
      <c r="B25" s="731"/>
      <c r="C25" s="731"/>
      <c r="D25" s="732"/>
      <c r="E25" s="26"/>
      <c r="F25" s="74" t="s">
        <v>757</v>
      </c>
      <c r="G25" s="26"/>
      <c r="H25" s="521" t="s">
        <v>46</v>
      </c>
      <c r="I25" s="108"/>
      <c r="J25" s="763"/>
      <c r="K25" s="764"/>
      <c r="L25" s="765"/>
      <c r="M25" s="346"/>
      <c r="N25" s="344"/>
      <c r="O25" s="344"/>
      <c r="P25" s="40"/>
      <c r="Q25" s="41"/>
      <c r="R25" s="108"/>
      <c r="S25" s="860"/>
      <c r="T25" s="861"/>
      <c r="U25" s="805"/>
      <c r="V25" s="805"/>
      <c r="W25" s="805"/>
      <c r="X25" s="805"/>
      <c r="Y25" s="805"/>
      <c r="Z25" s="2253"/>
      <c r="AA25" s="2253"/>
      <c r="AB25" s="2253"/>
      <c r="AC25" s="2253"/>
      <c r="AD25" s="2253"/>
      <c r="AE25" s="2254"/>
      <c r="AF25" s="475"/>
      <c r="AG25" s="719"/>
      <c r="AH25" s="40"/>
      <c r="AI25" s="40"/>
      <c r="AJ25" s="345"/>
      <c r="AK25" s="841"/>
      <c r="AL25" s="108"/>
      <c r="AM25" s="108"/>
      <c r="AN25" s="108"/>
      <c r="AO25" s="108"/>
      <c r="AP25" s="108"/>
      <c r="AQ25" s="108"/>
      <c r="AR25" s="108"/>
    </row>
    <row r="26" spans="1:44" s="4" customFormat="1" ht="18.75" customHeight="1" x14ac:dyDescent="0.4">
      <c r="A26" s="760" t="s">
        <v>986</v>
      </c>
      <c r="B26" s="761"/>
      <c r="C26" s="761"/>
      <c r="D26" s="762"/>
      <c r="E26" s="361"/>
      <c r="F26" s="766" t="s">
        <v>579</v>
      </c>
      <c r="G26" s="362"/>
      <c r="H26" s="831" t="s">
        <v>553</v>
      </c>
      <c r="I26" s="121"/>
      <c r="J26" s="772" t="s">
        <v>987</v>
      </c>
      <c r="K26" s="773"/>
      <c r="L26" s="774"/>
      <c r="M26" s="2255"/>
      <c r="N26" s="1814"/>
      <c r="O26" s="1814"/>
      <c r="P26" s="1814"/>
      <c r="Q26" s="1815"/>
      <c r="R26" s="108"/>
      <c r="S26" s="860"/>
      <c r="T26" s="861"/>
      <c r="U26" s="805"/>
      <c r="V26" s="805"/>
      <c r="W26" s="805"/>
      <c r="X26" s="805"/>
      <c r="Y26" s="805"/>
      <c r="Z26" s="2253" t="s">
        <v>988</v>
      </c>
      <c r="AA26" s="2253"/>
      <c r="AB26" s="2253"/>
      <c r="AC26" s="2253"/>
      <c r="AD26" s="2253"/>
      <c r="AE26" s="2254"/>
      <c r="AF26" s="361"/>
      <c r="AG26" s="766" t="s">
        <v>579</v>
      </c>
      <c r="AH26" s="37"/>
      <c r="AI26" s="37"/>
      <c r="AJ26" s="362"/>
      <c r="AK26" s="831" t="s">
        <v>553</v>
      </c>
      <c r="AL26" s="108"/>
      <c r="AM26" s="108"/>
      <c r="AN26" s="108"/>
      <c r="AO26" s="108"/>
      <c r="AP26" s="108"/>
      <c r="AQ26" s="108"/>
      <c r="AR26" s="108"/>
    </row>
    <row r="27" spans="1:44" s="4" customFormat="1" ht="18.75" customHeight="1" x14ac:dyDescent="0.4">
      <c r="A27" s="763"/>
      <c r="B27" s="764"/>
      <c r="C27" s="764"/>
      <c r="D27" s="765"/>
      <c r="E27" s="475"/>
      <c r="F27" s="719"/>
      <c r="G27" s="345"/>
      <c r="H27" s="841"/>
      <c r="I27" s="108"/>
      <c r="J27" s="755"/>
      <c r="K27" s="756"/>
      <c r="L27" s="757"/>
      <c r="M27" s="2256"/>
      <c r="N27" s="1816"/>
      <c r="O27" s="1816"/>
      <c r="P27" s="1816"/>
      <c r="Q27" s="1817"/>
      <c r="R27" s="108"/>
      <c r="S27" s="860"/>
      <c r="T27" s="861"/>
      <c r="U27" s="805"/>
      <c r="V27" s="805"/>
      <c r="W27" s="805"/>
      <c r="X27" s="805"/>
      <c r="Y27" s="805"/>
      <c r="Z27" s="2253"/>
      <c r="AA27" s="2253"/>
      <c r="AB27" s="2253"/>
      <c r="AC27" s="2253"/>
      <c r="AD27" s="2253"/>
      <c r="AE27" s="2253"/>
      <c r="AF27" s="475"/>
      <c r="AG27" s="719"/>
      <c r="AH27" s="40"/>
      <c r="AI27" s="40"/>
      <c r="AJ27" s="345"/>
      <c r="AK27" s="841"/>
      <c r="AL27" s="108"/>
      <c r="AM27" s="108"/>
      <c r="AN27" s="108"/>
      <c r="AO27" s="108"/>
      <c r="AP27" s="108"/>
      <c r="AQ27" s="108"/>
      <c r="AR27" s="108"/>
    </row>
    <row r="28" spans="1:44" s="4" customFormat="1" ht="18.75" customHeight="1" x14ac:dyDescent="0.4">
      <c r="A28" s="760" t="s">
        <v>989</v>
      </c>
      <c r="B28" s="761"/>
      <c r="C28" s="761"/>
      <c r="D28" s="762"/>
      <c r="E28" s="361"/>
      <c r="F28" s="766" t="s">
        <v>579</v>
      </c>
      <c r="G28" s="362"/>
      <c r="H28" s="831" t="s">
        <v>553</v>
      </c>
      <c r="I28" s="108"/>
      <c r="J28" s="755"/>
      <c r="K28" s="756"/>
      <c r="L28" s="757"/>
      <c r="M28" s="2256"/>
      <c r="N28" s="1816"/>
      <c r="O28" s="1816"/>
      <c r="P28" s="1816"/>
      <c r="Q28" s="1817"/>
      <c r="R28" s="108"/>
      <c r="S28" s="860"/>
      <c r="T28" s="861"/>
      <c r="U28" s="805"/>
      <c r="V28" s="805"/>
      <c r="W28" s="805"/>
      <c r="X28" s="805"/>
      <c r="Y28" s="805"/>
      <c r="Z28" s="2253" t="s">
        <v>990</v>
      </c>
      <c r="AA28" s="2253"/>
      <c r="AB28" s="2253"/>
      <c r="AC28" s="2253"/>
      <c r="AD28" s="2253"/>
      <c r="AE28" s="2253"/>
      <c r="AF28" s="361"/>
      <c r="AG28" s="766" t="s">
        <v>579</v>
      </c>
      <c r="AH28" s="37"/>
      <c r="AI28" s="37"/>
      <c r="AJ28" s="362"/>
      <c r="AK28" s="831" t="s">
        <v>553</v>
      </c>
      <c r="AL28" s="108"/>
      <c r="AM28" s="108"/>
      <c r="AN28" s="108"/>
      <c r="AO28" s="108"/>
      <c r="AP28" s="108"/>
      <c r="AQ28" s="108"/>
      <c r="AR28" s="108"/>
    </row>
    <row r="29" spans="1:44" s="4" customFormat="1" ht="18.75" customHeight="1" thickBot="1" x14ac:dyDescent="0.45">
      <c r="A29" s="763"/>
      <c r="B29" s="764"/>
      <c r="C29" s="764"/>
      <c r="D29" s="765"/>
      <c r="E29" s="475"/>
      <c r="F29" s="719"/>
      <c r="G29" s="345"/>
      <c r="H29" s="841"/>
      <c r="I29" s="108"/>
      <c r="J29" s="708"/>
      <c r="K29" s="709"/>
      <c r="L29" s="710"/>
      <c r="M29" s="2257"/>
      <c r="N29" s="2052"/>
      <c r="O29" s="2052"/>
      <c r="P29" s="2052"/>
      <c r="Q29" s="2258"/>
      <c r="R29" s="108"/>
      <c r="S29" s="860"/>
      <c r="T29" s="861"/>
      <c r="U29" s="805"/>
      <c r="V29" s="805"/>
      <c r="W29" s="805"/>
      <c r="X29" s="805"/>
      <c r="Y29" s="805"/>
      <c r="Z29" s="2253"/>
      <c r="AA29" s="2253"/>
      <c r="AB29" s="2253"/>
      <c r="AC29" s="2253"/>
      <c r="AD29" s="2253"/>
      <c r="AE29" s="2253"/>
      <c r="AF29" s="475"/>
      <c r="AG29" s="719"/>
      <c r="AH29" s="40"/>
      <c r="AI29" s="40"/>
      <c r="AJ29" s="345"/>
      <c r="AK29" s="841"/>
      <c r="AL29" s="108"/>
      <c r="AM29" s="108"/>
      <c r="AN29" s="108"/>
      <c r="AO29" s="108"/>
      <c r="AP29" s="108"/>
      <c r="AQ29" s="108"/>
      <c r="AR29" s="108"/>
    </row>
    <row r="30" spans="1:44" s="4" customFormat="1" ht="18.75" customHeight="1" x14ac:dyDescent="0.4">
      <c r="A30" s="760" t="s">
        <v>991</v>
      </c>
      <c r="B30" s="761"/>
      <c r="C30" s="761"/>
      <c r="D30" s="761"/>
      <c r="E30" s="361"/>
      <c r="F30" s="766" t="s">
        <v>579</v>
      </c>
      <c r="G30" s="362"/>
      <c r="H30" s="831" t="s">
        <v>553</v>
      </c>
      <c r="I30" s="108"/>
      <c r="J30" s="22" t="s">
        <v>992</v>
      </c>
      <c r="K30" s="22"/>
      <c r="L30" s="23"/>
      <c r="M30" s="108"/>
      <c r="N30" s="108"/>
      <c r="O30" s="108"/>
      <c r="P30" s="108"/>
      <c r="Q30" s="108"/>
      <c r="R30" s="108"/>
      <c r="S30" s="860"/>
      <c r="T30" s="861"/>
      <c r="U30" s="854" t="s">
        <v>993</v>
      </c>
      <c r="V30" s="761"/>
      <c r="W30" s="761"/>
      <c r="X30" s="761"/>
      <c r="Y30" s="761"/>
      <c r="Z30" s="761"/>
      <c r="AA30" s="761"/>
      <c r="AB30" s="762"/>
      <c r="AC30" s="2246"/>
      <c r="AD30" s="2247"/>
      <c r="AE30" s="2247"/>
      <c r="AF30" s="2247"/>
      <c r="AG30" s="2247"/>
      <c r="AH30" s="2247"/>
      <c r="AI30" s="2247"/>
      <c r="AJ30" s="2247"/>
      <c r="AK30" s="2248"/>
      <c r="AL30" s="108"/>
      <c r="AM30" s="108"/>
      <c r="AN30" s="108"/>
      <c r="AO30" s="108"/>
      <c r="AP30" s="108"/>
      <c r="AQ30" s="108"/>
      <c r="AR30" s="108"/>
    </row>
    <row r="31" spans="1:44" s="4" customFormat="1" ht="18.75" customHeight="1" thickBot="1" x14ac:dyDescent="0.45">
      <c r="A31" s="1612"/>
      <c r="B31" s="1613"/>
      <c r="C31" s="1613"/>
      <c r="D31" s="1613"/>
      <c r="E31" s="363"/>
      <c r="F31" s="759"/>
      <c r="G31" s="180"/>
      <c r="H31" s="832"/>
      <c r="I31" s="108"/>
      <c r="J31" s="2252" t="s">
        <v>997</v>
      </c>
      <c r="K31" s="2252"/>
      <c r="L31" s="2252"/>
      <c r="M31" s="2252"/>
      <c r="N31" s="2252"/>
      <c r="O31" s="2252"/>
      <c r="P31" s="2252"/>
      <c r="Q31" s="2252"/>
      <c r="R31" s="108"/>
      <c r="S31" s="1612"/>
      <c r="T31" s="1614"/>
      <c r="U31" s="2245"/>
      <c r="V31" s="1613"/>
      <c r="W31" s="1613"/>
      <c r="X31" s="1613"/>
      <c r="Y31" s="1613"/>
      <c r="Z31" s="1613"/>
      <c r="AA31" s="1613"/>
      <c r="AB31" s="1614"/>
      <c r="AC31" s="2249"/>
      <c r="AD31" s="2250"/>
      <c r="AE31" s="2250"/>
      <c r="AF31" s="2250"/>
      <c r="AG31" s="2250"/>
      <c r="AH31" s="2250"/>
      <c r="AI31" s="2250"/>
      <c r="AJ31" s="2250"/>
      <c r="AK31" s="2251"/>
      <c r="AL31" s="108"/>
      <c r="AM31" s="108"/>
      <c r="AN31" s="108"/>
      <c r="AO31" s="108"/>
      <c r="AP31" s="108"/>
      <c r="AQ31" s="108"/>
      <c r="AR31" s="108"/>
    </row>
    <row r="32" spans="1:44" s="4" customFormat="1" ht="18.75" customHeight="1" x14ac:dyDescent="0.4">
      <c r="A32" s="108"/>
      <c r="B32" s="108"/>
      <c r="C32" s="108"/>
      <c r="D32" s="108"/>
      <c r="E32" s="108"/>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row>
    <row r="33" spans="1:44" s="4" customFormat="1" ht="18.75" customHeight="1" x14ac:dyDescent="0.4">
      <c r="A33" s="108"/>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row>
    <row r="34" spans="1:44" s="4" customFormat="1" ht="18.75" customHeight="1" x14ac:dyDescent="0.4">
      <c r="A34" s="108"/>
      <c r="B34" s="108"/>
      <c r="C34" s="108"/>
      <c r="D34" s="108"/>
      <c r="E34" s="108"/>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row>
    <row r="35" spans="1:44" s="4" customFormat="1" ht="18.75" customHeight="1" x14ac:dyDescent="0.4">
      <c r="A35" s="108"/>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row>
    <row r="36" spans="1:44" s="4" customFormat="1" ht="18.75" customHeight="1" x14ac:dyDescent="0.4">
      <c r="A36" s="108"/>
      <c r="B36" s="108"/>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row>
    <row r="37" spans="1:44" s="4" customFormat="1" ht="18.75" customHeight="1" x14ac:dyDescent="0.4">
      <c r="A37" s="108"/>
      <c r="B37" s="108"/>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row>
    <row r="38" spans="1:44" s="4" customFormat="1" ht="18.75" customHeight="1" x14ac:dyDescent="0.4">
      <c r="A38" s="108"/>
      <c r="B38" s="108"/>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row>
    <row r="39" spans="1:44" s="4" customFormat="1" ht="18.75" customHeight="1" x14ac:dyDescent="0.4">
      <c r="A39" s="108"/>
      <c r="B39" s="108"/>
      <c r="C39" s="108"/>
      <c r="D39" s="108"/>
      <c r="E39" s="108"/>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row>
    <row r="40" spans="1:44" s="4" customFormat="1" ht="18.75" customHeight="1" x14ac:dyDescent="0.4">
      <c r="A40" s="108"/>
      <c r="B40" s="108"/>
      <c r="C40" s="108"/>
      <c r="D40" s="108"/>
      <c r="E40" s="108"/>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row>
    <row r="41" spans="1:44" s="4" customFormat="1" ht="18.75" customHeight="1" x14ac:dyDescent="0.4">
      <c r="A41" s="108"/>
      <c r="B41" s="108"/>
      <c r="C41" s="108"/>
      <c r="D41" s="108"/>
      <c r="E41" s="108"/>
      <c r="F41" s="108"/>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row>
    <row r="42" spans="1:44" s="4" customFormat="1" ht="18.75" customHeight="1" x14ac:dyDescent="0.4">
      <c r="A42" s="108"/>
      <c r="B42" s="108"/>
      <c r="C42" s="108"/>
      <c r="D42" s="108"/>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row>
    <row r="43" spans="1:44" s="4" customFormat="1" ht="18.75" customHeight="1" x14ac:dyDescent="0.4">
      <c r="A43" s="108"/>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row>
    <row r="44" spans="1:44" s="4" customFormat="1" ht="18.75" customHeight="1" x14ac:dyDescent="0.4">
      <c r="A44" s="108"/>
      <c r="B44" s="108"/>
      <c r="C44" s="108"/>
      <c r="D44" s="108"/>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row>
    <row r="45" spans="1:44" s="4" customFormat="1" ht="18.75" customHeight="1" x14ac:dyDescent="0.4">
      <c r="A45" s="108"/>
      <c r="B45" s="108"/>
      <c r="C45" s="108"/>
      <c r="D45" s="108"/>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row>
    <row r="46" spans="1:44" ht="18.75" customHeight="1" x14ac:dyDescent="0.15"/>
    <row r="47" spans="1:44" ht="18.75" customHeight="1" x14ac:dyDescent="0.15"/>
    <row r="48" spans="1:44"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row r="194" ht="18.75" customHeight="1" x14ac:dyDescent="0.15"/>
    <row r="195" ht="18.75" customHeight="1" x14ac:dyDescent="0.15"/>
    <row r="196" ht="18.75" customHeight="1" x14ac:dyDescent="0.15"/>
    <row r="197" ht="18.75" customHeight="1" x14ac:dyDescent="0.15"/>
    <row r="198" ht="18.75" customHeight="1" x14ac:dyDescent="0.15"/>
    <row r="199" ht="18.75" customHeight="1" x14ac:dyDescent="0.15"/>
    <row r="200" ht="18.75" customHeight="1" x14ac:dyDescent="0.15"/>
    <row r="201" ht="18.75" customHeight="1" x14ac:dyDescent="0.15"/>
    <row r="202" ht="18.75" customHeight="1" x14ac:dyDescent="0.15"/>
    <row r="203" ht="18.75" customHeight="1" x14ac:dyDescent="0.15"/>
    <row r="204" ht="18.75" customHeight="1" x14ac:dyDescent="0.15"/>
    <row r="205" ht="18.75" customHeight="1" x14ac:dyDescent="0.15"/>
    <row r="206" ht="18.75" customHeight="1" x14ac:dyDescent="0.15"/>
    <row r="207" ht="18.75" customHeight="1" x14ac:dyDescent="0.15"/>
    <row r="208" ht="18.75" customHeight="1" x14ac:dyDescent="0.15"/>
    <row r="209" ht="18.75" customHeight="1" x14ac:dyDescent="0.15"/>
    <row r="210" ht="18.75" customHeight="1" x14ac:dyDescent="0.15"/>
    <row r="211" ht="18.75" customHeight="1" x14ac:dyDescent="0.15"/>
    <row r="212" ht="18.75" customHeight="1" x14ac:dyDescent="0.15"/>
    <row r="213" ht="18.75" customHeight="1" x14ac:dyDescent="0.15"/>
    <row r="214" ht="18.75" customHeight="1" x14ac:dyDescent="0.15"/>
    <row r="215" ht="18.75" customHeight="1" x14ac:dyDescent="0.15"/>
    <row r="216" ht="18.75" customHeight="1" x14ac:dyDescent="0.15"/>
    <row r="217" ht="18.75" customHeight="1" x14ac:dyDescent="0.15"/>
    <row r="218" ht="18.75" customHeight="1" x14ac:dyDescent="0.15"/>
    <row r="219" ht="18.75" customHeight="1" x14ac:dyDescent="0.15"/>
    <row r="220" ht="18.75" customHeight="1" x14ac:dyDescent="0.15"/>
    <row r="221" ht="18.75" customHeight="1" x14ac:dyDescent="0.15"/>
    <row r="222" ht="18.75" customHeight="1" x14ac:dyDescent="0.15"/>
    <row r="223" ht="18.75" customHeight="1" x14ac:dyDescent="0.15"/>
    <row r="224" ht="18.75" customHeight="1" x14ac:dyDescent="0.15"/>
    <row r="225" ht="18.75" customHeight="1" x14ac:dyDescent="0.15"/>
    <row r="226" ht="18.75" customHeight="1" x14ac:dyDescent="0.15"/>
    <row r="227" ht="18.75" customHeight="1" x14ac:dyDescent="0.15"/>
    <row r="228" ht="18.75" customHeight="1" x14ac:dyDescent="0.15"/>
    <row r="229" ht="18.75" customHeight="1" x14ac:dyDescent="0.15"/>
    <row r="230" ht="18.75" customHeight="1" x14ac:dyDescent="0.15"/>
    <row r="231" ht="18.75" customHeight="1" x14ac:dyDescent="0.15"/>
    <row r="232" ht="18.75" customHeight="1" x14ac:dyDescent="0.15"/>
    <row r="233" ht="18.75" customHeight="1" x14ac:dyDescent="0.15"/>
    <row r="234" ht="18.75" customHeight="1" x14ac:dyDescent="0.15"/>
    <row r="235" ht="18.75" customHeight="1" x14ac:dyDescent="0.15"/>
    <row r="236" ht="18.75" customHeight="1" x14ac:dyDescent="0.15"/>
    <row r="237" ht="18.75" customHeight="1" x14ac:dyDescent="0.15"/>
    <row r="238" ht="18.75" customHeight="1" x14ac:dyDescent="0.15"/>
    <row r="239" ht="18.75" customHeight="1" x14ac:dyDescent="0.15"/>
    <row r="240" ht="18.75" customHeight="1" x14ac:dyDescent="0.15"/>
    <row r="241" ht="18.75" customHeight="1" x14ac:dyDescent="0.15"/>
    <row r="242" ht="18.75" customHeight="1" x14ac:dyDescent="0.15"/>
    <row r="243" ht="18.75" customHeight="1" x14ac:dyDescent="0.15"/>
    <row r="244" ht="18.75" customHeight="1" x14ac:dyDescent="0.15"/>
    <row r="245" ht="18.75" customHeight="1" x14ac:dyDescent="0.15"/>
    <row r="246" ht="18.75" customHeight="1" x14ac:dyDescent="0.15"/>
    <row r="247" ht="18.75" customHeight="1" x14ac:dyDescent="0.15"/>
    <row r="248" ht="18.75" customHeight="1" x14ac:dyDescent="0.15"/>
    <row r="249" ht="18.75" customHeight="1" x14ac:dyDescent="0.15"/>
    <row r="250" ht="18.75" customHeight="1" x14ac:dyDescent="0.15"/>
    <row r="251" ht="18.75" customHeight="1" x14ac:dyDescent="0.15"/>
    <row r="252" ht="18.75" customHeight="1" x14ac:dyDescent="0.15"/>
    <row r="253" ht="18.75" customHeight="1" x14ac:dyDescent="0.15"/>
    <row r="254" ht="18.75" customHeight="1" x14ac:dyDescent="0.15"/>
    <row r="255" ht="18.75" customHeight="1" x14ac:dyDescent="0.15"/>
    <row r="256" ht="18.75" customHeight="1" x14ac:dyDescent="0.15"/>
    <row r="257" ht="18.75" customHeight="1" x14ac:dyDescent="0.15"/>
    <row r="258" ht="18.75" customHeight="1" x14ac:dyDescent="0.15"/>
    <row r="259" ht="18.75" customHeight="1" x14ac:dyDescent="0.15"/>
    <row r="260" ht="18.75" customHeight="1" x14ac:dyDescent="0.15"/>
    <row r="261" ht="18.75" customHeight="1" x14ac:dyDescent="0.15"/>
    <row r="262" ht="18.75" customHeight="1" x14ac:dyDescent="0.15"/>
    <row r="263" ht="18.75" customHeight="1" x14ac:dyDescent="0.15"/>
    <row r="264" ht="18.75" customHeight="1" x14ac:dyDescent="0.15"/>
    <row r="265" ht="18.75" customHeight="1" x14ac:dyDescent="0.15"/>
    <row r="266" ht="18.75" customHeight="1" x14ac:dyDescent="0.15"/>
    <row r="267" ht="18.75" customHeight="1" x14ac:dyDescent="0.15"/>
    <row r="268" ht="18.75" customHeight="1" x14ac:dyDescent="0.15"/>
  </sheetData>
  <sheetProtection selectLockedCells="1"/>
  <mergeCells count="101">
    <mergeCell ref="F2:G3"/>
    <mergeCell ref="I2:J2"/>
    <mergeCell ref="L2:N2"/>
    <mergeCell ref="P2:R2"/>
    <mergeCell ref="I3:K3"/>
    <mergeCell ref="M3:N3"/>
    <mergeCell ref="O3:Q3"/>
    <mergeCell ref="A6:B6"/>
    <mergeCell ref="G6:H6"/>
    <mergeCell ref="M6:N6"/>
    <mergeCell ref="A7:B7"/>
    <mergeCell ref="G7:H7"/>
    <mergeCell ref="M7:N7"/>
    <mergeCell ref="M4:N4"/>
    <mergeCell ref="O4:P4"/>
    <mergeCell ref="Q4:R4"/>
    <mergeCell ref="A5:B5"/>
    <mergeCell ref="G5:H5"/>
    <mergeCell ref="M5:N5"/>
    <mergeCell ref="A4:B4"/>
    <mergeCell ref="C4:D4"/>
    <mergeCell ref="E4:F4"/>
    <mergeCell ref="G4:H4"/>
    <mergeCell ref="I4:J4"/>
    <mergeCell ref="K4:L4"/>
    <mergeCell ref="A8:B8"/>
    <mergeCell ref="G8:H8"/>
    <mergeCell ref="M8:N8"/>
    <mergeCell ref="A11:C12"/>
    <mergeCell ref="D11:E12"/>
    <mergeCell ref="F11:F12"/>
    <mergeCell ref="G11:H12"/>
    <mergeCell ref="I11:I12"/>
    <mergeCell ref="J11:K12"/>
    <mergeCell ref="L11:L12"/>
    <mergeCell ref="N11:N12"/>
    <mergeCell ref="P11:Q12"/>
    <mergeCell ref="U20:Y23"/>
    <mergeCell ref="S11:T12"/>
    <mergeCell ref="U11:AK12"/>
    <mergeCell ref="A13:C16"/>
    <mergeCell ref="D13:Q16"/>
    <mergeCell ref="S13:V14"/>
    <mergeCell ref="W13:Y14"/>
    <mergeCell ref="Z13:Z14"/>
    <mergeCell ref="AA13:AB14"/>
    <mergeCell ref="AC13:AC14"/>
    <mergeCell ref="AD13:AE14"/>
    <mergeCell ref="AF13:AF14"/>
    <mergeCell ref="AG13:AK14"/>
    <mergeCell ref="S15:T31"/>
    <mergeCell ref="U15:V16"/>
    <mergeCell ref="X15:AA15"/>
    <mergeCell ref="AB20:AC20"/>
    <mergeCell ref="J21:L22"/>
    <mergeCell ref="AD15:AK15"/>
    <mergeCell ref="X16:Y16"/>
    <mergeCell ref="Z16:AJ16"/>
    <mergeCell ref="U17:Y19"/>
    <mergeCell ref="Z18:AA19"/>
    <mergeCell ref="N19:N20"/>
    <mergeCell ref="Q19:Q20"/>
    <mergeCell ref="A26:D27"/>
    <mergeCell ref="F26:F27"/>
    <mergeCell ref="H26:H27"/>
    <mergeCell ref="J26:L29"/>
    <mergeCell ref="M26:Q29"/>
    <mergeCell ref="Z26:AE27"/>
    <mergeCell ref="AG26:AG27"/>
    <mergeCell ref="A22:D23"/>
    <mergeCell ref="E22:H23"/>
    <mergeCell ref="J23:L25"/>
    <mergeCell ref="A24:D24"/>
    <mergeCell ref="A25:D25"/>
    <mergeCell ref="AB18:AK19"/>
    <mergeCell ref="A19:D19"/>
    <mergeCell ref="J19:L20"/>
    <mergeCell ref="A20:D21"/>
    <mergeCell ref="F20:F21"/>
    <mergeCell ref="H20:H21"/>
    <mergeCell ref="M21:P22"/>
    <mergeCell ref="Q21:Q22"/>
    <mergeCell ref="Z21:AA23"/>
    <mergeCell ref="AB21:AK23"/>
    <mergeCell ref="A30:D31"/>
    <mergeCell ref="F30:F31"/>
    <mergeCell ref="H30:H31"/>
    <mergeCell ref="U30:AB31"/>
    <mergeCell ref="AC30:AK31"/>
    <mergeCell ref="J31:Q31"/>
    <mergeCell ref="AK26:AK27"/>
    <mergeCell ref="A28:D29"/>
    <mergeCell ref="F28:F29"/>
    <mergeCell ref="H28:H29"/>
    <mergeCell ref="Z28:AE29"/>
    <mergeCell ref="AG28:AG29"/>
    <mergeCell ref="AK28:AK29"/>
    <mergeCell ref="U24:Y29"/>
    <mergeCell ref="Z24:AE25"/>
    <mergeCell ref="AG24:AG25"/>
    <mergeCell ref="AK24:AK25"/>
  </mergeCells>
  <phoneticPr fontId="4"/>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&amp;C27/29&amp;R&amp;F</oddFooter>
  </headerFooter>
  <colBreaks count="1" manualBreakCount="1">
    <brk id="37" min="1" max="25" man="1"/>
  </colBreak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12</xdr:col>
                    <xdr:colOff>95250</xdr:colOff>
                    <xdr:row>10</xdr:row>
                    <xdr:rowOff>123825</xdr:rowOff>
                  </from>
                  <to>
                    <xdr:col>13</xdr:col>
                    <xdr:colOff>0</xdr:colOff>
                    <xdr:row>11</xdr:row>
                    <xdr:rowOff>123825</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14</xdr:col>
                    <xdr:colOff>285750</xdr:colOff>
                    <xdr:row>10</xdr:row>
                    <xdr:rowOff>123825</xdr:rowOff>
                  </from>
                  <to>
                    <xdr:col>15</xdr:col>
                    <xdr:colOff>190500</xdr:colOff>
                    <xdr:row>11</xdr:row>
                    <xdr:rowOff>123825</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28</xdr:col>
                    <xdr:colOff>38100</xdr:colOff>
                    <xdr:row>14</xdr:row>
                    <xdr:rowOff>0</xdr:rowOff>
                  </from>
                  <to>
                    <xdr:col>28</xdr:col>
                    <xdr:colOff>276225</xdr:colOff>
                    <xdr:row>15</xdr:row>
                    <xdr:rowOff>0</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28</xdr:col>
                    <xdr:colOff>38100</xdr:colOff>
                    <xdr:row>16</xdr:row>
                    <xdr:rowOff>0</xdr:rowOff>
                  </from>
                  <to>
                    <xdr:col>28</xdr:col>
                    <xdr:colOff>276225</xdr:colOff>
                    <xdr:row>17</xdr:row>
                    <xdr:rowOff>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32</xdr:col>
                    <xdr:colOff>38100</xdr:colOff>
                    <xdr:row>16</xdr:row>
                    <xdr:rowOff>0</xdr:rowOff>
                  </from>
                  <to>
                    <xdr:col>32</xdr:col>
                    <xdr:colOff>276225</xdr:colOff>
                    <xdr:row>17</xdr:row>
                    <xdr:rowOff>0</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35</xdr:col>
                    <xdr:colOff>38100</xdr:colOff>
                    <xdr:row>19</xdr:row>
                    <xdr:rowOff>0</xdr:rowOff>
                  </from>
                  <to>
                    <xdr:col>35</xdr:col>
                    <xdr:colOff>276225</xdr:colOff>
                    <xdr:row>20</xdr:row>
                    <xdr:rowOff>0</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12</xdr:col>
                    <xdr:colOff>95250</xdr:colOff>
                    <xdr:row>18</xdr:row>
                    <xdr:rowOff>114300</xdr:rowOff>
                  </from>
                  <to>
                    <xdr:col>13</xdr:col>
                    <xdr:colOff>0</xdr:colOff>
                    <xdr:row>19</xdr:row>
                    <xdr:rowOff>114300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15</xdr:col>
                    <xdr:colOff>95250</xdr:colOff>
                    <xdr:row>18</xdr:row>
                    <xdr:rowOff>114300</xdr:rowOff>
                  </from>
                  <to>
                    <xdr:col>16</xdr:col>
                    <xdr:colOff>0</xdr:colOff>
                    <xdr:row>19</xdr:row>
                    <xdr:rowOff>114300</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12</xdr:col>
                    <xdr:colOff>38100</xdr:colOff>
                    <xdr:row>23</xdr:row>
                    <xdr:rowOff>0</xdr:rowOff>
                  </from>
                  <to>
                    <xdr:col>12</xdr:col>
                    <xdr:colOff>276225</xdr:colOff>
                    <xdr:row>24</xdr:row>
                    <xdr:rowOff>0</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15</xdr:col>
                    <xdr:colOff>38100</xdr:colOff>
                    <xdr:row>23</xdr:row>
                    <xdr:rowOff>0</xdr:rowOff>
                  </from>
                  <to>
                    <xdr:col>15</xdr:col>
                    <xdr:colOff>276225</xdr:colOff>
                    <xdr:row>24</xdr:row>
                    <xdr:rowOff>0</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4</xdr:col>
                    <xdr:colOff>95250</xdr:colOff>
                    <xdr:row>19</xdr:row>
                    <xdr:rowOff>114300</xdr:rowOff>
                  </from>
                  <to>
                    <xdr:col>5</xdr:col>
                    <xdr:colOff>0</xdr:colOff>
                    <xdr:row>20</xdr:row>
                    <xdr:rowOff>114300</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from>
                    <xdr:col>6</xdr:col>
                    <xdr:colOff>76200</xdr:colOff>
                    <xdr:row>19</xdr:row>
                    <xdr:rowOff>114300</xdr:rowOff>
                  </from>
                  <to>
                    <xdr:col>6</xdr:col>
                    <xdr:colOff>314325</xdr:colOff>
                    <xdr:row>20</xdr:row>
                    <xdr:rowOff>123825</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from>
                    <xdr:col>6</xdr:col>
                    <xdr:colOff>66675</xdr:colOff>
                    <xdr:row>17</xdr:row>
                    <xdr:rowOff>228600</xdr:rowOff>
                  </from>
                  <to>
                    <xdr:col>6</xdr:col>
                    <xdr:colOff>314325</xdr:colOff>
                    <xdr:row>18</xdr:row>
                    <xdr:rowOff>228600</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from>
                    <xdr:col>4</xdr:col>
                    <xdr:colOff>76200</xdr:colOff>
                    <xdr:row>17</xdr:row>
                    <xdr:rowOff>238125</xdr:rowOff>
                  </from>
                  <to>
                    <xdr:col>4</xdr:col>
                    <xdr:colOff>314325</xdr:colOff>
                    <xdr:row>19</xdr:row>
                    <xdr:rowOff>0</xdr:rowOff>
                  </to>
                </anchor>
              </controlPr>
            </control>
          </mc:Choice>
        </mc:AlternateContent>
        <mc:AlternateContent xmlns:mc="http://schemas.openxmlformats.org/markup-compatibility/2006">
          <mc:Choice Requires="x14">
            <control shapeId="36885" r:id="rId24" name="Check Box 21">
              <controlPr defaultSize="0" autoFill="0" autoLine="0" autoPict="0">
                <anchor moveWithCells="1">
                  <from>
                    <xdr:col>6</xdr:col>
                    <xdr:colOff>66675</xdr:colOff>
                    <xdr:row>22</xdr:row>
                    <xdr:rowOff>228600</xdr:rowOff>
                  </from>
                  <to>
                    <xdr:col>6</xdr:col>
                    <xdr:colOff>314325</xdr:colOff>
                    <xdr:row>23</xdr:row>
                    <xdr:rowOff>228600</xdr:rowOff>
                  </to>
                </anchor>
              </controlPr>
            </control>
          </mc:Choice>
        </mc:AlternateContent>
        <mc:AlternateContent xmlns:mc="http://schemas.openxmlformats.org/markup-compatibility/2006">
          <mc:Choice Requires="x14">
            <control shapeId="36886" r:id="rId25" name="Check Box 22">
              <controlPr defaultSize="0" autoFill="0" autoLine="0" autoPict="0">
                <anchor moveWithCells="1">
                  <from>
                    <xdr:col>4</xdr:col>
                    <xdr:colOff>76200</xdr:colOff>
                    <xdr:row>22</xdr:row>
                    <xdr:rowOff>238125</xdr:rowOff>
                  </from>
                  <to>
                    <xdr:col>4</xdr:col>
                    <xdr:colOff>314325</xdr:colOff>
                    <xdr:row>24</xdr:row>
                    <xdr:rowOff>0</xdr:rowOff>
                  </to>
                </anchor>
              </controlPr>
            </control>
          </mc:Choice>
        </mc:AlternateContent>
        <mc:AlternateContent xmlns:mc="http://schemas.openxmlformats.org/markup-compatibility/2006">
          <mc:Choice Requires="x14">
            <control shapeId="36887" r:id="rId26" name="Check Box 2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36888" r:id="rId27" name="Check Box 2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36889" r:id="rId28" name="Check Box 25">
              <controlPr defaultSize="0" autoFill="0" autoLine="0" autoPict="0">
                <anchor moveWithCells="1">
                  <from>
                    <xdr:col>4</xdr:col>
                    <xdr:colOff>95250</xdr:colOff>
                    <xdr:row>25</xdr:row>
                    <xdr:rowOff>114300</xdr:rowOff>
                  </from>
                  <to>
                    <xdr:col>5</xdr:col>
                    <xdr:colOff>0</xdr:colOff>
                    <xdr:row>26</xdr:row>
                    <xdr:rowOff>123825</xdr:rowOff>
                  </to>
                </anchor>
              </controlPr>
            </control>
          </mc:Choice>
        </mc:AlternateContent>
        <mc:AlternateContent xmlns:mc="http://schemas.openxmlformats.org/markup-compatibility/2006">
          <mc:Choice Requires="x14">
            <control shapeId="36890" r:id="rId29" name="Check Box 26">
              <controlPr defaultSize="0" autoFill="0" autoLine="0" autoPict="0">
                <anchor moveWithCells="1">
                  <from>
                    <xdr:col>6</xdr:col>
                    <xdr:colOff>76200</xdr:colOff>
                    <xdr:row>25</xdr:row>
                    <xdr:rowOff>114300</xdr:rowOff>
                  </from>
                  <to>
                    <xdr:col>6</xdr:col>
                    <xdr:colOff>314325</xdr:colOff>
                    <xdr:row>26</xdr:row>
                    <xdr:rowOff>123825</xdr:rowOff>
                  </to>
                </anchor>
              </controlPr>
            </control>
          </mc:Choice>
        </mc:AlternateContent>
        <mc:AlternateContent xmlns:mc="http://schemas.openxmlformats.org/markup-compatibility/2006">
          <mc:Choice Requires="x14">
            <control shapeId="36891" r:id="rId30" name="Check Box 27">
              <controlPr defaultSize="0" autoFill="0" autoLine="0" autoPict="0">
                <anchor moveWithCells="1">
                  <from>
                    <xdr:col>4</xdr:col>
                    <xdr:colOff>95250</xdr:colOff>
                    <xdr:row>27</xdr:row>
                    <xdr:rowOff>114300</xdr:rowOff>
                  </from>
                  <to>
                    <xdr:col>5</xdr:col>
                    <xdr:colOff>0</xdr:colOff>
                    <xdr:row>28</xdr:row>
                    <xdr:rowOff>123825</xdr:rowOff>
                  </to>
                </anchor>
              </controlPr>
            </control>
          </mc:Choice>
        </mc:AlternateContent>
        <mc:AlternateContent xmlns:mc="http://schemas.openxmlformats.org/markup-compatibility/2006">
          <mc:Choice Requires="x14">
            <control shapeId="36892" r:id="rId31" name="Check Box 28">
              <controlPr defaultSize="0" autoFill="0" autoLine="0" autoPict="0">
                <anchor moveWithCells="1">
                  <from>
                    <xdr:col>6</xdr:col>
                    <xdr:colOff>76200</xdr:colOff>
                    <xdr:row>27</xdr:row>
                    <xdr:rowOff>114300</xdr:rowOff>
                  </from>
                  <to>
                    <xdr:col>6</xdr:col>
                    <xdr:colOff>314325</xdr:colOff>
                    <xdr:row>28</xdr:row>
                    <xdr:rowOff>123825</xdr:rowOff>
                  </to>
                </anchor>
              </controlPr>
            </control>
          </mc:Choice>
        </mc:AlternateContent>
        <mc:AlternateContent xmlns:mc="http://schemas.openxmlformats.org/markup-compatibility/2006">
          <mc:Choice Requires="x14">
            <control shapeId="36893" r:id="rId32" name="Check Box 29">
              <controlPr defaultSize="0" autoFill="0" autoLine="0" autoPict="0">
                <anchor moveWithCells="1">
                  <from>
                    <xdr:col>4</xdr:col>
                    <xdr:colOff>95250</xdr:colOff>
                    <xdr:row>29</xdr:row>
                    <xdr:rowOff>114300</xdr:rowOff>
                  </from>
                  <to>
                    <xdr:col>5</xdr:col>
                    <xdr:colOff>0</xdr:colOff>
                    <xdr:row>30</xdr:row>
                    <xdr:rowOff>123825</xdr:rowOff>
                  </to>
                </anchor>
              </controlPr>
            </control>
          </mc:Choice>
        </mc:AlternateContent>
        <mc:AlternateContent xmlns:mc="http://schemas.openxmlformats.org/markup-compatibility/2006">
          <mc:Choice Requires="x14">
            <control shapeId="36894" r:id="rId33" name="Check Box 30">
              <controlPr defaultSize="0" autoFill="0" autoLine="0" autoPict="0">
                <anchor moveWithCells="1">
                  <from>
                    <xdr:col>6</xdr:col>
                    <xdr:colOff>76200</xdr:colOff>
                    <xdr:row>29</xdr:row>
                    <xdr:rowOff>114300</xdr:rowOff>
                  </from>
                  <to>
                    <xdr:col>6</xdr:col>
                    <xdr:colOff>314325</xdr:colOff>
                    <xdr:row>30</xdr:row>
                    <xdr:rowOff>123825</xdr:rowOff>
                  </to>
                </anchor>
              </controlPr>
            </control>
          </mc:Choice>
        </mc:AlternateContent>
        <mc:AlternateContent xmlns:mc="http://schemas.openxmlformats.org/markup-compatibility/2006">
          <mc:Choice Requires="x14">
            <control shapeId="36895" r:id="rId34" name="Check Box 31">
              <controlPr defaultSize="0" autoFill="0" autoLine="0" autoPict="0">
                <anchor moveWithCells="1">
                  <from>
                    <xdr:col>31</xdr:col>
                    <xdr:colOff>95250</xdr:colOff>
                    <xdr:row>23</xdr:row>
                    <xdr:rowOff>114300</xdr:rowOff>
                  </from>
                  <to>
                    <xdr:col>32</xdr:col>
                    <xdr:colOff>0</xdr:colOff>
                    <xdr:row>24</xdr:row>
                    <xdr:rowOff>114300</xdr:rowOff>
                  </to>
                </anchor>
              </controlPr>
            </control>
          </mc:Choice>
        </mc:AlternateContent>
        <mc:AlternateContent xmlns:mc="http://schemas.openxmlformats.org/markup-compatibility/2006">
          <mc:Choice Requires="x14">
            <control shapeId="36896" r:id="rId35" name="Check Box 32">
              <controlPr defaultSize="0" autoFill="0" autoLine="0" autoPict="0">
                <anchor moveWithCells="1">
                  <from>
                    <xdr:col>35</xdr:col>
                    <xdr:colOff>95250</xdr:colOff>
                    <xdr:row>23</xdr:row>
                    <xdr:rowOff>114300</xdr:rowOff>
                  </from>
                  <to>
                    <xdr:col>36</xdr:col>
                    <xdr:colOff>0</xdr:colOff>
                    <xdr:row>24</xdr:row>
                    <xdr:rowOff>114300</xdr:rowOff>
                  </to>
                </anchor>
              </controlPr>
            </control>
          </mc:Choice>
        </mc:AlternateContent>
        <mc:AlternateContent xmlns:mc="http://schemas.openxmlformats.org/markup-compatibility/2006">
          <mc:Choice Requires="x14">
            <control shapeId="36897" r:id="rId36" name="Check Box 33">
              <controlPr defaultSize="0" autoFill="0" autoLine="0" autoPict="0">
                <anchor moveWithCells="1">
                  <from>
                    <xdr:col>31</xdr:col>
                    <xdr:colOff>95250</xdr:colOff>
                    <xdr:row>25</xdr:row>
                    <xdr:rowOff>114300</xdr:rowOff>
                  </from>
                  <to>
                    <xdr:col>32</xdr:col>
                    <xdr:colOff>0</xdr:colOff>
                    <xdr:row>26</xdr:row>
                    <xdr:rowOff>114300</xdr:rowOff>
                  </to>
                </anchor>
              </controlPr>
            </control>
          </mc:Choice>
        </mc:AlternateContent>
        <mc:AlternateContent xmlns:mc="http://schemas.openxmlformats.org/markup-compatibility/2006">
          <mc:Choice Requires="x14">
            <control shapeId="36898" r:id="rId37" name="Check Box 34">
              <controlPr defaultSize="0" autoFill="0" autoLine="0" autoPict="0">
                <anchor moveWithCells="1">
                  <from>
                    <xdr:col>35</xdr:col>
                    <xdr:colOff>95250</xdr:colOff>
                    <xdr:row>25</xdr:row>
                    <xdr:rowOff>114300</xdr:rowOff>
                  </from>
                  <to>
                    <xdr:col>36</xdr:col>
                    <xdr:colOff>0</xdr:colOff>
                    <xdr:row>26</xdr:row>
                    <xdr:rowOff>114300</xdr:rowOff>
                  </to>
                </anchor>
              </controlPr>
            </control>
          </mc:Choice>
        </mc:AlternateContent>
        <mc:AlternateContent xmlns:mc="http://schemas.openxmlformats.org/markup-compatibility/2006">
          <mc:Choice Requires="x14">
            <control shapeId="36899" r:id="rId38" name="Check Box 35">
              <controlPr defaultSize="0" autoFill="0" autoLine="0" autoPict="0">
                <anchor moveWithCells="1">
                  <from>
                    <xdr:col>31</xdr:col>
                    <xdr:colOff>95250</xdr:colOff>
                    <xdr:row>27</xdr:row>
                    <xdr:rowOff>114300</xdr:rowOff>
                  </from>
                  <to>
                    <xdr:col>32</xdr:col>
                    <xdr:colOff>0</xdr:colOff>
                    <xdr:row>28</xdr:row>
                    <xdr:rowOff>114300</xdr:rowOff>
                  </to>
                </anchor>
              </controlPr>
            </control>
          </mc:Choice>
        </mc:AlternateContent>
        <mc:AlternateContent xmlns:mc="http://schemas.openxmlformats.org/markup-compatibility/2006">
          <mc:Choice Requires="x14">
            <control shapeId="36900" r:id="rId39" name="Check Box 36">
              <controlPr defaultSize="0" autoFill="0" autoLine="0" autoPict="0">
                <anchor moveWithCells="1">
                  <from>
                    <xdr:col>35</xdr:col>
                    <xdr:colOff>95250</xdr:colOff>
                    <xdr:row>27</xdr:row>
                    <xdr:rowOff>114300</xdr:rowOff>
                  </from>
                  <to>
                    <xdr:col>36</xdr:col>
                    <xdr:colOff>0</xdr:colOff>
                    <xdr:row>28</xdr:row>
                    <xdr:rowOff>114300</xdr:rowOff>
                  </to>
                </anchor>
              </controlPr>
            </control>
          </mc:Choice>
        </mc:AlternateContent>
        <mc:AlternateContent xmlns:mc="http://schemas.openxmlformats.org/markup-compatibility/2006">
          <mc:Choice Requires="x14">
            <control shapeId="36901" r:id="rId40" name="Check Box 37">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36902" r:id="rId41" name="Check Box 38">
              <controlPr defaultSize="0" autoFill="0" autoLine="0" autoPict="0">
                <anchor moveWithCells="1">
                  <from>
                    <xdr:col>11</xdr:col>
                    <xdr:colOff>38100</xdr:colOff>
                    <xdr:row>2</xdr:row>
                    <xdr:rowOff>0</xdr:rowOff>
                  </from>
                  <to>
                    <xdr:col>11</xdr:col>
                    <xdr:colOff>276225</xdr:colOff>
                    <xdr:row>3</xdr:row>
                    <xdr:rowOff>9525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0CBED-A03F-47DC-BF9B-DE2326FA1491}">
  <sheetPr>
    <tabColor theme="7" tint="0.79998168889431442"/>
    <pageSetUpPr fitToPage="1"/>
  </sheetPr>
  <dimension ref="A1:CM96"/>
  <sheetViews>
    <sheetView view="pageBreakPreview" zoomScale="68" zoomScaleNormal="70" zoomScaleSheetLayoutView="68" workbookViewId="0">
      <selection activeCell="F3" sqref="F3:H4"/>
    </sheetView>
  </sheetViews>
  <sheetFormatPr defaultColWidth="8" defaultRowHeight="15.75" x14ac:dyDescent="0.4"/>
  <cols>
    <col min="1" max="74" width="4.375" style="187" customWidth="1"/>
    <col min="75" max="91" width="8" style="187"/>
    <col min="92" max="256" width="8" style="151"/>
    <col min="257" max="330" width="4.375" style="151" customWidth="1"/>
    <col min="331" max="512" width="8" style="151"/>
    <col min="513" max="586" width="4.375" style="151" customWidth="1"/>
    <col min="587" max="768" width="8" style="151"/>
    <col min="769" max="842" width="4.375" style="151" customWidth="1"/>
    <col min="843" max="1024" width="8" style="151"/>
    <col min="1025" max="1098" width="4.375" style="151" customWidth="1"/>
    <col min="1099" max="1280" width="8" style="151"/>
    <col min="1281" max="1354" width="4.375" style="151" customWidth="1"/>
    <col min="1355" max="1536" width="8" style="151"/>
    <col min="1537" max="1610" width="4.375" style="151" customWidth="1"/>
    <col min="1611" max="1792" width="8" style="151"/>
    <col min="1793" max="1866" width="4.375" style="151" customWidth="1"/>
    <col min="1867" max="2048" width="8" style="151"/>
    <col min="2049" max="2122" width="4.375" style="151" customWidth="1"/>
    <col min="2123" max="2304" width="8" style="151"/>
    <col min="2305" max="2378" width="4.375" style="151" customWidth="1"/>
    <col min="2379" max="2560" width="8" style="151"/>
    <col min="2561" max="2634" width="4.375" style="151" customWidth="1"/>
    <col min="2635" max="2816" width="8" style="151"/>
    <col min="2817" max="2890" width="4.375" style="151" customWidth="1"/>
    <col min="2891" max="3072" width="8" style="151"/>
    <col min="3073" max="3146" width="4.375" style="151" customWidth="1"/>
    <col min="3147" max="3328" width="8" style="151"/>
    <col min="3329" max="3402" width="4.375" style="151" customWidth="1"/>
    <col min="3403" max="3584" width="8" style="151"/>
    <col min="3585" max="3658" width="4.375" style="151" customWidth="1"/>
    <col min="3659" max="3840" width="8" style="151"/>
    <col min="3841" max="3914" width="4.375" style="151" customWidth="1"/>
    <col min="3915" max="4096" width="8" style="151"/>
    <col min="4097" max="4170" width="4.375" style="151" customWidth="1"/>
    <col min="4171" max="4352" width="8" style="151"/>
    <col min="4353" max="4426" width="4.375" style="151" customWidth="1"/>
    <col min="4427" max="4608" width="8" style="151"/>
    <col min="4609" max="4682" width="4.375" style="151" customWidth="1"/>
    <col min="4683" max="4864" width="8" style="151"/>
    <col min="4865" max="4938" width="4.375" style="151" customWidth="1"/>
    <col min="4939" max="5120" width="8" style="151"/>
    <col min="5121" max="5194" width="4.375" style="151" customWidth="1"/>
    <col min="5195" max="5376" width="8" style="151"/>
    <col min="5377" max="5450" width="4.375" style="151" customWidth="1"/>
    <col min="5451" max="5632" width="8" style="151"/>
    <col min="5633" max="5706" width="4.375" style="151" customWidth="1"/>
    <col min="5707" max="5888" width="8" style="151"/>
    <col min="5889" max="5962" width="4.375" style="151" customWidth="1"/>
    <col min="5963" max="6144" width="8" style="151"/>
    <col min="6145" max="6218" width="4.375" style="151" customWidth="1"/>
    <col min="6219" max="6400" width="8" style="151"/>
    <col min="6401" max="6474" width="4.375" style="151" customWidth="1"/>
    <col min="6475" max="6656" width="8" style="151"/>
    <col min="6657" max="6730" width="4.375" style="151" customWidth="1"/>
    <col min="6731" max="6912" width="8" style="151"/>
    <col min="6913" max="6986" width="4.375" style="151" customWidth="1"/>
    <col min="6987" max="7168" width="8" style="151"/>
    <col min="7169" max="7242" width="4.375" style="151" customWidth="1"/>
    <col min="7243" max="7424" width="8" style="151"/>
    <col min="7425" max="7498" width="4.375" style="151" customWidth="1"/>
    <col min="7499" max="7680" width="8" style="151"/>
    <col min="7681" max="7754" width="4.375" style="151" customWidth="1"/>
    <col min="7755" max="7936" width="8" style="151"/>
    <col min="7937" max="8010" width="4.375" style="151" customWidth="1"/>
    <col min="8011" max="8192" width="8" style="151"/>
    <col min="8193" max="8266" width="4.375" style="151" customWidth="1"/>
    <col min="8267" max="8448" width="8" style="151"/>
    <col min="8449" max="8522" width="4.375" style="151" customWidth="1"/>
    <col min="8523" max="8704" width="8" style="151"/>
    <col min="8705" max="8778" width="4.375" style="151" customWidth="1"/>
    <col min="8779" max="8960" width="8" style="151"/>
    <col min="8961" max="9034" width="4.375" style="151" customWidth="1"/>
    <col min="9035" max="9216" width="8" style="151"/>
    <col min="9217" max="9290" width="4.375" style="151" customWidth="1"/>
    <col min="9291" max="9472" width="8" style="151"/>
    <col min="9473" max="9546" width="4.375" style="151" customWidth="1"/>
    <col min="9547" max="9728" width="8" style="151"/>
    <col min="9729" max="9802" width="4.375" style="151" customWidth="1"/>
    <col min="9803" max="9984" width="8" style="151"/>
    <col min="9985" max="10058" width="4.375" style="151" customWidth="1"/>
    <col min="10059" max="10240" width="8" style="151"/>
    <col min="10241" max="10314" width="4.375" style="151" customWidth="1"/>
    <col min="10315" max="10496" width="8" style="151"/>
    <col min="10497" max="10570" width="4.375" style="151" customWidth="1"/>
    <col min="10571" max="10752" width="8" style="151"/>
    <col min="10753" max="10826" width="4.375" style="151" customWidth="1"/>
    <col min="10827" max="11008" width="8" style="151"/>
    <col min="11009" max="11082" width="4.375" style="151" customWidth="1"/>
    <col min="11083" max="11264" width="8" style="151"/>
    <col min="11265" max="11338" width="4.375" style="151" customWidth="1"/>
    <col min="11339" max="11520" width="8" style="151"/>
    <col min="11521" max="11594" width="4.375" style="151" customWidth="1"/>
    <col min="11595" max="11776" width="8" style="151"/>
    <col min="11777" max="11850" width="4.375" style="151" customWidth="1"/>
    <col min="11851" max="12032" width="8" style="151"/>
    <col min="12033" max="12106" width="4.375" style="151" customWidth="1"/>
    <col min="12107" max="12288" width="8" style="151"/>
    <col min="12289" max="12362" width="4.375" style="151" customWidth="1"/>
    <col min="12363" max="12544" width="8" style="151"/>
    <col min="12545" max="12618" width="4.375" style="151" customWidth="1"/>
    <col min="12619" max="12800" width="8" style="151"/>
    <col min="12801" max="12874" width="4.375" style="151" customWidth="1"/>
    <col min="12875" max="13056" width="8" style="151"/>
    <col min="13057" max="13130" width="4.375" style="151" customWidth="1"/>
    <col min="13131" max="13312" width="8" style="151"/>
    <col min="13313" max="13386" width="4.375" style="151" customWidth="1"/>
    <col min="13387" max="13568" width="8" style="151"/>
    <col min="13569" max="13642" width="4.375" style="151" customWidth="1"/>
    <col min="13643" max="13824" width="8" style="151"/>
    <col min="13825" max="13898" width="4.375" style="151" customWidth="1"/>
    <col min="13899" max="14080" width="8" style="151"/>
    <col min="14081" max="14154" width="4.375" style="151" customWidth="1"/>
    <col min="14155" max="14336" width="8" style="151"/>
    <col min="14337" max="14410" width="4.375" style="151" customWidth="1"/>
    <col min="14411" max="14592" width="8" style="151"/>
    <col min="14593" max="14666" width="4.375" style="151" customWidth="1"/>
    <col min="14667" max="14848" width="8" style="151"/>
    <col min="14849" max="14922" width="4.375" style="151" customWidth="1"/>
    <col min="14923" max="15104" width="8" style="151"/>
    <col min="15105" max="15178" width="4.375" style="151" customWidth="1"/>
    <col min="15179" max="15360" width="8" style="151"/>
    <col min="15361" max="15434" width="4.375" style="151" customWidth="1"/>
    <col min="15435" max="15616" width="8" style="151"/>
    <col min="15617" max="15690" width="4.375" style="151" customWidth="1"/>
    <col min="15691" max="15872" width="8" style="151"/>
    <col min="15873" max="15946" width="4.375" style="151" customWidth="1"/>
    <col min="15947" max="16128" width="8" style="151"/>
    <col min="16129" max="16202" width="4.375" style="151" customWidth="1"/>
    <col min="16203" max="16384" width="8" style="151"/>
  </cols>
  <sheetData>
    <row r="1" spans="1:51" ht="18.75" customHeight="1" x14ac:dyDescent="0.4">
      <c r="A1" s="78" t="s">
        <v>1077</v>
      </c>
      <c r="B1" s="6"/>
      <c r="C1" s="6"/>
      <c r="D1" s="6"/>
    </row>
    <row r="2" spans="1:51" ht="18.75" customHeight="1" thickBot="1" x14ac:dyDescent="0.45">
      <c r="A2" s="523" t="s">
        <v>1002</v>
      </c>
      <c r="U2" s="523" t="s">
        <v>1003</v>
      </c>
      <c r="AX2" s="108"/>
    </row>
    <row r="3" spans="1:51" ht="18.75" customHeight="1" x14ac:dyDescent="0.4">
      <c r="A3" s="1135" t="s">
        <v>1004</v>
      </c>
      <c r="B3" s="1136"/>
      <c r="C3" s="1136"/>
      <c r="D3" s="1136"/>
      <c r="E3" s="1136"/>
      <c r="F3" s="2350"/>
      <c r="G3" s="2351"/>
      <c r="H3" s="2351"/>
      <c r="I3" s="2353" t="s">
        <v>1005</v>
      </c>
      <c r="J3" s="2353"/>
      <c r="K3" s="2351"/>
      <c r="L3" s="2351"/>
      <c r="M3" s="2353" t="s">
        <v>1006</v>
      </c>
      <c r="N3" s="2353"/>
      <c r="O3" s="2351"/>
      <c r="P3" s="2351"/>
      <c r="Q3" s="2353" t="s">
        <v>29</v>
      </c>
      <c r="R3" s="2353"/>
      <c r="S3" s="524"/>
      <c r="U3" s="2396" t="s">
        <v>1007</v>
      </c>
      <c r="V3" s="2353"/>
      <c r="W3" s="2353"/>
      <c r="X3" s="2353"/>
      <c r="Y3" s="1136" t="str">
        <f>"R"&amp;表紙・鑑!S3-1&amp;"年度の実施状況"</f>
        <v>R5年度の実施状況</v>
      </c>
      <c r="Z3" s="1136"/>
      <c r="AA3" s="1136"/>
      <c r="AB3" s="1136"/>
      <c r="AC3" s="1136"/>
      <c r="AD3" s="1136"/>
      <c r="AE3" s="1136"/>
      <c r="AF3" s="1136"/>
      <c r="AG3" s="1136"/>
      <c r="AH3" s="1136"/>
      <c r="AI3" s="1136"/>
      <c r="AJ3" s="1136"/>
      <c r="AK3" s="1781" t="s">
        <v>1078</v>
      </c>
      <c r="AL3" s="1781"/>
      <c r="AM3" s="1136" t="s">
        <v>1008</v>
      </c>
      <c r="AN3" s="1136"/>
      <c r="AO3" s="1136"/>
      <c r="AP3" s="1137"/>
      <c r="AW3" s="108"/>
    </row>
    <row r="4" spans="1:51" ht="18.75" customHeight="1" x14ac:dyDescent="0.4">
      <c r="A4" s="2306"/>
      <c r="B4" s="2307"/>
      <c r="C4" s="2307"/>
      <c r="D4" s="2307"/>
      <c r="E4" s="2307"/>
      <c r="F4" s="2352"/>
      <c r="G4" s="2313"/>
      <c r="H4" s="2313"/>
      <c r="I4" s="2346"/>
      <c r="J4" s="2346"/>
      <c r="K4" s="2313"/>
      <c r="L4" s="2313"/>
      <c r="M4" s="2346"/>
      <c r="N4" s="2346"/>
      <c r="O4" s="2313"/>
      <c r="P4" s="2313"/>
      <c r="Q4" s="2346"/>
      <c r="R4" s="2346"/>
      <c r="S4" s="525"/>
      <c r="U4" s="2397"/>
      <c r="V4" s="2298"/>
      <c r="W4" s="2298"/>
      <c r="X4" s="2298"/>
      <c r="Y4" s="2398" t="s">
        <v>1075</v>
      </c>
      <c r="Z4" s="2398"/>
      <c r="AA4" s="2398"/>
      <c r="AB4" s="2398"/>
      <c r="AC4" s="2398"/>
      <c r="AD4" s="2398"/>
      <c r="AE4" s="2398" t="s">
        <v>1009</v>
      </c>
      <c r="AF4" s="2398"/>
      <c r="AG4" s="2398"/>
      <c r="AH4" s="2398"/>
      <c r="AI4" s="2398"/>
      <c r="AJ4" s="2398"/>
      <c r="AK4" s="1156"/>
      <c r="AL4" s="1156"/>
      <c r="AM4" s="2398"/>
      <c r="AN4" s="2398"/>
      <c r="AO4" s="2398"/>
      <c r="AP4" s="2399"/>
      <c r="AW4" s="108"/>
    </row>
    <row r="5" spans="1:51" ht="18.75" customHeight="1" x14ac:dyDescent="0.4">
      <c r="A5" s="2388" t="s">
        <v>1010</v>
      </c>
      <c r="B5" s="2307"/>
      <c r="C5" s="2307"/>
      <c r="D5" s="2307"/>
      <c r="E5" s="2307"/>
      <c r="F5" s="2389"/>
      <c r="G5" s="2390"/>
      <c r="H5" s="2390"/>
      <c r="I5" s="2390"/>
      <c r="J5" s="2390"/>
      <c r="K5" s="2390"/>
      <c r="L5" s="2390"/>
      <c r="M5" s="2390"/>
      <c r="N5" s="2390"/>
      <c r="O5" s="2390"/>
      <c r="P5" s="2390"/>
      <c r="Q5" s="2390"/>
      <c r="R5" s="2390"/>
      <c r="S5" s="2391"/>
      <c r="U5" s="2386" t="s">
        <v>1011</v>
      </c>
      <c r="V5" s="2343"/>
      <c r="W5" s="2343"/>
      <c r="X5" s="2343"/>
      <c r="Y5" s="2375"/>
      <c r="Z5" s="2310"/>
      <c r="AA5" s="2343" t="s">
        <v>1012</v>
      </c>
      <c r="AB5" s="2310"/>
      <c r="AC5" s="2310"/>
      <c r="AD5" s="2344" t="s">
        <v>581</v>
      </c>
      <c r="AE5" s="2370"/>
      <c r="AF5" s="2371"/>
      <c r="AG5" s="2371"/>
      <c r="AH5" s="2371"/>
      <c r="AI5" s="2371"/>
      <c r="AJ5" s="2372"/>
      <c r="AK5" s="2375"/>
      <c r="AL5" s="2344" t="s">
        <v>567</v>
      </c>
      <c r="AM5" s="362"/>
      <c r="AN5" s="766" t="s">
        <v>579</v>
      </c>
      <c r="AO5" s="362"/>
      <c r="AP5" s="831" t="s">
        <v>553</v>
      </c>
      <c r="AW5" s="108"/>
    </row>
    <row r="6" spans="1:51" ht="18.75" customHeight="1" x14ac:dyDescent="0.4">
      <c r="A6" s="2306"/>
      <c r="B6" s="2307"/>
      <c r="C6" s="2307"/>
      <c r="D6" s="2307"/>
      <c r="E6" s="2307"/>
      <c r="F6" s="2392"/>
      <c r="G6" s="2393"/>
      <c r="H6" s="2393"/>
      <c r="I6" s="2393"/>
      <c r="J6" s="2393"/>
      <c r="K6" s="2393"/>
      <c r="L6" s="2393"/>
      <c r="M6" s="2393"/>
      <c r="N6" s="2393"/>
      <c r="O6" s="2393"/>
      <c r="P6" s="2393"/>
      <c r="Q6" s="2393"/>
      <c r="R6" s="2393"/>
      <c r="S6" s="2394"/>
      <c r="U6" s="2395"/>
      <c r="V6" s="2346"/>
      <c r="W6" s="2346"/>
      <c r="X6" s="2346"/>
      <c r="Y6" s="2352"/>
      <c r="Z6" s="2313"/>
      <c r="AA6" s="2346"/>
      <c r="AB6" s="2313"/>
      <c r="AC6" s="2313"/>
      <c r="AD6" s="2347"/>
      <c r="AE6" s="2373"/>
      <c r="AF6" s="2359"/>
      <c r="AG6" s="2359"/>
      <c r="AH6" s="2359"/>
      <c r="AI6" s="2359"/>
      <c r="AJ6" s="2374"/>
      <c r="AK6" s="2352"/>
      <c r="AL6" s="2347"/>
      <c r="AM6" s="345"/>
      <c r="AN6" s="719"/>
      <c r="AO6" s="345"/>
      <c r="AP6" s="841"/>
      <c r="AW6" s="108"/>
    </row>
    <row r="7" spans="1:51" ht="18.75" customHeight="1" x14ac:dyDescent="0.4">
      <c r="A7" s="2306" t="s">
        <v>1013</v>
      </c>
      <c r="B7" s="2307"/>
      <c r="C7" s="2307"/>
      <c r="D7" s="2307"/>
      <c r="E7" s="2307"/>
      <c r="F7" s="526"/>
      <c r="G7" s="527"/>
      <c r="H7" s="527"/>
      <c r="I7" s="362"/>
      <c r="J7" s="766" t="s">
        <v>579</v>
      </c>
      <c r="K7" s="528"/>
      <c r="L7" s="527"/>
      <c r="M7" s="527"/>
      <c r="N7" s="527"/>
      <c r="O7" s="362"/>
      <c r="P7" s="766" t="s">
        <v>553</v>
      </c>
      <c r="Q7" s="529"/>
      <c r="R7" s="529"/>
      <c r="S7" s="530"/>
      <c r="U7" s="2306" t="s">
        <v>1014</v>
      </c>
      <c r="V7" s="2307"/>
      <c r="W7" s="2307"/>
      <c r="X7" s="2307"/>
      <c r="Y7" s="2375"/>
      <c r="Z7" s="2310"/>
      <c r="AA7" s="2343" t="s">
        <v>1012</v>
      </c>
      <c r="AB7" s="2310"/>
      <c r="AC7" s="2310"/>
      <c r="AD7" s="2344" t="s">
        <v>581</v>
      </c>
      <c r="AE7" s="2370"/>
      <c r="AF7" s="2371"/>
      <c r="AG7" s="2371"/>
      <c r="AH7" s="2371"/>
      <c r="AI7" s="2371"/>
      <c r="AJ7" s="2372"/>
      <c r="AK7" s="2375"/>
      <c r="AL7" s="2344" t="s">
        <v>567</v>
      </c>
      <c r="AM7" s="362"/>
      <c r="AN7" s="766" t="s">
        <v>579</v>
      </c>
      <c r="AO7" s="362"/>
      <c r="AP7" s="831" t="s">
        <v>553</v>
      </c>
      <c r="AW7" s="108"/>
    </row>
    <row r="8" spans="1:51" ht="18.75" customHeight="1" x14ac:dyDescent="0.4">
      <c r="A8" s="2306"/>
      <c r="B8" s="2307"/>
      <c r="C8" s="2307"/>
      <c r="D8" s="2307"/>
      <c r="E8" s="2307"/>
      <c r="F8" s="531"/>
      <c r="G8" s="532"/>
      <c r="H8" s="533"/>
      <c r="I8" s="345"/>
      <c r="J8" s="719"/>
      <c r="K8" s="532"/>
      <c r="L8" s="532"/>
      <c r="M8" s="533"/>
      <c r="N8" s="533"/>
      <c r="O8" s="345"/>
      <c r="P8" s="719"/>
      <c r="Q8" s="532"/>
      <c r="R8" s="532"/>
      <c r="S8" s="534"/>
      <c r="U8" s="2306"/>
      <c r="V8" s="2307"/>
      <c r="W8" s="2307"/>
      <c r="X8" s="2307"/>
      <c r="Y8" s="2352"/>
      <c r="Z8" s="2313"/>
      <c r="AA8" s="2346"/>
      <c r="AB8" s="2313"/>
      <c r="AC8" s="2313"/>
      <c r="AD8" s="2347"/>
      <c r="AE8" s="2373"/>
      <c r="AF8" s="2359"/>
      <c r="AG8" s="2359"/>
      <c r="AH8" s="2359"/>
      <c r="AI8" s="2359"/>
      <c r="AJ8" s="2374"/>
      <c r="AK8" s="2352"/>
      <c r="AL8" s="2347"/>
      <c r="AM8" s="345"/>
      <c r="AN8" s="719"/>
      <c r="AO8" s="345"/>
      <c r="AP8" s="841"/>
      <c r="AW8" s="108"/>
    </row>
    <row r="9" spans="1:51" ht="18.75" customHeight="1" x14ac:dyDescent="0.4">
      <c r="A9" s="2386" t="s">
        <v>1015</v>
      </c>
      <c r="B9" s="2343"/>
      <c r="C9" s="2343"/>
      <c r="D9" s="2343"/>
      <c r="E9" s="2344"/>
      <c r="F9" s="2375"/>
      <c r="G9" s="2310"/>
      <c r="H9" s="2310"/>
      <c r="I9" s="2343" t="s">
        <v>1005</v>
      </c>
      <c r="J9" s="2343"/>
      <c r="K9" s="2310"/>
      <c r="L9" s="2310"/>
      <c r="M9" s="2343" t="s">
        <v>1006</v>
      </c>
      <c r="N9" s="2343"/>
      <c r="O9" s="2310"/>
      <c r="P9" s="2310"/>
      <c r="Q9" s="2343" t="s">
        <v>29</v>
      </c>
      <c r="R9" s="2343"/>
      <c r="S9" s="535"/>
      <c r="U9" s="2306" t="s">
        <v>1016</v>
      </c>
      <c r="V9" s="2307"/>
      <c r="W9" s="2307"/>
      <c r="X9" s="2307"/>
      <c r="Y9" s="2375"/>
      <c r="Z9" s="2310"/>
      <c r="AA9" s="2343" t="s">
        <v>1012</v>
      </c>
      <c r="AB9" s="2310"/>
      <c r="AC9" s="2310"/>
      <c r="AD9" s="2344" t="s">
        <v>581</v>
      </c>
      <c r="AE9" s="2370"/>
      <c r="AF9" s="2371"/>
      <c r="AG9" s="2371"/>
      <c r="AH9" s="2371"/>
      <c r="AI9" s="2371"/>
      <c r="AJ9" s="2372"/>
      <c r="AK9" s="2375"/>
      <c r="AL9" s="2344" t="s">
        <v>567</v>
      </c>
      <c r="AM9" s="362"/>
      <c r="AN9" s="766" t="s">
        <v>579</v>
      </c>
      <c r="AO9" s="362"/>
      <c r="AP9" s="831" t="s">
        <v>553</v>
      </c>
      <c r="AR9" s="186"/>
      <c r="AY9" s="108"/>
    </row>
    <row r="10" spans="1:51" ht="18.75" customHeight="1" thickBot="1" x14ac:dyDescent="0.45">
      <c r="A10" s="2387"/>
      <c r="B10" s="2299"/>
      <c r="C10" s="2299"/>
      <c r="D10" s="2299"/>
      <c r="E10" s="2378"/>
      <c r="F10" s="2377"/>
      <c r="G10" s="2297"/>
      <c r="H10" s="2297"/>
      <c r="I10" s="2299"/>
      <c r="J10" s="2299"/>
      <c r="K10" s="2297"/>
      <c r="L10" s="2297"/>
      <c r="M10" s="2299"/>
      <c r="N10" s="2299"/>
      <c r="O10" s="2297"/>
      <c r="P10" s="2297"/>
      <c r="Q10" s="2299"/>
      <c r="R10" s="2299"/>
      <c r="S10" s="536"/>
      <c r="U10" s="2306"/>
      <c r="V10" s="2307"/>
      <c r="W10" s="2307"/>
      <c r="X10" s="2307"/>
      <c r="Y10" s="2352"/>
      <c r="Z10" s="2313"/>
      <c r="AA10" s="2346"/>
      <c r="AB10" s="2313"/>
      <c r="AC10" s="2313"/>
      <c r="AD10" s="2347"/>
      <c r="AE10" s="2373"/>
      <c r="AF10" s="2359"/>
      <c r="AG10" s="2359"/>
      <c r="AH10" s="2359"/>
      <c r="AI10" s="2359"/>
      <c r="AJ10" s="2374"/>
      <c r="AK10" s="2352"/>
      <c r="AL10" s="2347"/>
      <c r="AM10" s="345"/>
      <c r="AN10" s="719"/>
      <c r="AO10" s="345"/>
      <c r="AP10" s="841"/>
      <c r="AR10" s="186"/>
      <c r="AY10" s="108"/>
    </row>
    <row r="11" spans="1:51" ht="18.75" customHeight="1" x14ac:dyDescent="0.4">
      <c r="D11" s="537"/>
      <c r="H11" s="2385"/>
      <c r="I11" s="2385"/>
      <c r="J11" s="186"/>
      <c r="K11" s="538"/>
      <c r="L11" s="186"/>
      <c r="M11" s="538"/>
      <c r="N11" s="186"/>
      <c r="U11" s="2306" t="s">
        <v>1017</v>
      </c>
      <c r="V11" s="2307"/>
      <c r="W11" s="2307"/>
      <c r="X11" s="2307"/>
      <c r="Y11" s="2375"/>
      <c r="Z11" s="2310"/>
      <c r="AA11" s="2343" t="s">
        <v>1012</v>
      </c>
      <c r="AB11" s="2310"/>
      <c r="AC11" s="2310"/>
      <c r="AD11" s="2344" t="s">
        <v>581</v>
      </c>
      <c r="AE11" s="2370"/>
      <c r="AF11" s="2371"/>
      <c r="AG11" s="2371"/>
      <c r="AH11" s="2371"/>
      <c r="AI11" s="2371"/>
      <c r="AJ11" s="2372"/>
      <c r="AK11" s="2375"/>
      <c r="AL11" s="2344" t="s">
        <v>567</v>
      </c>
      <c r="AM11" s="362"/>
      <c r="AN11" s="766" t="s">
        <v>579</v>
      </c>
      <c r="AO11" s="362"/>
      <c r="AP11" s="831" t="s">
        <v>553</v>
      </c>
    </row>
    <row r="12" spans="1:51" ht="18.75" customHeight="1" thickBot="1" x14ac:dyDescent="0.45">
      <c r="A12" s="523" t="s">
        <v>1018</v>
      </c>
      <c r="D12" s="537"/>
      <c r="H12" s="539"/>
      <c r="I12" s="539"/>
      <c r="J12" s="186"/>
      <c r="K12" s="538"/>
      <c r="L12" s="186"/>
      <c r="M12" s="538"/>
      <c r="N12" s="186"/>
      <c r="U12" s="2306"/>
      <c r="V12" s="2307"/>
      <c r="W12" s="2307"/>
      <c r="X12" s="2307"/>
      <c r="Y12" s="2352"/>
      <c r="Z12" s="2313"/>
      <c r="AA12" s="2346"/>
      <c r="AB12" s="2313"/>
      <c r="AC12" s="2313"/>
      <c r="AD12" s="2347"/>
      <c r="AE12" s="2373"/>
      <c r="AF12" s="2359"/>
      <c r="AG12" s="2359"/>
      <c r="AH12" s="2359"/>
      <c r="AI12" s="2359"/>
      <c r="AJ12" s="2374"/>
      <c r="AK12" s="2352"/>
      <c r="AL12" s="2347"/>
      <c r="AM12" s="345"/>
      <c r="AN12" s="719"/>
      <c r="AO12" s="345"/>
      <c r="AP12" s="841"/>
    </row>
    <row r="13" spans="1:51" ht="18.75" customHeight="1" x14ac:dyDescent="0.4">
      <c r="A13" s="2379" t="s">
        <v>1019</v>
      </c>
      <c r="B13" s="2380"/>
      <c r="C13" s="2380"/>
      <c r="D13" s="2380"/>
      <c r="E13" s="2380"/>
      <c r="F13" s="2380"/>
      <c r="G13" s="2380"/>
      <c r="H13" s="2380"/>
      <c r="I13" s="2380"/>
      <c r="J13" s="2380"/>
      <c r="K13" s="2380"/>
      <c r="L13" s="2380"/>
      <c r="M13" s="2380"/>
      <c r="N13" s="2380"/>
      <c r="O13" s="2380"/>
      <c r="P13" s="2380"/>
      <c r="Q13" s="2380"/>
      <c r="R13" s="2380"/>
      <c r="S13" s="2381"/>
      <c r="U13" s="2306" t="s">
        <v>1020</v>
      </c>
      <c r="V13" s="2307"/>
      <c r="W13" s="2307"/>
      <c r="X13" s="2307"/>
      <c r="Y13" s="2375"/>
      <c r="Z13" s="2310"/>
      <c r="AA13" s="2343" t="s">
        <v>1012</v>
      </c>
      <c r="AB13" s="2310"/>
      <c r="AC13" s="2310"/>
      <c r="AD13" s="2344" t="s">
        <v>581</v>
      </c>
      <c r="AE13" s="2370"/>
      <c r="AF13" s="2371"/>
      <c r="AG13" s="2371"/>
      <c r="AH13" s="2371"/>
      <c r="AI13" s="2371"/>
      <c r="AJ13" s="2372"/>
      <c r="AK13" s="2375"/>
      <c r="AL13" s="2344" t="s">
        <v>567</v>
      </c>
      <c r="AM13" s="362"/>
      <c r="AN13" s="766" t="s">
        <v>579</v>
      </c>
      <c r="AO13" s="362"/>
      <c r="AP13" s="831" t="s">
        <v>553</v>
      </c>
    </row>
    <row r="14" spans="1:51" ht="18.75" customHeight="1" thickBot="1" x14ac:dyDescent="0.45">
      <c r="A14" s="2361"/>
      <c r="B14" s="2362"/>
      <c r="C14" s="2362"/>
      <c r="D14" s="2362"/>
      <c r="E14" s="2362"/>
      <c r="F14" s="2362"/>
      <c r="G14" s="2362"/>
      <c r="H14" s="2362"/>
      <c r="I14" s="2362"/>
      <c r="J14" s="2362"/>
      <c r="K14" s="2362"/>
      <c r="L14" s="2362"/>
      <c r="M14" s="2362"/>
      <c r="N14" s="2362"/>
      <c r="O14" s="2362"/>
      <c r="P14" s="2362"/>
      <c r="Q14" s="2362"/>
      <c r="R14" s="2362"/>
      <c r="S14" s="2363"/>
      <c r="U14" s="2308"/>
      <c r="V14" s="2309"/>
      <c r="W14" s="2309"/>
      <c r="X14" s="2309"/>
      <c r="Y14" s="2377"/>
      <c r="Z14" s="2297"/>
      <c r="AA14" s="2299"/>
      <c r="AB14" s="2297"/>
      <c r="AC14" s="2297"/>
      <c r="AD14" s="2378"/>
      <c r="AE14" s="2382"/>
      <c r="AF14" s="2383"/>
      <c r="AG14" s="2383"/>
      <c r="AH14" s="2383"/>
      <c r="AI14" s="2383"/>
      <c r="AJ14" s="2384"/>
      <c r="AK14" s="2377"/>
      <c r="AL14" s="2378"/>
      <c r="AM14" s="180"/>
      <c r="AN14" s="759"/>
      <c r="AO14" s="180"/>
      <c r="AP14" s="832"/>
    </row>
    <row r="15" spans="1:51" ht="18.75" customHeight="1" x14ac:dyDescent="0.4">
      <c r="A15" s="2361"/>
      <c r="B15" s="2362"/>
      <c r="C15" s="2362"/>
      <c r="D15" s="2362"/>
      <c r="E15" s="2362"/>
      <c r="F15" s="2362"/>
      <c r="G15" s="2362"/>
      <c r="H15" s="2362"/>
      <c r="I15" s="2362"/>
      <c r="J15" s="2362"/>
      <c r="K15" s="2362"/>
      <c r="L15" s="2362"/>
      <c r="M15" s="2362"/>
      <c r="N15" s="2362"/>
      <c r="O15" s="2362"/>
      <c r="P15" s="2362"/>
      <c r="Q15" s="2362"/>
      <c r="R15" s="2362"/>
      <c r="S15" s="2363"/>
      <c r="U15" s="541" t="s">
        <v>7</v>
      </c>
      <c r="V15" s="523" t="s">
        <v>1021</v>
      </c>
      <c r="W15" s="523"/>
      <c r="AC15" s="186"/>
      <c r="AD15" s="186"/>
      <c r="AE15" s="186"/>
    </row>
    <row r="16" spans="1:51" ht="18.75" customHeight="1" x14ac:dyDescent="0.4">
      <c r="A16" s="2361"/>
      <c r="B16" s="2362"/>
      <c r="C16" s="2362"/>
      <c r="D16" s="2362"/>
      <c r="E16" s="2362"/>
      <c r="F16" s="2362"/>
      <c r="G16" s="2362"/>
      <c r="H16" s="2362"/>
      <c r="I16" s="2362"/>
      <c r="J16" s="2362"/>
      <c r="K16" s="2362"/>
      <c r="L16" s="2362"/>
      <c r="M16" s="2362"/>
      <c r="N16" s="2362"/>
      <c r="O16" s="2362"/>
      <c r="P16" s="2362"/>
      <c r="Q16" s="2362"/>
      <c r="R16" s="2362"/>
      <c r="S16" s="2363"/>
      <c r="U16" s="540"/>
      <c r="V16" s="523" t="s">
        <v>1022</v>
      </c>
      <c r="W16" s="523"/>
      <c r="AC16" s="186"/>
      <c r="AD16" s="186"/>
      <c r="AE16" s="186"/>
    </row>
    <row r="17" spans="1:43" ht="18.75" customHeight="1" x14ac:dyDescent="0.4">
      <c r="A17" s="2361"/>
      <c r="B17" s="2362"/>
      <c r="C17" s="2362"/>
      <c r="D17" s="2362"/>
      <c r="E17" s="2362"/>
      <c r="F17" s="2362"/>
      <c r="G17" s="2362"/>
      <c r="H17" s="2362"/>
      <c r="I17" s="2362"/>
      <c r="J17" s="2362"/>
      <c r="K17" s="2362"/>
      <c r="L17" s="2362"/>
      <c r="M17" s="2362"/>
      <c r="N17" s="2362"/>
      <c r="O17" s="2362"/>
      <c r="P17" s="2362"/>
      <c r="Q17" s="2362"/>
      <c r="R17" s="2362"/>
      <c r="S17" s="2363"/>
      <c r="U17" s="541"/>
      <c r="V17" s="523" t="s">
        <v>1023</v>
      </c>
      <c r="W17" s="523"/>
      <c r="AB17" s="108"/>
    </row>
    <row r="18" spans="1:43" ht="18.75" customHeight="1" x14ac:dyDescent="0.4">
      <c r="A18" s="2361"/>
      <c r="B18" s="2362"/>
      <c r="C18" s="2362"/>
      <c r="D18" s="2362"/>
      <c r="E18" s="2362"/>
      <c r="F18" s="2362"/>
      <c r="G18" s="2362"/>
      <c r="H18" s="2362"/>
      <c r="I18" s="2362"/>
      <c r="J18" s="2362"/>
      <c r="K18" s="2362"/>
      <c r="L18" s="2362"/>
      <c r="M18" s="2362"/>
      <c r="N18" s="2362"/>
      <c r="O18" s="2362"/>
      <c r="P18" s="2362"/>
      <c r="Q18" s="2362"/>
      <c r="R18" s="2362"/>
      <c r="S18" s="2363"/>
      <c r="U18" s="541"/>
      <c r="V18" s="523" t="s">
        <v>1024</v>
      </c>
      <c r="W18" s="523"/>
      <c r="AB18" s="108"/>
    </row>
    <row r="19" spans="1:43" ht="18.75" customHeight="1" x14ac:dyDescent="0.4">
      <c r="A19" s="2348" t="s">
        <v>1025</v>
      </c>
      <c r="B19" s="2331"/>
      <c r="C19" s="2331"/>
      <c r="D19" s="2331"/>
      <c r="E19" s="2331"/>
      <c r="F19" s="2331"/>
      <c r="G19" s="2331"/>
      <c r="H19" s="2331"/>
      <c r="I19" s="2331"/>
      <c r="J19" s="2331"/>
      <c r="K19" s="2331"/>
      <c r="L19" s="2331"/>
      <c r="M19" s="2331"/>
      <c r="N19" s="2331"/>
      <c r="O19" s="2331"/>
      <c r="P19" s="2331"/>
      <c r="Q19" s="2331"/>
      <c r="R19" s="2331"/>
      <c r="S19" s="2354"/>
      <c r="U19" s="186"/>
      <c r="AB19" s="108"/>
    </row>
    <row r="20" spans="1:43" ht="18.75" customHeight="1" thickBot="1" x14ac:dyDescent="0.45">
      <c r="A20" s="2361"/>
      <c r="B20" s="2362"/>
      <c r="C20" s="2362"/>
      <c r="D20" s="2362"/>
      <c r="E20" s="2362"/>
      <c r="F20" s="2362"/>
      <c r="G20" s="2362"/>
      <c r="H20" s="2362"/>
      <c r="I20" s="2362"/>
      <c r="J20" s="2362"/>
      <c r="K20" s="2362"/>
      <c r="L20" s="2362"/>
      <c r="M20" s="2362"/>
      <c r="N20" s="2362"/>
      <c r="O20" s="2362"/>
      <c r="P20" s="2362"/>
      <c r="Q20" s="2362"/>
      <c r="R20" s="2362"/>
      <c r="S20" s="2363"/>
      <c r="U20" s="542" t="s">
        <v>1026</v>
      </c>
      <c r="AB20" s="108"/>
    </row>
    <row r="21" spans="1:43" ht="18.75" customHeight="1" x14ac:dyDescent="0.4">
      <c r="A21" s="2361"/>
      <c r="B21" s="2362"/>
      <c r="C21" s="2362"/>
      <c r="D21" s="2362"/>
      <c r="E21" s="2362"/>
      <c r="F21" s="2362"/>
      <c r="G21" s="2362"/>
      <c r="H21" s="2362"/>
      <c r="I21" s="2362"/>
      <c r="J21" s="2362"/>
      <c r="K21" s="2362"/>
      <c r="L21" s="2362"/>
      <c r="M21" s="2362"/>
      <c r="N21" s="2362"/>
      <c r="O21" s="2362"/>
      <c r="P21" s="2362"/>
      <c r="Q21" s="2362"/>
      <c r="R21" s="2362"/>
      <c r="S21" s="2363"/>
      <c r="U21" s="1135" t="s">
        <v>1027</v>
      </c>
      <c r="V21" s="1136"/>
      <c r="W21" s="1136"/>
      <c r="X21" s="1136"/>
      <c r="Y21" s="1136"/>
      <c r="Z21" s="1136"/>
      <c r="AA21" s="2364"/>
      <c r="AB21" s="2365"/>
      <c r="AC21" s="543" t="s">
        <v>22</v>
      </c>
      <c r="AD21" s="1136" t="s">
        <v>1028</v>
      </c>
      <c r="AE21" s="1136"/>
      <c r="AF21" s="1136"/>
      <c r="AG21" s="1136"/>
      <c r="AH21" s="1136"/>
      <c r="AI21" s="1136"/>
      <c r="AJ21" s="544"/>
      <c r="AK21" s="326"/>
      <c r="AL21" s="77" t="s">
        <v>757</v>
      </c>
      <c r="AM21" s="545"/>
      <c r="AN21" s="326"/>
      <c r="AO21" s="77" t="s">
        <v>46</v>
      </c>
      <c r="AP21" s="546"/>
    </row>
    <row r="22" spans="1:43" ht="18.75" customHeight="1" thickBot="1" x14ac:dyDescent="0.45">
      <c r="A22" s="2361"/>
      <c r="B22" s="2362"/>
      <c r="C22" s="2362"/>
      <c r="D22" s="2362"/>
      <c r="E22" s="2362"/>
      <c r="F22" s="2362"/>
      <c r="G22" s="2362"/>
      <c r="H22" s="2362"/>
      <c r="I22" s="2362"/>
      <c r="J22" s="2362"/>
      <c r="K22" s="2362"/>
      <c r="L22" s="2362"/>
      <c r="M22" s="2362"/>
      <c r="N22" s="2362"/>
      <c r="O22" s="2362"/>
      <c r="P22" s="2362"/>
      <c r="Q22" s="2362"/>
      <c r="R22" s="2362"/>
      <c r="S22" s="2363"/>
      <c r="U22" s="2308" t="s">
        <v>1029</v>
      </c>
      <c r="V22" s="2309"/>
      <c r="W22" s="2309"/>
      <c r="X22" s="2309"/>
      <c r="Y22" s="2309"/>
      <c r="Z22" s="2309"/>
      <c r="AA22" s="2366"/>
      <c r="AB22" s="2367"/>
      <c r="AC22" s="547" t="s">
        <v>22</v>
      </c>
      <c r="AD22" s="2309" t="s">
        <v>1028</v>
      </c>
      <c r="AE22" s="2309"/>
      <c r="AF22" s="2309"/>
      <c r="AG22" s="2309"/>
      <c r="AH22" s="2309"/>
      <c r="AI22" s="2309"/>
      <c r="AJ22" s="548"/>
      <c r="AK22" s="470"/>
      <c r="AL22" s="471" t="s">
        <v>757</v>
      </c>
      <c r="AM22" s="549"/>
      <c r="AN22" s="470"/>
      <c r="AO22" s="471" t="s">
        <v>46</v>
      </c>
      <c r="AP22" s="550"/>
    </row>
    <row r="23" spans="1:43" ht="18.75" customHeight="1" x14ac:dyDescent="0.4">
      <c r="A23" s="2348" t="s">
        <v>1030</v>
      </c>
      <c r="B23" s="2331"/>
      <c r="C23" s="2331"/>
      <c r="D23" s="2331"/>
      <c r="E23" s="2331"/>
      <c r="F23" s="2331"/>
      <c r="G23" s="2331"/>
      <c r="H23" s="2331"/>
      <c r="I23" s="2331"/>
      <c r="J23" s="2331"/>
      <c r="K23" s="2331"/>
      <c r="L23" s="2331"/>
      <c r="M23" s="2331"/>
      <c r="N23" s="2331"/>
      <c r="O23" s="2331"/>
      <c r="P23" s="2331"/>
      <c r="Q23" s="2331"/>
      <c r="R23" s="2331"/>
      <c r="S23" s="2354"/>
    </row>
    <row r="24" spans="1:43" ht="18.75" customHeight="1" thickBot="1" x14ac:dyDescent="0.35">
      <c r="A24" s="2355"/>
      <c r="B24" s="2356"/>
      <c r="C24" s="2356"/>
      <c r="D24" s="2356"/>
      <c r="E24" s="2356"/>
      <c r="F24" s="2356"/>
      <c r="G24" s="2356"/>
      <c r="H24" s="2356"/>
      <c r="I24" s="2356"/>
      <c r="J24" s="2356"/>
      <c r="K24" s="2356"/>
      <c r="L24" s="2356"/>
      <c r="M24" s="2356"/>
      <c r="N24" s="2356"/>
      <c r="O24" s="2356"/>
      <c r="P24" s="2356"/>
      <c r="Q24" s="2356"/>
      <c r="R24" s="2356"/>
      <c r="S24" s="2357"/>
      <c r="U24" s="22" t="s">
        <v>1031</v>
      </c>
      <c r="V24" s="108"/>
      <c r="W24" s="108"/>
      <c r="X24" s="108"/>
      <c r="Y24" s="108"/>
      <c r="Z24" s="108"/>
      <c r="AA24" s="108"/>
      <c r="AB24" s="108"/>
      <c r="AC24" s="551"/>
      <c r="AD24" s="551"/>
      <c r="AE24" s="551"/>
      <c r="AF24" s="551"/>
      <c r="AG24" s="551"/>
      <c r="AH24" s="551"/>
      <c r="AI24" s="551"/>
      <c r="AJ24" s="551"/>
      <c r="AK24" s="551"/>
      <c r="AL24" s="551"/>
    </row>
    <row r="25" spans="1:43" ht="18.75" customHeight="1" x14ac:dyDescent="0.4">
      <c r="A25" s="2355"/>
      <c r="B25" s="2356"/>
      <c r="C25" s="2356"/>
      <c r="D25" s="2356"/>
      <c r="E25" s="2356"/>
      <c r="F25" s="2356"/>
      <c r="G25" s="2356"/>
      <c r="H25" s="2356"/>
      <c r="I25" s="2356"/>
      <c r="J25" s="2356"/>
      <c r="K25" s="2356"/>
      <c r="L25" s="2356"/>
      <c r="M25" s="2356"/>
      <c r="N25" s="2356"/>
      <c r="O25" s="2356"/>
      <c r="P25" s="2356"/>
      <c r="Q25" s="2356"/>
      <c r="R25" s="2356"/>
      <c r="S25" s="2357"/>
      <c r="U25" s="744" t="s">
        <v>1032</v>
      </c>
      <c r="V25" s="745"/>
      <c r="W25" s="745"/>
      <c r="X25" s="747"/>
      <c r="Y25" s="746" t="s">
        <v>1033</v>
      </c>
      <c r="Z25" s="745"/>
      <c r="AA25" s="745"/>
      <c r="AB25" s="745"/>
      <c r="AC25" s="745"/>
      <c r="AD25" s="745"/>
      <c r="AE25" s="745"/>
      <c r="AF25" s="745"/>
      <c r="AG25" s="747"/>
      <c r="AH25" s="746" t="s">
        <v>1034</v>
      </c>
      <c r="AI25" s="745"/>
      <c r="AJ25" s="745"/>
      <c r="AK25" s="745"/>
      <c r="AL25" s="745"/>
      <c r="AM25" s="745"/>
      <c r="AN25" s="745"/>
      <c r="AO25" s="745"/>
      <c r="AP25" s="748"/>
    </row>
    <row r="26" spans="1:43" ht="18.75" customHeight="1" x14ac:dyDescent="0.4">
      <c r="A26" s="2358"/>
      <c r="B26" s="2359"/>
      <c r="C26" s="2359"/>
      <c r="D26" s="2359"/>
      <c r="E26" s="2359"/>
      <c r="F26" s="2359"/>
      <c r="G26" s="2359"/>
      <c r="H26" s="2359"/>
      <c r="I26" s="2359"/>
      <c r="J26" s="2359"/>
      <c r="K26" s="2359"/>
      <c r="L26" s="2359"/>
      <c r="M26" s="2359"/>
      <c r="N26" s="2359"/>
      <c r="O26" s="2359"/>
      <c r="P26" s="2359"/>
      <c r="Q26" s="2359"/>
      <c r="R26" s="2359"/>
      <c r="S26" s="2360"/>
      <c r="U26" s="760" t="s">
        <v>1035</v>
      </c>
      <c r="V26" s="773"/>
      <c r="W26" s="773"/>
      <c r="X26" s="774"/>
      <c r="Y26" s="813" t="s">
        <v>1036</v>
      </c>
      <c r="Z26" s="731"/>
      <c r="AA26" s="731"/>
      <c r="AB26" s="732"/>
      <c r="AC26" s="735"/>
      <c r="AD26" s="735"/>
      <c r="AE26" s="735"/>
      <c r="AF26" s="731" t="s">
        <v>1037</v>
      </c>
      <c r="AG26" s="732"/>
      <c r="AH26" s="2376"/>
      <c r="AI26" s="1616"/>
      <c r="AJ26" s="1616"/>
      <c r="AK26" s="1616"/>
      <c r="AL26" s="1616"/>
      <c r="AM26" s="1616"/>
      <c r="AN26" s="1616"/>
      <c r="AO26" s="1616"/>
      <c r="AP26" s="1617"/>
    </row>
    <row r="27" spans="1:43" ht="18.75" customHeight="1" x14ac:dyDescent="0.4">
      <c r="A27" s="2368" t="s">
        <v>1038</v>
      </c>
      <c r="B27" s="2369"/>
      <c r="C27" s="2369"/>
      <c r="D27" s="2369"/>
      <c r="E27" s="2369"/>
      <c r="F27" s="2369"/>
      <c r="G27" s="2369"/>
      <c r="H27" s="2369"/>
      <c r="I27" s="2369"/>
      <c r="J27" s="552"/>
      <c r="K27" s="517"/>
      <c r="L27" s="26"/>
      <c r="M27" s="74" t="s">
        <v>757</v>
      </c>
      <c r="N27" s="553"/>
      <c r="O27" s="553"/>
      <c r="P27" s="26"/>
      <c r="Q27" s="74" t="s">
        <v>46</v>
      </c>
      <c r="R27" s="553"/>
      <c r="S27" s="554"/>
      <c r="U27" s="755"/>
      <c r="V27" s="756"/>
      <c r="W27" s="756"/>
      <c r="X27" s="757"/>
      <c r="Y27" s="813" t="s">
        <v>1039</v>
      </c>
      <c r="Z27" s="731"/>
      <c r="AA27" s="731"/>
      <c r="AB27" s="732"/>
      <c r="AC27" s="735"/>
      <c r="AD27" s="735"/>
      <c r="AE27" s="735"/>
      <c r="AF27" s="731" t="s">
        <v>1037</v>
      </c>
      <c r="AG27" s="732"/>
      <c r="AH27" s="936"/>
      <c r="AI27" s="937"/>
      <c r="AJ27" s="937"/>
      <c r="AK27" s="937"/>
      <c r="AL27" s="937"/>
      <c r="AM27" s="937"/>
      <c r="AN27" s="937"/>
      <c r="AO27" s="937"/>
      <c r="AP27" s="938"/>
    </row>
    <row r="28" spans="1:43" ht="18.75" customHeight="1" x14ac:dyDescent="0.4">
      <c r="A28" s="2348" t="s">
        <v>1040</v>
      </c>
      <c r="B28" s="2331"/>
      <c r="C28" s="2331"/>
      <c r="D28" s="2331"/>
      <c r="E28" s="2331"/>
      <c r="F28" s="2331"/>
      <c r="G28" s="2331"/>
      <c r="H28" s="2331"/>
      <c r="I28" s="2331"/>
      <c r="J28" s="555"/>
      <c r="K28" s="556"/>
      <c r="L28" s="43"/>
      <c r="M28" s="359" t="s">
        <v>891</v>
      </c>
      <c r="N28" s="556"/>
      <c r="O28" s="556"/>
      <c r="P28" s="43"/>
      <c r="Q28" s="359" t="s">
        <v>892</v>
      </c>
      <c r="R28" s="556"/>
      <c r="S28" s="557"/>
      <c r="U28" s="835"/>
      <c r="V28" s="821"/>
      <c r="W28" s="821"/>
      <c r="X28" s="812"/>
      <c r="Y28" s="862" t="s">
        <v>1041</v>
      </c>
      <c r="Z28" s="773"/>
      <c r="AA28" s="773"/>
      <c r="AB28" s="774"/>
      <c r="AC28" s="1585" t="str">
        <f>IF(SUM(AC26:AD27)=0,"",SUM(AC26:AD27))</f>
        <v/>
      </c>
      <c r="AD28" s="1585"/>
      <c r="AE28" s="1585"/>
      <c r="AF28" s="1585" t="s">
        <v>1037</v>
      </c>
      <c r="AG28" s="970"/>
      <c r="AH28" s="936"/>
      <c r="AI28" s="937"/>
      <c r="AJ28" s="937"/>
      <c r="AK28" s="937"/>
      <c r="AL28" s="937"/>
      <c r="AM28" s="937"/>
      <c r="AN28" s="937"/>
      <c r="AO28" s="937"/>
      <c r="AP28" s="938"/>
    </row>
    <row r="29" spans="1:43" ht="18.75" customHeight="1" x14ac:dyDescent="0.4">
      <c r="A29" s="558" t="s">
        <v>489</v>
      </c>
      <c r="B29" s="2331" t="s">
        <v>1076</v>
      </c>
      <c r="C29" s="2331"/>
      <c r="D29" s="2331"/>
      <c r="E29" s="2331"/>
      <c r="F29" s="2331"/>
      <c r="G29" s="2331"/>
      <c r="H29" s="2331"/>
      <c r="I29" s="2331"/>
      <c r="J29" s="559"/>
      <c r="K29" s="553"/>
      <c r="L29" s="26"/>
      <c r="M29" s="74" t="s">
        <v>757</v>
      </c>
      <c r="N29" s="553"/>
      <c r="O29" s="553"/>
      <c r="P29" s="26"/>
      <c r="Q29" s="74" t="s">
        <v>46</v>
      </c>
      <c r="R29" s="553"/>
      <c r="S29" s="554"/>
      <c r="U29" s="760" t="s">
        <v>1042</v>
      </c>
      <c r="V29" s="761"/>
      <c r="W29" s="761"/>
      <c r="X29" s="761"/>
      <c r="Y29" s="862" t="s">
        <v>1036</v>
      </c>
      <c r="Z29" s="773"/>
      <c r="AA29" s="773"/>
      <c r="AB29" s="774"/>
      <c r="AC29" s="837"/>
      <c r="AD29" s="837"/>
      <c r="AE29" s="837"/>
      <c r="AF29" s="773" t="s">
        <v>1037</v>
      </c>
      <c r="AG29" s="773"/>
      <c r="AH29" s="560"/>
      <c r="AI29" s="561"/>
      <c r="AJ29" s="561"/>
      <c r="AK29" s="561"/>
      <c r="AL29" s="561"/>
      <c r="AM29" s="561"/>
      <c r="AN29" s="561"/>
      <c r="AO29" s="561"/>
      <c r="AP29" s="562"/>
    </row>
    <row r="30" spans="1:43" ht="18.75" customHeight="1" x14ac:dyDescent="0.4">
      <c r="A30" s="2348" t="s">
        <v>1043</v>
      </c>
      <c r="B30" s="2331"/>
      <c r="C30" s="2331"/>
      <c r="D30" s="2331"/>
      <c r="E30" s="2331"/>
      <c r="F30" s="2331"/>
      <c r="G30" s="2331"/>
      <c r="H30" s="2331"/>
      <c r="I30" s="2331"/>
      <c r="J30" s="555"/>
      <c r="K30" s="556"/>
      <c r="L30" s="43"/>
      <c r="M30" s="359" t="s">
        <v>891</v>
      </c>
      <c r="N30" s="556"/>
      <c r="O30" s="556"/>
      <c r="P30" s="43"/>
      <c r="Q30" s="359" t="s">
        <v>892</v>
      </c>
      <c r="R30" s="556"/>
      <c r="S30" s="557"/>
      <c r="U30" s="860"/>
      <c r="V30" s="1591"/>
      <c r="W30" s="1591"/>
      <c r="X30" s="1591"/>
      <c r="Y30" s="2340" t="s">
        <v>1044</v>
      </c>
      <c r="Z30" s="739"/>
      <c r="AA30" s="739"/>
      <c r="AB30" s="2341"/>
      <c r="AC30" s="807"/>
      <c r="AD30" s="807"/>
      <c r="AE30" s="807"/>
      <c r="AF30" s="821" t="s">
        <v>1045</v>
      </c>
      <c r="AG30" s="821"/>
      <c r="AH30" s="563" t="s">
        <v>1046</v>
      </c>
      <c r="AP30" s="312"/>
    </row>
    <row r="31" spans="1:43" ht="18.75" customHeight="1" thickBot="1" x14ac:dyDescent="0.45">
      <c r="A31" s="564" t="s">
        <v>489</v>
      </c>
      <c r="B31" s="2349" t="s">
        <v>1076</v>
      </c>
      <c r="C31" s="2349"/>
      <c r="D31" s="2349"/>
      <c r="E31" s="2349"/>
      <c r="F31" s="2349"/>
      <c r="G31" s="2349"/>
      <c r="H31" s="2349"/>
      <c r="I31" s="2349"/>
      <c r="J31" s="548"/>
      <c r="K31" s="549"/>
      <c r="L31" s="470"/>
      <c r="M31" s="471" t="s">
        <v>757</v>
      </c>
      <c r="N31" s="549"/>
      <c r="O31" s="549"/>
      <c r="P31" s="470"/>
      <c r="Q31" s="471" t="s">
        <v>46</v>
      </c>
      <c r="R31" s="549"/>
      <c r="S31" s="550"/>
      <c r="T31" s="108"/>
      <c r="U31" s="860"/>
      <c r="V31" s="1591"/>
      <c r="W31" s="1591"/>
      <c r="X31" s="1591"/>
      <c r="Y31" s="862" t="s">
        <v>1047</v>
      </c>
      <c r="Z31" s="773"/>
      <c r="AA31" s="773"/>
      <c r="AB31" s="774"/>
      <c r="AC31" s="837"/>
      <c r="AD31" s="837"/>
      <c r="AE31" s="837"/>
      <c r="AF31" s="773" t="s">
        <v>1037</v>
      </c>
      <c r="AG31" s="773"/>
      <c r="AH31" s="563"/>
      <c r="AI31" s="565"/>
      <c r="AJ31" s="186" t="s">
        <v>1048</v>
      </c>
      <c r="AK31" s="566"/>
      <c r="AL31" s="186" t="s">
        <v>322</v>
      </c>
      <c r="AM31" s="567"/>
      <c r="AN31" s="186" t="s">
        <v>1048</v>
      </c>
      <c r="AO31" s="566"/>
      <c r="AP31" s="312"/>
      <c r="AQ31" s="108"/>
    </row>
    <row r="32" spans="1:43" ht="18.75" customHeight="1" x14ac:dyDescent="0.4">
      <c r="T32" s="108"/>
      <c r="U32" s="860"/>
      <c r="V32" s="1591"/>
      <c r="W32" s="1591"/>
      <c r="X32" s="1591"/>
      <c r="Y32" s="2340" t="s">
        <v>1044</v>
      </c>
      <c r="Z32" s="739"/>
      <c r="AA32" s="739"/>
      <c r="AB32" s="2341"/>
      <c r="AC32" s="807"/>
      <c r="AD32" s="807"/>
      <c r="AE32" s="807"/>
      <c r="AF32" s="821" t="s">
        <v>1045</v>
      </c>
      <c r="AG32" s="821"/>
      <c r="AH32" s="32" t="s">
        <v>1049</v>
      </c>
      <c r="AP32" s="312"/>
      <c r="AQ32" s="108"/>
    </row>
    <row r="33" spans="1:44" ht="18.75" customHeight="1" thickBot="1" x14ac:dyDescent="0.35">
      <c r="A33" s="22" t="s">
        <v>1079</v>
      </c>
      <c r="B33" s="551"/>
      <c r="T33" s="108"/>
      <c r="U33" s="860"/>
      <c r="V33" s="1591"/>
      <c r="W33" s="1591"/>
      <c r="X33" s="1591"/>
      <c r="Y33" s="862" t="s">
        <v>1039</v>
      </c>
      <c r="Z33" s="773"/>
      <c r="AA33" s="773"/>
      <c r="AB33" s="774"/>
      <c r="AC33" s="837"/>
      <c r="AD33" s="837"/>
      <c r="AE33" s="837"/>
      <c r="AF33" s="773" t="s">
        <v>1037</v>
      </c>
      <c r="AG33" s="773"/>
      <c r="AH33" s="82" t="s">
        <v>1050</v>
      </c>
      <c r="AI33" s="567"/>
      <c r="AJ33" s="186" t="s">
        <v>1048</v>
      </c>
      <c r="AK33" s="566"/>
      <c r="AM33" s="65" t="s">
        <v>1051</v>
      </c>
      <c r="AN33" s="567"/>
      <c r="AO33" s="186" t="s">
        <v>1048</v>
      </c>
      <c r="AP33" s="568"/>
      <c r="AQ33" s="108"/>
    </row>
    <row r="34" spans="1:44" ht="18.75" customHeight="1" x14ac:dyDescent="0.4">
      <c r="A34" s="2235" t="s">
        <v>1052</v>
      </c>
      <c r="B34" s="2236"/>
      <c r="C34" s="2236"/>
      <c r="D34" s="2236"/>
      <c r="E34" s="2236"/>
      <c r="F34" s="2350"/>
      <c r="G34" s="2351"/>
      <c r="H34" s="2351"/>
      <c r="I34" s="2353" t="s">
        <v>1005</v>
      </c>
      <c r="J34" s="2353"/>
      <c r="K34" s="2351"/>
      <c r="L34" s="2351"/>
      <c r="M34" s="2353" t="s">
        <v>1006</v>
      </c>
      <c r="N34" s="2353"/>
      <c r="O34" s="2351"/>
      <c r="P34" s="2351"/>
      <c r="Q34" s="2353" t="s">
        <v>29</v>
      </c>
      <c r="R34" s="2353"/>
      <c r="S34" s="524"/>
      <c r="T34" s="108"/>
      <c r="U34" s="860"/>
      <c r="V34" s="1591"/>
      <c r="W34" s="1591"/>
      <c r="X34" s="1591"/>
      <c r="Y34" s="2340" t="s">
        <v>1044</v>
      </c>
      <c r="Z34" s="739"/>
      <c r="AA34" s="739"/>
      <c r="AB34" s="2341"/>
      <c r="AC34" s="807"/>
      <c r="AD34" s="807"/>
      <c r="AE34" s="807"/>
      <c r="AF34" s="821" t="s">
        <v>1045</v>
      </c>
      <c r="AG34" s="821"/>
      <c r="AH34" s="82" t="s">
        <v>1053</v>
      </c>
      <c r="AI34" s="567"/>
      <c r="AJ34" s="186" t="s">
        <v>1048</v>
      </c>
      <c r="AK34" s="566"/>
      <c r="AM34" s="65" t="s">
        <v>1054</v>
      </c>
      <c r="AN34" s="567"/>
      <c r="AO34" s="186" t="s">
        <v>1048</v>
      </c>
      <c r="AP34" s="568"/>
      <c r="AQ34" s="108"/>
    </row>
    <row r="35" spans="1:44" ht="18.75" customHeight="1" x14ac:dyDescent="0.4">
      <c r="A35" s="2237"/>
      <c r="B35" s="2238"/>
      <c r="C35" s="2238"/>
      <c r="D35" s="2238"/>
      <c r="E35" s="2238"/>
      <c r="F35" s="2352"/>
      <c r="G35" s="2313"/>
      <c r="H35" s="2313"/>
      <c r="I35" s="2346"/>
      <c r="J35" s="2346"/>
      <c r="K35" s="2313"/>
      <c r="L35" s="2313"/>
      <c r="M35" s="2346"/>
      <c r="N35" s="2346"/>
      <c r="O35" s="2313"/>
      <c r="P35" s="2313"/>
      <c r="Q35" s="2346"/>
      <c r="R35" s="2346"/>
      <c r="S35" s="525"/>
      <c r="T35" s="108"/>
      <c r="U35" s="860"/>
      <c r="V35" s="1591"/>
      <c r="W35" s="1591"/>
      <c r="X35" s="861"/>
      <c r="Y35" s="2342" t="s">
        <v>1041</v>
      </c>
      <c r="Z35" s="2343"/>
      <c r="AA35" s="2343"/>
      <c r="AB35" s="2344"/>
      <c r="AC35" s="2300" t="str">
        <f>IF(SUM(AC29,AC31,AC33)=0,"",SUM(AC29,AC31,AC33))</f>
        <v/>
      </c>
      <c r="AD35" s="2300"/>
      <c r="AE35" s="2300"/>
      <c r="AF35" s="868" t="s">
        <v>1037</v>
      </c>
      <c r="AG35" s="868"/>
      <c r="AH35" s="82" t="s">
        <v>1055</v>
      </c>
      <c r="AI35" s="567"/>
      <c r="AJ35" s="186" t="s">
        <v>1048</v>
      </c>
      <c r="AK35" s="566"/>
      <c r="AM35" s="65" t="s">
        <v>1056</v>
      </c>
      <c r="AN35" s="567"/>
      <c r="AO35" s="186" t="s">
        <v>1048</v>
      </c>
      <c r="AP35" s="568"/>
      <c r="AQ35" s="108"/>
    </row>
    <row r="36" spans="1:44" ht="18.75" customHeight="1" x14ac:dyDescent="0.4">
      <c r="A36" s="2237" t="s">
        <v>1057</v>
      </c>
      <c r="B36" s="2238"/>
      <c r="C36" s="2238"/>
      <c r="D36" s="2238"/>
      <c r="E36" s="2238"/>
      <c r="F36" s="2321"/>
      <c r="G36" s="2322"/>
      <c r="H36" s="2322"/>
      <c r="I36" s="2322"/>
      <c r="J36" s="2322"/>
      <c r="K36" s="2322"/>
      <c r="L36" s="2322"/>
      <c r="M36" s="2322"/>
      <c r="N36" s="2322"/>
      <c r="O36" s="2322"/>
      <c r="P36" s="2322"/>
      <c r="Q36" s="2322"/>
      <c r="R36" s="2322"/>
      <c r="S36" s="2323"/>
      <c r="T36" s="108"/>
      <c r="U36" s="860"/>
      <c r="V36" s="1591"/>
      <c r="W36" s="1591"/>
      <c r="X36" s="861"/>
      <c r="Y36" s="2340" t="s">
        <v>1044</v>
      </c>
      <c r="Z36" s="739"/>
      <c r="AA36" s="739"/>
      <c r="AB36" s="2341"/>
      <c r="AC36" s="2312" t="str">
        <f>IF(SUM(AC30,AC32,AC34)=0,"",SUM(AC30,AC32,AC34))</f>
        <v/>
      </c>
      <c r="AD36" s="2312"/>
      <c r="AE36" s="2312"/>
      <c r="AF36" s="2312" t="s">
        <v>1045</v>
      </c>
      <c r="AG36" s="2312"/>
      <c r="AH36" s="32" t="s">
        <v>1058</v>
      </c>
      <c r="AP36" s="569"/>
      <c r="AQ36" s="108"/>
    </row>
    <row r="37" spans="1:44" ht="18.75" customHeight="1" x14ac:dyDescent="0.4">
      <c r="A37" s="2237"/>
      <c r="B37" s="2238"/>
      <c r="C37" s="2238"/>
      <c r="D37" s="2238"/>
      <c r="E37" s="2238"/>
      <c r="F37" s="2324"/>
      <c r="G37" s="2325"/>
      <c r="H37" s="2325"/>
      <c r="I37" s="2325"/>
      <c r="J37" s="2325"/>
      <c r="K37" s="2325"/>
      <c r="L37" s="2325"/>
      <c r="M37" s="2325"/>
      <c r="N37" s="2325"/>
      <c r="O37" s="2325"/>
      <c r="P37" s="2325"/>
      <c r="Q37" s="2325"/>
      <c r="R37" s="2325"/>
      <c r="S37" s="2326"/>
      <c r="T37" s="108"/>
      <c r="U37" s="860"/>
      <c r="V37" s="1591"/>
      <c r="W37" s="1591"/>
      <c r="X37" s="861"/>
      <c r="Y37" s="2342" t="s">
        <v>1059</v>
      </c>
      <c r="Z37" s="2343"/>
      <c r="AA37" s="2343"/>
      <c r="AB37" s="2344"/>
      <c r="AC37" s="2332" t="s">
        <v>1060</v>
      </c>
      <c r="AD37" s="2333"/>
      <c r="AE37" s="2336"/>
      <c r="AF37" s="2336"/>
      <c r="AG37" s="182" t="s">
        <v>56</v>
      </c>
      <c r="AH37" s="895" t="s">
        <v>1061</v>
      </c>
      <c r="AI37" s="756"/>
      <c r="AJ37" s="756"/>
      <c r="AK37" s="756"/>
      <c r="AL37" s="2296"/>
      <c r="AM37" s="2296"/>
      <c r="AN37" s="186" t="s">
        <v>1048</v>
      </c>
      <c r="AO37" s="2334"/>
      <c r="AP37" s="2335"/>
      <c r="AQ37" s="108"/>
    </row>
    <row r="38" spans="1:44" ht="18.75" customHeight="1" x14ac:dyDescent="0.4">
      <c r="A38" s="2237"/>
      <c r="B38" s="2238"/>
      <c r="C38" s="2238"/>
      <c r="D38" s="2238"/>
      <c r="E38" s="2238"/>
      <c r="F38" s="2337"/>
      <c r="G38" s="2338"/>
      <c r="H38" s="2338"/>
      <c r="I38" s="2338"/>
      <c r="J38" s="2338"/>
      <c r="K38" s="2338"/>
      <c r="L38" s="2338"/>
      <c r="M38" s="2338"/>
      <c r="N38" s="2338"/>
      <c r="O38" s="2338"/>
      <c r="P38" s="2338"/>
      <c r="Q38" s="2338"/>
      <c r="R38" s="2338"/>
      <c r="S38" s="2339"/>
      <c r="T38" s="108"/>
      <c r="U38" s="860"/>
      <c r="V38" s="1591"/>
      <c r="W38" s="1591"/>
      <c r="X38" s="861"/>
      <c r="Y38" s="2345"/>
      <c r="Z38" s="2346"/>
      <c r="AA38" s="2346"/>
      <c r="AB38" s="2347"/>
      <c r="AC38" s="2332" t="s">
        <v>1062</v>
      </c>
      <c r="AD38" s="2333"/>
      <c r="AE38" s="2336"/>
      <c r="AF38" s="2336"/>
      <c r="AG38" s="182" t="s">
        <v>56</v>
      </c>
      <c r="AH38" s="895" t="s">
        <v>1063</v>
      </c>
      <c r="AI38" s="756"/>
      <c r="AJ38" s="756"/>
      <c r="AK38" s="756"/>
      <c r="AL38" s="2296"/>
      <c r="AM38" s="2296"/>
      <c r="AN38" s="186" t="s">
        <v>1048</v>
      </c>
      <c r="AO38" s="2334"/>
      <c r="AP38" s="2335"/>
      <c r="AQ38" s="108"/>
    </row>
    <row r="39" spans="1:44" ht="18.75" customHeight="1" x14ac:dyDescent="0.4">
      <c r="A39" s="2237" t="s">
        <v>1064</v>
      </c>
      <c r="B39" s="2238"/>
      <c r="C39" s="2238"/>
      <c r="D39" s="2238"/>
      <c r="E39" s="2238"/>
      <c r="F39" s="2321"/>
      <c r="G39" s="2322"/>
      <c r="H39" s="2322"/>
      <c r="I39" s="2322"/>
      <c r="J39" s="2322"/>
      <c r="K39" s="2322"/>
      <c r="L39" s="2322"/>
      <c r="M39" s="2322"/>
      <c r="N39" s="2322"/>
      <c r="O39" s="2322"/>
      <c r="P39" s="2322"/>
      <c r="Q39" s="2322"/>
      <c r="R39" s="2322"/>
      <c r="S39" s="2323"/>
      <c r="T39" s="108"/>
      <c r="U39" s="860"/>
      <c r="V39" s="1591"/>
      <c r="W39" s="1591"/>
      <c r="X39" s="861"/>
      <c r="Y39" s="2330" t="s">
        <v>1065</v>
      </c>
      <c r="Z39" s="2331"/>
      <c r="AA39" s="2331"/>
      <c r="AB39" s="2331"/>
      <c r="AC39" s="2331"/>
      <c r="AD39" s="2331"/>
      <c r="AE39" s="2331"/>
      <c r="AF39" s="2331"/>
      <c r="AG39" s="2331"/>
      <c r="AH39" s="32" t="s">
        <v>1066</v>
      </c>
      <c r="AP39" s="569"/>
      <c r="AQ39" s="108"/>
    </row>
    <row r="40" spans="1:44" ht="18.75" customHeight="1" x14ac:dyDescent="0.4">
      <c r="A40" s="2237"/>
      <c r="B40" s="2238"/>
      <c r="C40" s="2238"/>
      <c r="D40" s="2238"/>
      <c r="E40" s="2238"/>
      <c r="F40" s="2324"/>
      <c r="G40" s="2325"/>
      <c r="H40" s="2325"/>
      <c r="I40" s="2325"/>
      <c r="J40" s="2325"/>
      <c r="K40" s="2325"/>
      <c r="L40" s="2325"/>
      <c r="M40" s="2325"/>
      <c r="N40" s="2325"/>
      <c r="O40" s="2325"/>
      <c r="P40" s="2325"/>
      <c r="Q40" s="2325"/>
      <c r="R40" s="2325"/>
      <c r="S40" s="2326"/>
      <c r="T40" s="108"/>
      <c r="U40" s="860"/>
      <c r="V40" s="1591"/>
      <c r="W40" s="1591"/>
      <c r="X40" s="861"/>
      <c r="Y40" s="2332" t="s">
        <v>1067</v>
      </c>
      <c r="Z40" s="2333"/>
      <c r="AA40" s="2333"/>
      <c r="AB40" s="1148"/>
      <c r="AC40" s="735"/>
      <c r="AD40" s="735"/>
      <c r="AE40" s="735"/>
      <c r="AF40" s="731" t="s">
        <v>1037</v>
      </c>
      <c r="AG40" s="731"/>
      <c r="AH40" s="330"/>
      <c r="AI40" s="43"/>
      <c r="AJ40" s="67" t="s">
        <v>757</v>
      </c>
      <c r="AK40" s="556"/>
      <c r="AL40" s="556"/>
      <c r="AM40" s="556"/>
      <c r="AN40" s="43"/>
      <c r="AO40" s="67" t="s">
        <v>46</v>
      </c>
      <c r="AP40" s="557"/>
      <c r="AQ40" s="108"/>
      <c r="AR40" s="108"/>
    </row>
    <row r="41" spans="1:44" ht="18.75" customHeight="1" thickBot="1" x14ac:dyDescent="0.45">
      <c r="A41" s="2319"/>
      <c r="B41" s="2320"/>
      <c r="C41" s="2320"/>
      <c r="D41" s="2320"/>
      <c r="E41" s="2320"/>
      <c r="F41" s="2327"/>
      <c r="G41" s="2328"/>
      <c r="H41" s="2328"/>
      <c r="I41" s="2328"/>
      <c r="J41" s="2328"/>
      <c r="K41" s="2328"/>
      <c r="L41" s="2328"/>
      <c r="M41" s="2328"/>
      <c r="N41" s="2328"/>
      <c r="O41" s="2328"/>
      <c r="P41" s="2328"/>
      <c r="Q41" s="2328"/>
      <c r="R41" s="2328"/>
      <c r="S41" s="2329"/>
      <c r="T41" s="108"/>
      <c r="U41" s="1612"/>
      <c r="V41" s="1613"/>
      <c r="W41" s="1613"/>
      <c r="X41" s="1614"/>
      <c r="Y41" s="729" t="s">
        <v>1068</v>
      </c>
      <c r="Z41" s="723"/>
      <c r="AA41" s="723"/>
      <c r="AB41" s="724"/>
      <c r="AC41" s="470"/>
      <c r="AD41" s="471" t="s">
        <v>757</v>
      </c>
      <c r="AE41" s="570"/>
      <c r="AF41" s="470"/>
      <c r="AG41" s="471" t="s">
        <v>46</v>
      </c>
      <c r="AH41" s="571"/>
      <c r="AI41" s="572"/>
      <c r="AJ41" s="572"/>
      <c r="AK41" s="572"/>
      <c r="AL41" s="572"/>
      <c r="AM41" s="572"/>
      <c r="AN41" s="572"/>
      <c r="AO41" s="572"/>
      <c r="AP41" s="573"/>
    </row>
    <row r="42" spans="1:44" ht="18.75" customHeight="1" x14ac:dyDescent="0.4">
      <c r="A42" s="574"/>
      <c r="B42" s="574"/>
      <c r="C42" s="574"/>
      <c r="D42" s="574"/>
      <c r="E42" s="574"/>
      <c r="F42" s="575"/>
      <c r="G42" s="575"/>
      <c r="H42" s="575"/>
      <c r="I42" s="575"/>
      <c r="J42" s="575"/>
      <c r="K42" s="575"/>
      <c r="L42" s="575"/>
      <c r="M42" s="575"/>
      <c r="N42" s="575"/>
      <c r="O42" s="575"/>
      <c r="P42" s="575"/>
      <c r="Q42" s="575"/>
      <c r="R42" s="575"/>
      <c r="S42" s="575"/>
      <c r="T42" s="108"/>
      <c r="U42" s="108"/>
      <c r="V42" s="108"/>
      <c r="W42" s="108"/>
      <c r="X42" s="108"/>
      <c r="Y42" s="108"/>
      <c r="Z42" s="108"/>
      <c r="AA42" s="108"/>
      <c r="AB42" s="108"/>
      <c r="AC42" s="108"/>
    </row>
    <row r="43" spans="1:44" ht="18.75" customHeight="1" thickBot="1" x14ac:dyDescent="0.45">
      <c r="A43" s="523" t="s">
        <v>1069</v>
      </c>
      <c r="AA43" s="65"/>
      <c r="AB43" s="65"/>
      <c r="AC43" s="65"/>
      <c r="AE43" s="108"/>
    </row>
    <row r="44" spans="1:44" ht="18.75" customHeight="1" x14ac:dyDescent="0.4">
      <c r="A44" s="1135" t="s">
        <v>1070</v>
      </c>
      <c r="B44" s="1136"/>
      <c r="C44" s="1136"/>
      <c r="D44" s="1136"/>
      <c r="E44" s="1136"/>
      <c r="F44" s="1136" t="s">
        <v>1071</v>
      </c>
      <c r="G44" s="1136"/>
      <c r="H44" s="1136"/>
      <c r="I44" s="1136"/>
      <c r="J44" s="1136"/>
      <c r="K44" s="2314" t="s">
        <v>1072</v>
      </c>
      <c r="L44" s="2315"/>
      <c r="M44" s="2315"/>
      <c r="N44" s="2315"/>
      <c r="O44" s="2315"/>
      <c r="P44" s="2315"/>
      <c r="Q44" s="2315"/>
      <c r="R44" s="2315"/>
      <c r="S44" s="1136" t="s">
        <v>942</v>
      </c>
      <c r="T44" s="1136"/>
      <c r="U44" s="1136"/>
      <c r="V44" s="1136"/>
      <c r="W44" s="1136"/>
      <c r="X44" s="1136"/>
      <c r="Y44" s="1136"/>
      <c r="Z44" s="1136"/>
      <c r="AA44" s="1136"/>
      <c r="AB44" s="1136"/>
      <c r="AC44" s="1136" t="s">
        <v>941</v>
      </c>
      <c r="AD44" s="1136"/>
      <c r="AE44" s="1136"/>
      <c r="AF44" s="1136"/>
      <c r="AG44" s="1137"/>
      <c r="AH44" s="2316" t="s">
        <v>1151</v>
      </c>
      <c r="AI44" s="2317"/>
      <c r="AJ44" s="2317"/>
      <c r="AK44" s="2317"/>
      <c r="AL44" s="2317"/>
      <c r="AM44" s="2317"/>
      <c r="AN44" s="2317"/>
      <c r="AO44" s="2317"/>
      <c r="AP44" s="2318"/>
    </row>
    <row r="45" spans="1:44" ht="18.75" customHeight="1" x14ac:dyDescent="0.3">
      <c r="A45" s="2306" t="s">
        <v>1073</v>
      </c>
      <c r="B45" s="2307"/>
      <c r="C45" s="2307"/>
      <c r="D45" s="2307"/>
      <c r="E45" s="2307"/>
      <c r="F45" s="416"/>
      <c r="G45" s="758" t="s">
        <v>579</v>
      </c>
      <c r="H45" s="556"/>
      <c r="I45" s="370"/>
      <c r="J45" s="758" t="s">
        <v>553</v>
      </c>
      <c r="K45" s="576"/>
      <c r="L45" s="2296"/>
      <c r="M45" s="2296"/>
      <c r="N45" s="2296"/>
      <c r="O45" s="2311" t="s">
        <v>567</v>
      </c>
      <c r="P45" s="2311" t="s">
        <v>568</v>
      </c>
      <c r="Q45" s="2311" t="s">
        <v>15</v>
      </c>
      <c r="R45" s="577"/>
      <c r="S45" s="2302"/>
      <c r="T45" s="2302"/>
      <c r="U45" s="2302"/>
      <c r="V45" s="2302"/>
      <c r="W45" s="2302"/>
      <c r="X45" s="2302"/>
      <c r="Y45" s="2302"/>
      <c r="Z45" s="2302"/>
      <c r="AA45" s="2302"/>
      <c r="AB45" s="2302"/>
      <c r="AC45" s="416"/>
      <c r="AD45" s="758" t="s">
        <v>579</v>
      </c>
      <c r="AE45" s="556"/>
      <c r="AF45" s="370"/>
      <c r="AG45" s="1813" t="s">
        <v>553</v>
      </c>
      <c r="AH45" s="578"/>
      <c r="AI45" s="556"/>
      <c r="AJ45" s="370"/>
      <c r="AK45" s="766" t="s">
        <v>579</v>
      </c>
      <c r="AL45" s="556"/>
      <c r="AM45" s="370"/>
      <c r="AN45" s="766" t="s">
        <v>553</v>
      </c>
      <c r="AO45" s="579"/>
      <c r="AP45" s="580"/>
    </row>
    <row r="46" spans="1:44" ht="18.75" customHeight="1" x14ac:dyDescent="0.4">
      <c r="A46" s="2306"/>
      <c r="B46" s="2307"/>
      <c r="C46" s="2307"/>
      <c r="D46" s="2307"/>
      <c r="E46" s="2307"/>
      <c r="F46" s="475"/>
      <c r="G46" s="719"/>
      <c r="H46" s="532"/>
      <c r="I46" s="345"/>
      <c r="J46" s="719"/>
      <c r="K46" s="581"/>
      <c r="L46" s="2313"/>
      <c r="M46" s="2313"/>
      <c r="N46" s="2313"/>
      <c r="O46" s="2312"/>
      <c r="P46" s="2312"/>
      <c r="Q46" s="2312"/>
      <c r="R46" s="582"/>
      <c r="S46" s="2302"/>
      <c r="T46" s="2302"/>
      <c r="U46" s="2302"/>
      <c r="V46" s="2302"/>
      <c r="W46" s="2302"/>
      <c r="X46" s="2302"/>
      <c r="Y46" s="2302"/>
      <c r="Z46" s="2302"/>
      <c r="AA46" s="2302"/>
      <c r="AB46" s="2302"/>
      <c r="AC46" s="475"/>
      <c r="AD46" s="719"/>
      <c r="AE46" s="532"/>
      <c r="AF46" s="345"/>
      <c r="AG46" s="841"/>
      <c r="AH46" s="578"/>
      <c r="AI46" s="556"/>
      <c r="AJ46" s="370"/>
      <c r="AK46" s="758"/>
      <c r="AL46" s="556"/>
      <c r="AM46" s="370"/>
      <c r="AN46" s="758"/>
      <c r="AO46" s="556"/>
      <c r="AP46" s="557"/>
    </row>
    <row r="47" spans="1:44" ht="18.75" customHeight="1" x14ac:dyDescent="0.4">
      <c r="A47" s="2306" t="s">
        <v>1074</v>
      </c>
      <c r="B47" s="2307"/>
      <c r="C47" s="2307"/>
      <c r="D47" s="2307"/>
      <c r="E47" s="2307"/>
      <c r="F47" s="361"/>
      <c r="G47" s="766" t="s">
        <v>579</v>
      </c>
      <c r="H47" s="529"/>
      <c r="I47" s="362"/>
      <c r="J47" s="766" t="s">
        <v>553</v>
      </c>
      <c r="K47" s="583"/>
      <c r="L47" s="2310"/>
      <c r="M47" s="2310"/>
      <c r="N47" s="2310"/>
      <c r="O47" s="2300" t="s">
        <v>567</v>
      </c>
      <c r="P47" s="2300" t="s">
        <v>568</v>
      </c>
      <c r="Q47" s="2300" t="s">
        <v>15</v>
      </c>
      <c r="R47" s="584"/>
      <c r="S47" s="2302"/>
      <c r="T47" s="2302"/>
      <c r="U47" s="2302"/>
      <c r="V47" s="2302"/>
      <c r="W47" s="2302"/>
      <c r="X47" s="2302"/>
      <c r="Y47" s="2302"/>
      <c r="Z47" s="2302"/>
      <c r="AA47" s="2302"/>
      <c r="AB47" s="2302"/>
      <c r="AC47" s="361"/>
      <c r="AD47" s="766" t="s">
        <v>579</v>
      </c>
      <c r="AE47" s="529"/>
      <c r="AF47" s="362"/>
      <c r="AG47" s="831" t="s">
        <v>553</v>
      </c>
      <c r="AH47" s="2304"/>
      <c r="AI47" s="2296"/>
      <c r="AJ47" s="2298" t="s">
        <v>15</v>
      </c>
      <c r="AK47" s="2296"/>
      <c r="AL47" s="2296"/>
      <c r="AM47" s="2298" t="s">
        <v>16</v>
      </c>
      <c r="AN47" s="2296"/>
      <c r="AO47" s="2296"/>
      <c r="AP47" s="857" t="s">
        <v>29</v>
      </c>
    </row>
    <row r="48" spans="1:44" ht="18.75" customHeight="1" thickBot="1" x14ac:dyDescent="0.45">
      <c r="A48" s="2308"/>
      <c r="B48" s="2309"/>
      <c r="C48" s="2309"/>
      <c r="D48" s="2309"/>
      <c r="E48" s="2309"/>
      <c r="F48" s="363"/>
      <c r="G48" s="759"/>
      <c r="H48" s="570"/>
      <c r="I48" s="180"/>
      <c r="J48" s="759"/>
      <c r="K48" s="585"/>
      <c r="L48" s="2297"/>
      <c r="M48" s="2297"/>
      <c r="N48" s="2297"/>
      <c r="O48" s="2301"/>
      <c r="P48" s="2301"/>
      <c r="Q48" s="2301"/>
      <c r="R48" s="586"/>
      <c r="S48" s="2303"/>
      <c r="T48" s="2303"/>
      <c r="U48" s="2303"/>
      <c r="V48" s="2303"/>
      <c r="W48" s="2303"/>
      <c r="X48" s="2303"/>
      <c r="Y48" s="2303"/>
      <c r="Z48" s="2303"/>
      <c r="AA48" s="2303"/>
      <c r="AB48" s="2303"/>
      <c r="AC48" s="363"/>
      <c r="AD48" s="759"/>
      <c r="AE48" s="570"/>
      <c r="AF48" s="180"/>
      <c r="AG48" s="832"/>
      <c r="AH48" s="2305"/>
      <c r="AI48" s="2297"/>
      <c r="AJ48" s="2299"/>
      <c r="AK48" s="2297"/>
      <c r="AL48" s="2297"/>
      <c r="AM48" s="2299"/>
      <c r="AN48" s="2297"/>
      <c r="AO48" s="2297"/>
      <c r="AP48" s="950"/>
    </row>
    <row r="49" spans="20:29" ht="18.75" customHeight="1" x14ac:dyDescent="0.4"/>
    <row r="50" spans="20:29" ht="18.75" customHeight="1" x14ac:dyDescent="0.4"/>
    <row r="51" spans="20:29" ht="18.75" customHeight="1" x14ac:dyDescent="0.4">
      <c r="T51" s="587"/>
      <c r="U51" s="587"/>
      <c r="V51" s="587"/>
      <c r="W51" s="587"/>
      <c r="X51" s="538"/>
      <c r="Y51" s="538"/>
      <c r="AA51" s="538"/>
      <c r="AC51" s="538"/>
    </row>
    <row r="52" spans="20:29" ht="18.75" customHeight="1" x14ac:dyDescent="0.4"/>
    <row r="53" spans="20:29" ht="18.75" customHeight="1" x14ac:dyDescent="0.4"/>
    <row r="54" spans="20:29" ht="18.75" customHeight="1" x14ac:dyDescent="0.4"/>
    <row r="55" spans="20:29" ht="18.75" customHeight="1" x14ac:dyDescent="0.4"/>
    <row r="56" spans="20:29" ht="18.75" customHeight="1" x14ac:dyDescent="0.4"/>
    <row r="57" spans="20:29" ht="18.75" customHeight="1" x14ac:dyDescent="0.4"/>
    <row r="58" spans="20:29" ht="18.75" customHeight="1" x14ac:dyDescent="0.4"/>
    <row r="59" spans="20:29" ht="18.75" customHeight="1" x14ac:dyDescent="0.4"/>
    <row r="60" spans="20:29" ht="18.75" customHeight="1" x14ac:dyDescent="0.4"/>
    <row r="61" spans="20:29" ht="18.75" customHeight="1" x14ac:dyDescent="0.4"/>
    <row r="62" spans="20:29" ht="18.75" customHeight="1" x14ac:dyDescent="0.4"/>
    <row r="63" spans="20:29" ht="18.75" customHeight="1" x14ac:dyDescent="0.4"/>
    <row r="64" spans="20:29"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sheetData>
  <sheetProtection selectLockedCells="1"/>
  <mergeCells count="193">
    <mergeCell ref="AK3:AL4"/>
    <mergeCell ref="AM3:AP4"/>
    <mergeCell ref="Y4:AD4"/>
    <mergeCell ref="AE4:AJ4"/>
    <mergeCell ref="A3:E4"/>
    <mergeCell ref="F3:H4"/>
    <mergeCell ref="I3:J4"/>
    <mergeCell ref="K3:L4"/>
    <mergeCell ref="M3:N4"/>
    <mergeCell ref="O3:P4"/>
    <mergeCell ref="A5:E6"/>
    <mergeCell ref="F5:S6"/>
    <mergeCell ref="U5:X6"/>
    <mergeCell ref="Y5:Z6"/>
    <mergeCell ref="AA5:AA6"/>
    <mergeCell ref="AB5:AC6"/>
    <mergeCell ref="Q3:R4"/>
    <mergeCell ref="U3:X4"/>
    <mergeCell ref="Y3:AJ3"/>
    <mergeCell ref="U7:X8"/>
    <mergeCell ref="Y7:Z8"/>
    <mergeCell ref="AA7:AA8"/>
    <mergeCell ref="AN9:AN10"/>
    <mergeCell ref="AP9:AP10"/>
    <mergeCell ref="AD5:AD6"/>
    <mergeCell ref="AE5:AJ6"/>
    <mergeCell ref="AK5:AK6"/>
    <mergeCell ref="AL5:AL6"/>
    <mergeCell ref="AN5:AN6"/>
    <mergeCell ref="AP5:AP6"/>
    <mergeCell ref="AL9:AL10"/>
    <mergeCell ref="AA9:AA10"/>
    <mergeCell ref="AB9:AC10"/>
    <mergeCell ref="AD9:AD10"/>
    <mergeCell ref="AE9:AJ10"/>
    <mergeCell ref="AK9:AK10"/>
    <mergeCell ref="AP7:AP8"/>
    <mergeCell ref="AB7:AC8"/>
    <mergeCell ref="AD7:AD8"/>
    <mergeCell ref="AE7:AJ8"/>
    <mergeCell ref="AK7:AK8"/>
    <mergeCell ref="AL7:AL8"/>
    <mergeCell ref="AN7:AN8"/>
    <mergeCell ref="A9:E10"/>
    <mergeCell ref="F9:H10"/>
    <mergeCell ref="I9:J10"/>
    <mergeCell ref="K9:L10"/>
    <mergeCell ref="M9:N10"/>
    <mergeCell ref="O9:P10"/>
    <mergeCell ref="Q9:R10"/>
    <mergeCell ref="U9:X10"/>
    <mergeCell ref="Y9:Z10"/>
    <mergeCell ref="A7:E8"/>
    <mergeCell ref="J7:J8"/>
    <mergeCell ref="P7:P8"/>
    <mergeCell ref="AK13:AK14"/>
    <mergeCell ref="AL13:AL14"/>
    <mergeCell ref="AN13:AN14"/>
    <mergeCell ref="AP13:AP14"/>
    <mergeCell ref="A14:S18"/>
    <mergeCell ref="A19:S19"/>
    <mergeCell ref="AL11:AL12"/>
    <mergeCell ref="AN11:AN12"/>
    <mergeCell ref="AP11:AP12"/>
    <mergeCell ref="A13:S13"/>
    <mergeCell ref="U13:X14"/>
    <mergeCell ref="Y13:Z14"/>
    <mergeCell ref="AA13:AA14"/>
    <mergeCell ref="AB13:AC14"/>
    <mergeCell ref="AD13:AD14"/>
    <mergeCell ref="AE13:AJ14"/>
    <mergeCell ref="H11:I11"/>
    <mergeCell ref="U11:X12"/>
    <mergeCell ref="Y11:Z12"/>
    <mergeCell ref="AA11:AA12"/>
    <mergeCell ref="AB11:AC12"/>
    <mergeCell ref="AD11:AD12"/>
    <mergeCell ref="AE11:AJ12"/>
    <mergeCell ref="AK11:AK12"/>
    <mergeCell ref="AH25:AP25"/>
    <mergeCell ref="U26:X28"/>
    <mergeCell ref="Y26:AB26"/>
    <mergeCell ref="AC26:AE26"/>
    <mergeCell ref="AF26:AG26"/>
    <mergeCell ref="AH26:AP28"/>
    <mergeCell ref="A20:S22"/>
    <mergeCell ref="U21:Z21"/>
    <mergeCell ref="AA21:AB21"/>
    <mergeCell ref="AD21:AI21"/>
    <mergeCell ref="U22:Z22"/>
    <mergeCell ref="AA22:AB22"/>
    <mergeCell ref="AD22:AI22"/>
    <mergeCell ref="A27:I27"/>
    <mergeCell ref="Y27:AB27"/>
    <mergeCell ref="AC27:AE27"/>
    <mergeCell ref="AF27:AG27"/>
    <mergeCell ref="A28:I28"/>
    <mergeCell ref="Y28:AB28"/>
    <mergeCell ref="AC28:AE28"/>
    <mergeCell ref="AF28:AG28"/>
    <mergeCell ref="A23:S23"/>
    <mergeCell ref="A24:S26"/>
    <mergeCell ref="U25:X25"/>
    <mergeCell ref="Y25:AG25"/>
    <mergeCell ref="AF31:AG31"/>
    <mergeCell ref="Y32:AB32"/>
    <mergeCell ref="AC32:AE32"/>
    <mergeCell ref="AF32:AG32"/>
    <mergeCell ref="B29:I29"/>
    <mergeCell ref="U29:X41"/>
    <mergeCell ref="Y29:AB29"/>
    <mergeCell ref="AC29:AE29"/>
    <mergeCell ref="AF29:AG29"/>
    <mergeCell ref="A30:I30"/>
    <mergeCell ref="Y30:AB30"/>
    <mergeCell ref="AC30:AE30"/>
    <mergeCell ref="AF30:AG30"/>
    <mergeCell ref="B31:I31"/>
    <mergeCell ref="A34:E35"/>
    <mergeCell ref="F34:H35"/>
    <mergeCell ref="I34:J35"/>
    <mergeCell ref="K34:L35"/>
    <mergeCell ref="M34:N35"/>
    <mergeCell ref="O34:P35"/>
    <mergeCell ref="Q34:R35"/>
    <mergeCell ref="Y31:AB31"/>
    <mergeCell ref="AC31:AE31"/>
    <mergeCell ref="Y34:AB34"/>
    <mergeCell ref="AC34:AE34"/>
    <mergeCell ref="AF34:AG34"/>
    <mergeCell ref="Y35:AB35"/>
    <mergeCell ref="AC35:AE35"/>
    <mergeCell ref="AF35:AG35"/>
    <mergeCell ref="Y33:AB33"/>
    <mergeCell ref="AC33:AE33"/>
    <mergeCell ref="AF33:AG33"/>
    <mergeCell ref="AH37:AK37"/>
    <mergeCell ref="AL37:AM37"/>
    <mergeCell ref="AO37:AP37"/>
    <mergeCell ref="AC38:AD38"/>
    <mergeCell ref="AE38:AF38"/>
    <mergeCell ref="AH38:AK38"/>
    <mergeCell ref="AL38:AM38"/>
    <mergeCell ref="AO38:AP38"/>
    <mergeCell ref="A36:E38"/>
    <mergeCell ref="F36:S38"/>
    <mergeCell ref="Y36:AB36"/>
    <mergeCell ref="AC36:AE36"/>
    <mergeCell ref="AF36:AG36"/>
    <mergeCell ref="Y37:AB38"/>
    <mergeCell ref="AC37:AD37"/>
    <mergeCell ref="AE37:AF37"/>
    <mergeCell ref="A44:E44"/>
    <mergeCell ref="F44:J44"/>
    <mergeCell ref="K44:R44"/>
    <mergeCell ref="S44:AB44"/>
    <mergeCell ref="AC44:AG44"/>
    <mergeCell ref="AH44:AP44"/>
    <mergeCell ref="A39:E41"/>
    <mergeCell ref="F39:S41"/>
    <mergeCell ref="Y39:AG39"/>
    <mergeCell ref="Y40:AB40"/>
    <mergeCell ref="AC40:AE40"/>
    <mergeCell ref="AF40:AG40"/>
    <mergeCell ref="Y41:AB41"/>
    <mergeCell ref="AG45:AG46"/>
    <mergeCell ref="AK45:AK46"/>
    <mergeCell ref="AN45:AN46"/>
    <mergeCell ref="A45:E46"/>
    <mergeCell ref="G45:G46"/>
    <mergeCell ref="J45:J46"/>
    <mergeCell ref="L45:N46"/>
    <mergeCell ref="O45:O46"/>
    <mergeCell ref="P45:P46"/>
    <mergeCell ref="A47:E48"/>
    <mergeCell ref="G47:G48"/>
    <mergeCell ref="J47:J48"/>
    <mergeCell ref="L47:N48"/>
    <mergeCell ref="O47:O48"/>
    <mergeCell ref="P47:P48"/>
    <mergeCell ref="Q45:Q46"/>
    <mergeCell ref="S45:AB46"/>
    <mergeCell ref="AD45:AD46"/>
    <mergeCell ref="AK47:AL48"/>
    <mergeCell ref="AM47:AM48"/>
    <mergeCell ref="AN47:AO48"/>
    <mergeCell ref="AP47:AP48"/>
    <mergeCell ref="Q47:Q48"/>
    <mergeCell ref="S47:AB48"/>
    <mergeCell ref="AD47:AD48"/>
    <mergeCell ref="AG47:AG48"/>
    <mergeCell ref="AH47:AI48"/>
    <mergeCell ref="AJ47:AJ48"/>
  </mergeCells>
  <phoneticPr fontId="4"/>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&amp;C28/29&amp;R&amp;F</oddFooter>
  </headerFooter>
  <rowBreaks count="1" manualBreakCount="1">
    <brk id="54"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37890"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37891"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37892"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37893"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37894"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37895"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37896"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37897"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37898"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37899"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37900"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37901" r:id="rId16" name="Check Box 13">
              <controlPr defaultSize="0" autoFill="0" autoLine="0" autoPict="0">
                <anchor moveWithCells="1">
                  <from>
                    <xdr:col>11</xdr:col>
                    <xdr:colOff>76200</xdr:colOff>
                    <xdr:row>25</xdr:row>
                    <xdr:rowOff>238125</xdr:rowOff>
                  </from>
                  <to>
                    <xdr:col>11</xdr:col>
                    <xdr:colOff>304800</xdr:colOff>
                    <xdr:row>27</xdr:row>
                    <xdr:rowOff>0</xdr:rowOff>
                  </to>
                </anchor>
              </controlPr>
            </control>
          </mc:Choice>
        </mc:AlternateContent>
        <mc:AlternateContent xmlns:mc="http://schemas.openxmlformats.org/markup-compatibility/2006">
          <mc:Choice Requires="x14">
            <control shapeId="37902" r:id="rId17" name="Check Box 14">
              <controlPr defaultSize="0" autoFill="0" autoLine="0" autoPict="0">
                <anchor moveWithCells="1">
                  <from>
                    <xdr:col>15</xdr:col>
                    <xdr:colOff>76200</xdr:colOff>
                    <xdr:row>25</xdr:row>
                    <xdr:rowOff>238125</xdr:rowOff>
                  </from>
                  <to>
                    <xdr:col>15</xdr:col>
                    <xdr:colOff>304800</xdr:colOff>
                    <xdr:row>27</xdr:row>
                    <xdr:rowOff>0</xdr:rowOff>
                  </to>
                </anchor>
              </controlPr>
            </control>
          </mc:Choice>
        </mc:AlternateContent>
        <mc:AlternateContent xmlns:mc="http://schemas.openxmlformats.org/markup-compatibility/2006">
          <mc:Choice Requires="x14">
            <control shapeId="37903" r:id="rId18" name="Check Box 15">
              <controlPr defaultSize="0" autoFill="0" autoLine="0" autoPict="0">
                <anchor moveWithCells="1">
                  <from>
                    <xdr:col>11</xdr:col>
                    <xdr:colOff>76200</xdr:colOff>
                    <xdr:row>26</xdr:row>
                    <xdr:rowOff>238125</xdr:rowOff>
                  </from>
                  <to>
                    <xdr:col>11</xdr:col>
                    <xdr:colOff>304800</xdr:colOff>
                    <xdr:row>27</xdr:row>
                    <xdr:rowOff>228600</xdr:rowOff>
                  </to>
                </anchor>
              </controlPr>
            </control>
          </mc:Choice>
        </mc:AlternateContent>
        <mc:AlternateContent xmlns:mc="http://schemas.openxmlformats.org/markup-compatibility/2006">
          <mc:Choice Requires="x14">
            <control shapeId="37904" r:id="rId19" name="Check Box 16">
              <controlPr defaultSize="0" autoFill="0" autoLine="0" autoPict="0">
                <anchor moveWithCells="1">
                  <from>
                    <xdr:col>15</xdr:col>
                    <xdr:colOff>76200</xdr:colOff>
                    <xdr:row>26</xdr:row>
                    <xdr:rowOff>238125</xdr:rowOff>
                  </from>
                  <to>
                    <xdr:col>15</xdr:col>
                    <xdr:colOff>304800</xdr:colOff>
                    <xdr:row>27</xdr:row>
                    <xdr:rowOff>228600</xdr:rowOff>
                  </to>
                </anchor>
              </controlPr>
            </control>
          </mc:Choice>
        </mc:AlternateContent>
        <mc:AlternateContent xmlns:mc="http://schemas.openxmlformats.org/markup-compatibility/2006">
          <mc:Choice Requires="x14">
            <control shapeId="37905" r:id="rId20" name="Check Box 17">
              <controlPr defaultSize="0" autoFill="0" autoLine="0" autoPict="0">
                <anchor moveWithCells="1">
                  <from>
                    <xdr:col>11</xdr:col>
                    <xdr:colOff>76200</xdr:colOff>
                    <xdr:row>27</xdr:row>
                    <xdr:rowOff>238125</xdr:rowOff>
                  </from>
                  <to>
                    <xdr:col>11</xdr:col>
                    <xdr:colOff>304800</xdr:colOff>
                    <xdr:row>28</xdr:row>
                    <xdr:rowOff>228600</xdr:rowOff>
                  </to>
                </anchor>
              </controlPr>
            </control>
          </mc:Choice>
        </mc:AlternateContent>
        <mc:AlternateContent xmlns:mc="http://schemas.openxmlformats.org/markup-compatibility/2006">
          <mc:Choice Requires="x14">
            <control shapeId="37906" r:id="rId21" name="Check Box 18">
              <controlPr defaultSize="0" autoFill="0" autoLine="0" autoPict="0">
                <anchor moveWithCells="1">
                  <from>
                    <xdr:col>15</xdr:col>
                    <xdr:colOff>76200</xdr:colOff>
                    <xdr:row>27</xdr:row>
                    <xdr:rowOff>238125</xdr:rowOff>
                  </from>
                  <to>
                    <xdr:col>15</xdr:col>
                    <xdr:colOff>304800</xdr:colOff>
                    <xdr:row>28</xdr:row>
                    <xdr:rowOff>228600</xdr:rowOff>
                  </to>
                </anchor>
              </controlPr>
            </control>
          </mc:Choice>
        </mc:AlternateContent>
        <mc:AlternateContent xmlns:mc="http://schemas.openxmlformats.org/markup-compatibility/2006">
          <mc:Choice Requires="x14">
            <control shapeId="37907" r:id="rId22" name="Check Box 19">
              <controlPr defaultSize="0" autoFill="0" autoLine="0" autoPict="0">
                <anchor moveWithCells="1">
                  <from>
                    <xdr:col>11</xdr:col>
                    <xdr:colOff>76200</xdr:colOff>
                    <xdr:row>28</xdr:row>
                    <xdr:rowOff>238125</xdr:rowOff>
                  </from>
                  <to>
                    <xdr:col>11</xdr:col>
                    <xdr:colOff>304800</xdr:colOff>
                    <xdr:row>29</xdr:row>
                    <xdr:rowOff>228600</xdr:rowOff>
                  </to>
                </anchor>
              </controlPr>
            </control>
          </mc:Choice>
        </mc:AlternateContent>
        <mc:AlternateContent xmlns:mc="http://schemas.openxmlformats.org/markup-compatibility/2006">
          <mc:Choice Requires="x14">
            <control shapeId="37908" r:id="rId23" name="Check Box 20">
              <controlPr defaultSize="0" autoFill="0" autoLine="0" autoPict="0">
                <anchor moveWithCells="1">
                  <from>
                    <xdr:col>15</xdr:col>
                    <xdr:colOff>76200</xdr:colOff>
                    <xdr:row>28</xdr:row>
                    <xdr:rowOff>238125</xdr:rowOff>
                  </from>
                  <to>
                    <xdr:col>15</xdr:col>
                    <xdr:colOff>304800</xdr:colOff>
                    <xdr:row>29</xdr:row>
                    <xdr:rowOff>228600</xdr:rowOff>
                  </to>
                </anchor>
              </controlPr>
            </control>
          </mc:Choice>
        </mc:AlternateContent>
        <mc:AlternateContent xmlns:mc="http://schemas.openxmlformats.org/markup-compatibility/2006">
          <mc:Choice Requires="x14">
            <control shapeId="37909" r:id="rId24" name="Check Box 21">
              <controlPr defaultSize="0" autoFill="0" autoLine="0" autoPict="0">
                <anchor moveWithCells="1">
                  <from>
                    <xdr:col>11</xdr:col>
                    <xdr:colOff>76200</xdr:colOff>
                    <xdr:row>28</xdr:row>
                    <xdr:rowOff>238125</xdr:rowOff>
                  </from>
                  <to>
                    <xdr:col>11</xdr:col>
                    <xdr:colOff>304800</xdr:colOff>
                    <xdr:row>29</xdr:row>
                    <xdr:rowOff>228600</xdr:rowOff>
                  </to>
                </anchor>
              </controlPr>
            </control>
          </mc:Choice>
        </mc:AlternateContent>
        <mc:AlternateContent xmlns:mc="http://schemas.openxmlformats.org/markup-compatibility/2006">
          <mc:Choice Requires="x14">
            <control shapeId="37910" r:id="rId25" name="Check Box 22">
              <controlPr defaultSize="0" autoFill="0" autoLine="0" autoPict="0">
                <anchor moveWithCells="1">
                  <from>
                    <xdr:col>15</xdr:col>
                    <xdr:colOff>76200</xdr:colOff>
                    <xdr:row>28</xdr:row>
                    <xdr:rowOff>238125</xdr:rowOff>
                  </from>
                  <to>
                    <xdr:col>15</xdr:col>
                    <xdr:colOff>304800</xdr:colOff>
                    <xdr:row>29</xdr:row>
                    <xdr:rowOff>228600</xdr:rowOff>
                  </to>
                </anchor>
              </controlPr>
            </control>
          </mc:Choice>
        </mc:AlternateContent>
        <mc:AlternateContent xmlns:mc="http://schemas.openxmlformats.org/markup-compatibility/2006">
          <mc:Choice Requires="x14">
            <control shapeId="37911" r:id="rId26" name="Check Box 23">
              <controlPr defaultSize="0" autoFill="0" autoLine="0" autoPict="0">
                <anchor moveWithCells="1">
                  <from>
                    <xdr:col>11</xdr:col>
                    <xdr:colOff>76200</xdr:colOff>
                    <xdr:row>29</xdr:row>
                    <xdr:rowOff>238125</xdr:rowOff>
                  </from>
                  <to>
                    <xdr:col>11</xdr:col>
                    <xdr:colOff>304800</xdr:colOff>
                    <xdr:row>30</xdr:row>
                    <xdr:rowOff>228600</xdr:rowOff>
                  </to>
                </anchor>
              </controlPr>
            </control>
          </mc:Choice>
        </mc:AlternateContent>
        <mc:AlternateContent xmlns:mc="http://schemas.openxmlformats.org/markup-compatibility/2006">
          <mc:Choice Requires="x14">
            <control shapeId="37912" r:id="rId27" name="Check Box 24">
              <controlPr defaultSize="0" autoFill="0" autoLine="0" autoPict="0">
                <anchor moveWithCells="1">
                  <from>
                    <xdr:col>15</xdr:col>
                    <xdr:colOff>76200</xdr:colOff>
                    <xdr:row>29</xdr:row>
                    <xdr:rowOff>238125</xdr:rowOff>
                  </from>
                  <to>
                    <xdr:col>15</xdr:col>
                    <xdr:colOff>304800</xdr:colOff>
                    <xdr:row>30</xdr:row>
                    <xdr:rowOff>228600</xdr:rowOff>
                  </to>
                </anchor>
              </controlPr>
            </control>
          </mc:Choice>
        </mc:AlternateContent>
        <mc:AlternateContent xmlns:mc="http://schemas.openxmlformats.org/markup-compatibility/2006">
          <mc:Choice Requires="x14">
            <control shapeId="37913" r:id="rId28" name="Check Box 25">
              <controlPr defaultSize="0" autoFill="0" autoLine="0" autoPict="0">
                <anchor moveWithCells="1">
                  <from>
                    <xdr:col>11</xdr:col>
                    <xdr:colOff>76200</xdr:colOff>
                    <xdr:row>29</xdr:row>
                    <xdr:rowOff>238125</xdr:rowOff>
                  </from>
                  <to>
                    <xdr:col>11</xdr:col>
                    <xdr:colOff>304800</xdr:colOff>
                    <xdr:row>30</xdr:row>
                    <xdr:rowOff>228600</xdr:rowOff>
                  </to>
                </anchor>
              </controlPr>
            </control>
          </mc:Choice>
        </mc:AlternateContent>
        <mc:AlternateContent xmlns:mc="http://schemas.openxmlformats.org/markup-compatibility/2006">
          <mc:Choice Requires="x14">
            <control shapeId="37914" r:id="rId29" name="Check Box 26">
              <controlPr defaultSize="0" autoFill="0" autoLine="0" autoPict="0">
                <anchor moveWithCells="1">
                  <from>
                    <xdr:col>15</xdr:col>
                    <xdr:colOff>76200</xdr:colOff>
                    <xdr:row>29</xdr:row>
                    <xdr:rowOff>238125</xdr:rowOff>
                  </from>
                  <to>
                    <xdr:col>15</xdr:col>
                    <xdr:colOff>304800</xdr:colOff>
                    <xdr:row>30</xdr:row>
                    <xdr:rowOff>228600</xdr:rowOff>
                  </to>
                </anchor>
              </controlPr>
            </control>
          </mc:Choice>
        </mc:AlternateContent>
        <mc:AlternateContent xmlns:mc="http://schemas.openxmlformats.org/markup-compatibility/2006">
          <mc:Choice Requires="x14">
            <control shapeId="37915" r:id="rId30" name="Check Box 27">
              <controlPr defaultSize="0" autoFill="0" autoLine="0" autoPict="0">
                <anchor moveWithCells="1">
                  <from>
                    <xdr:col>28</xdr:col>
                    <xdr:colOff>76200</xdr:colOff>
                    <xdr:row>39</xdr:row>
                    <xdr:rowOff>238125</xdr:rowOff>
                  </from>
                  <to>
                    <xdr:col>28</xdr:col>
                    <xdr:colOff>304800</xdr:colOff>
                    <xdr:row>40</xdr:row>
                    <xdr:rowOff>228600</xdr:rowOff>
                  </to>
                </anchor>
              </controlPr>
            </control>
          </mc:Choice>
        </mc:AlternateContent>
        <mc:AlternateContent xmlns:mc="http://schemas.openxmlformats.org/markup-compatibility/2006">
          <mc:Choice Requires="x14">
            <control shapeId="37916" r:id="rId31" name="Check Box 28">
              <controlPr defaultSize="0" autoFill="0" autoLine="0" autoPict="0">
                <anchor moveWithCells="1">
                  <from>
                    <xdr:col>28</xdr:col>
                    <xdr:colOff>76200</xdr:colOff>
                    <xdr:row>39</xdr:row>
                    <xdr:rowOff>238125</xdr:rowOff>
                  </from>
                  <to>
                    <xdr:col>28</xdr:col>
                    <xdr:colOff>304800</xdr:colOff>
                    <xdr:row>40</xdr:row>
                    <xdr:rowOff>228600</xdr:rowOff>
                  </to>
                </anchor>
              </controlPr>
            </control>
          </mc:Choice>
        </mc:AlternateContent>
        <mc:AlternateContent xmlns:mc="http://schemas.openxmlformats.org/markup-compatibility/2006">
          <mc:Choice Requires="x14">
            <control shapeId="37917" r:id="rId32" name="Check Box 29">
              <controlPr defaultSize="0" autoFill="0" autoLine="0" autoPict="0">
                <anchor moveWithCells="1">
                  <from>
                    <xdr:col>31</xdr:col>
                    <xdr:colOff>76200</xdr:colOff>
                    <xdr:row>39</xdr:row>
                    <xdr:rowOff>238125</xdr:rowOff>
                  </from>
                  <to>
                    <xdr:col>31</xdr:col>
                    <xdr:colOff>304800</xdr:colOff>
                    <xdr:row>40</xdr:row>
                    <xdr:rowOff>228600</xdr:rowOff>
                  </to>
                </anchor>
              </controlPr>
            </control>
          </mc:Choice>
        </mc:AlternateContent>
        <mc:AlternateContent xmlns:mc="http://schemas.openxmlformats.org/markup-compatibility/2006">
          <mc:Choice Requires="x14">
            <control shapeId="37918" r:id="rId33" name="Check Box 30">
              <controlPr defaultSize="0" autoFill="0" autoLine="0" autoPict="0">
                <anchor moveWithCells="1">
                  <from>
                    <xdr:col>31</xdr:col>
                    <xdr:colOff>76200</xdr:colOff>
                    <xdr:row>39</xdr:row>
                    <xdr:rowOff>238125</xdr:rowOff>
                  </from>
                  <to>
                    <xdr:col>31</xdr:col>
                    <xdr:colOff>304800</xdr:colOff>
                    <xdr:row>40</xdr:row>
                    <xdr:rowOff>228600</xdr:rowOff>
                  </to>
                </anchor>
              </controlPr>
            </control>
          </mc:Choice>
        </mc:AlternateContent>
        <mc:AlternateContent xmlns:mc="http://schemas.openxmlformats.org/markup-compatibility/2006">
          <mc:Choice Requires="x14">
            <control shapeId="37919" r:id="rId34" name="Check Box 31">
              <controlPr defaultSize="0" autoFill="0" autoLine="0" autoPict="0">
                <anchor moveWithCells="1">
                  <from>
                    <xdr:col>34</xdr:col>
                    <xdr:colOff>76200</xdr:colOff>
                    <xdr:row>38</xdr:row>
                    <xdr:rowOff>238125</xdr:rowOff>
                  </from>
                  <to>
                    <xdr:col>34</xdr:col>
                    <xdr:colOff>304800</xdr:colOff>
                    <xdr:row>39</xdr:row>
                    <xdr:rowOff>228600</xdr:rowOff>
                  </to>
                </anchor>
              </controlPr>
            </control>
          </mc:Choice>
        </mc:AlternateContent>
        <mc:AlternateContent xmlns:mc="http://schemas.openxmlformats.org/markup-compatibility/2006">
          <mc:Choice Requires="x14">
            <control shapeId="37920" r:id="rId35" name="Check Box 32">
              <controlPr defaultSize="0" autoFill="0" autoLine="0" autoPict="0">
                <anchor moveWithCells="1">
                  <from>
                    <xdr:col>39</xdr:col>
                    <xdr:colOff>76200</xdr:colOff>
                    <xdr:row>38</xdr:row>
                    <xdr:rowOff>238125</xdr:rowOff>
                  </from>
                  <to>
                    <xdr:col>39</xdr:col>
                    <xdr:colOff>304800</xdr:colOff>
                    <xdr:row>39</xdr:row>
                    <xdr:rowOff>228600</xdr:rowOff>
                  </to>
                </anchor>
              </controlPr>
            </control>
          </mc:Choice>
        </mc:AlternateContent>
        <mc:AlternateContent xmlns:mc="http://schemas.openxmlformats.org/markup-compatibility/2006">
          <mc:Choice Requires="x14">
            <control shapeId="37921" r:id="rId36" name="Check Box 33">
              <controlPr defaultSize="0" autoFill="0" autoLine="0" autoPict="0">
                <anchor moveWithCells="1">
                  <from>
                    <xdr:col>8</xdr:col>
                    <xdr:colOff>95250</xdr:colOff>
                    <xdr:row>44</xdr:row>
                    <xdr:rowOff>114300</xdr:rowOff>
                  </from>
                  <to>
                    <xdr:col>9</xdr:col>
                    <xdr:colOff>0</xdr:colOff>
                    <xdr:row>45</xdr:row>
                    <xdr:rowOff>114300</xdr:rowOff>
                  </to>
                </anchor>
              </controlPr>
            </control>
          </mc:Choice>
        </mc:AlternateContent>
        <mc:AlternateContent xmlns:mc="http://schemas.openxmlformats.org/markup-compatibility/2006">
          <mc:Choice Requires="x14">
            <control shapeId="37922" r:id="rId37" name="Check Box 34">
              <controlPr defaultSize="0" autoFill="0" autoLine="0" autoPict="0">
                <anchor moveWithCells="1">
                  <from>
                    <xdr:col>5</xdr:col>
                    <xdr:colOff>95250</xdr:colOff>
                    <xdr:row>44</xdr:row>
                    <xdr:rowOff>114300</xdr:rowOff>
                  </from>
                  <to>
                    <xdr:col>6</xdr:col>
                    <xdr:colOff>0</xdr:colOff>
                    <xdr:row>45</xdr:row>
                    <xdr:rowOff>114300</xdr:rowOff>
                  </to>
                </anchor>
              </controlPr>
            </control>
          </mc:Choice>
        </mc:AlternateContent>
        <mc:AlternateContent xmlns:mc="http://schemas.openxmlformats.org/markup-compatibility/2006">
          <mc:Choice Requires="x14">
            <control shapeId="37923" r:id="rId38" name="Check Box 35">
              <controlPr defaultSize="0" autoFill="0" autoLine="0" autoPict="0">
                <anchor moveWithCells="1">
                  <from>
                    <xdr:col>8</xdr:col>
                    <xdr:colOff>95250</xdr:colOff>
                    <xdr:row>46</xdr:row>
                    <xdr:rowOff>114300</xdr:rowOff>
                  </from>
                  <to>
                    <xdr:col>9</xdr:col>
                    <xdr:colOff>0</xdr:colOff>
                    <xdr:row>47</xdr:row>
                    <xdr:rowOff>114300</xdr:rowOff>
                  </to>
                </anchor>
              </controlPr>
            </control>
          </mc:Choice>
        </mc:AlternateContent>
        <mc:AlternateContent xmlns:mc="http://schemas.openxmlformats.org/markup-compatibility/2006">
          <mc:Choice Requires="x14">
            <control shapeId="37924" r:id="rId39" name="Check Box 36">
              <controlPr defaultSize="0" autoFill="0" autoLine="0" autoPict="0">
                <anchor moveWithCells="1">
                  <from>
                    <xdr:col>5</xdr:col>
                    <xdr:colOff>95250</xdr:colOff>
                    <xdr:row>46</xdr:row>
                    <xdr:rowOff>114300</xdr:rowOff>
                  </from>
                  <to>
                    <xdr:col>6</xdr:col>
                    <xdr:colOff>0</xdr:colOff>
                    <xdr:row>47</xdr:row>
                    <xdr:rowOff>114300</xdr:rowOff>
                  </to>
                </anchor>
              </controlPr>
            </control>
          </mc:Choice>
        </mc:AlternateContent>
        <mc:AlternateContent xmlns:mc="http://schemas.openxmlformats.org/markup-compatibility/2006">
          <mc:Choice Requires="x14">
            <control shapeId="37925" r:id="rId40" name="Check Box 37">
              <controlPr defaultSize="0" autoFill="0" autoLine="0" autoPict="0">
                <anchor moveWithCells="1">
                  <from>
                    <xdr:col>31</xdr:col>
                    <xdr:colOff>95250</xdr:colOff>
                    <xdr:row>44</xdr:row>
                    <xdr:rowOff>114300</xdr:rowOff>
                  </from>
                  <to>
                    <xdr:col>32</xdr:col>
                    <xdr:colOff>0</xdr:colOff>
                    <xdr:row>45</xdr:row>
                    <xdr:rowOff>114300</xdr:rowOff>
                  </to>
                </anchor>
              </controlPr>
            </control>
          </mc:Choice>
        </mc:AlternateContent>
        <mc:AlternateContent xmlns:mc="http://schemas.openxmlformats.org/markup-compatibility/2006">
          <mc:Choice Requires="x14">
            <control shapeId="37926" r:id="rId41" name="Check Box 38">
              <controlPr defaultSize="0" autoFill="0" autoLine="0" autoPict="0">
                <anchor moveWithCells="1">
                  <from>
                    <xdr:col>28</xdr:col>
                    <xdr:colOff>95250</xdr:colOff>
                    <xdr:row>44</xdr:row>
                    <xdr:rowOff>114300</xdr:rowOff>
                  </from>
                  <to>
                    <xdr:col>29</xdr:col>
                    <xdr:colOff>0</xdr:colOff>
                    <xdr:row>45</xdr:row>
                    <xdr:rowOff>114300</xdr:rowOff>
                  </to>
                </anchor>
              </controlPr>
            </control>
          </mc:Choice>
        </mc:AlternateContent>
        <mc:AlternateContent xmlns:mc="http://schemas.openxmlformats.org/markup-compatibility/2006">
          <mc:Choice Requires="x14">
            <control shapeId="37927" r:id="rId42" name="Check Box 39">
              <controlPr defaultSize="0" autoFill="0" autoLine="0" autoPict="0">
                <anchor moveWithCells="1">
                  <from>
                    <xdr:col>31</xdr:col>
                    <xdr:colOff>95250</xdr:colOff>
                    <xdr:row>46</xdr:row>
                    <xdr:rowOff>114300</xdr:rowOff>
                  </from>
                  <to>
                    <xdr:col>32</xdr:col>
                    <xdr:colOff>0</xdr:colOff>
                    <xdr:row>47</xdr:row>
                    <xdr:rowOff>114300</xdr:rowOff>
                  </to>
                </anchor>
              </controlPr>
            </control>
          </mc:Choice>
        </mc:AlternateContent>
        <mc:AlternateContent xmlns:mc="http://schemas.openxmlformats.org/markup-compatibility/2006">
          <mc:Choice Requires="x14">
            <control shapeId="37928" r:id="rId43" name="Check Box 40">
              <controlPr defaultSize="0" autoFill="0" autoLine="0" autoPict="0">
                <anchor moveWithCells="1">
                  <from>
                    <xdr:col>28</xdr:col>
                    <xdr:colOff>95250</xdr:colOff>
                    <xdr:row>46</xdr:row>
                    <xdr:rowOff>114300</xdr:rowOff>
                  </from>
                  <to>
                    <xdr:col>29</xdr:col>
                    <xdr:colOff>0</xdr:colOff>
                    <xdr:row>47</xdr:row>
                    <xdr:rowOff>114300</xdr:rowOff>
                  </to>
                </anchor>
              </controlPr>
            </control>
          </mc:Choice>
        </mc:AlternateContent>
        <mc:AlternateContent xmlns:mc="http://schemas.openxmlformats.org/markup-compatibility/2006">
          <mc:Choice Requires="x14">
            <control shapeId="37929" r:id="rId44" name="Check Box 41">
              <controlPr defaultSize="0" autoFill="0" autoLine="0" autoPict="0">
                <anchor moveWithCells="1">
                  <from>
                    <xdr:col>38</xdr:col>
                    <xdr:colOff>95250</xdr:colOff>
                    <xdr:row>44</xdr:row>
                    <xdr:rowOff>114300</xdr:rowOff>
                  </from>
                  <to>
                    <xdr:col>39</xdr:col>
                    <xdr:colOff>0</xdr:colOff>
                    <xdr:row>45</xdr:row>
                    <xdr:rowOff>114300</xdr:rowOff>
                  </to>
                </anchor>
              </controlPr>
            </control>
          </mc:Choice>
        </mc:AlternateContent>
        <mc:AlternateContent xmlns:mc="http://schemas.openxmlformats.org/markup-compatibility/2006">
          <mc:Choice Requires="x14">
            <control shapeId="37930" r:id="rId45" name="Check Box 42">
              <controlPr defaultSize="0" autoFill="0" autoLine="0" autoPict="0">
                <anchor moveWithCells="1">
                  <from>
                    <xdr:col>35</xdr:col>
                    <xdr:colOff>95250</xdr:colOff>
                    <xdr:row>44</xdr:row>
                    <xdr:rowOff>114300</xdr:rowOff>
                  </from>
                  <to>
                    <xdr:col>36</xdr:col>
                    <xdr:colOff>0</xdr:colOff>
                    <xdr:row>45</xdr:row>
                    <xdr:rowOff>114300</xdr:rowOff>
                  </to>
                </anchor>
              </controlPr>
            </control>
          </mc:Choice>
        </mc:AlternateContent>
        <mc:AlternateContent xmlns:mc="http://schemas.openxmlformats.org/markup-compatibility/2006">
          <mc:Choice Requires="x14">
            <control shapeId="37931" r:id="rId46" name="Check Box 43">
              <controlPr defaultSize="0" autoFill="0" autoLine="0" autoPict="0">
                <anchor moveWithCells="1">
                  <from>
                    <xdr:col>36</xdr:col>
                    <xdr:colOff>76200</xdr:colOff>
                    <xdr:row>19</xdr:row>
                    <xdr:rowOff>238125</xdr:rowOff>
                  </from>
                  <to>
                    <xdr:col>36</xdr:col>
                    <xdr:colOff>304800</xdr:colOff>
                    <xdr:row>20</xdr:row>
                    <xdr:rowOff>228600</xdr:rowOff>
                  </to>
                </anchor>
              </controlPr>
            </control>
          </mc:Choice>
        </mc:AlternateContent>
        <mc:AlternateContent xmlns:mc="http://schemas.openxmlformats.org/markup-compatibility/2006">
          <mc:Choice Requires="x14">
            <control shapeId="37932" r:id="rId47" name="Check Box 44">
              <controlPr defaultSize="0" autoFill="0" autoLine="0" autoPict="0">
                <anchor moveWithCells="1">
                  <from>
                    <xdr:col>39</xdr:col>
                    <xdr:colOff>76200</xdr:colOff>
                    <xdr:row>19</xdr:row>
                    <xdr:rowOff>238125</xdr:rowOff>
                  </from>
                  <to>
                    <xdr:col>39</xdr:col>
                    <xdr:colOff>304800</xdr:colOff>
                    <xdr:row>20</xdr:row>
                    <xdr:rowOff>228600</xdr:rowOff>
                  </to>
                </anchor>
              </controlPr>
            </control>
          </mc:Choice>
        </mc:AlternateContent>
        <mc:AlternateContent xmlns:mc="http://schemas.openxmlformats.org/markup-compatibility/2006">
          <mc:Choice Requires="x14">
            <control shapeId="37933" r:id="rId48" name="Check Box 45">
              <controlPr defaultSize="0" autoFill="0" autoLine="0" autoPict="0">
                <anchor moveWithCells="1">
                  <from>
                    <xdr:col>36</xdr:col>
                    <xdr:colOff>76200</xdr:colOff>
                    <xdr:row>20</xdr:row>
                    <xdr:rowOff>238125</xdr:rowOff>
                  </from>
                  <to>
                    <xdr:col>36</xdr:col>
                    <xdr:colOff>304800</xdr:colOff>
                    <xdr:row>21</xdr:row>
                    <xdr:rowOff>228600</xdr:rowOff>
                  </to>
                </anchor>
              </controlPr>
            </control>
          </mc:Choice>
        </mc:AlternateContent>
        <mc:AlternateContent xmlns:mc="http://schemas.openxmlformats.org/markup-compatibility/2006">
          <mc:Choice Requires="x14">
            <control shapeId="37934" r:id="rId49" name="Check Box 46">
              <controlPr defaultSize="0" autoFill="0" autoLine="0" autoPict="0">
                <anchor moveWithCells="1">
                  <from>
                    <xdr:col>39</xdr:col>
                    <xdr:colOff>76200</xdr:colOff>
                    <xdr:row>20</xdr:row>
                    <xdr:rowOff>238125</xdr:rowOff>
                  </from>
                  <to>
                    <xdr:col>39</xdr:col>
                    <xdr:colOff>304800</xdr:colOff>
                    <xdr:row>21</xdr:row>
                    <xdr:rowOff>228600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F23A8-8C19-4D60-84B5-C39CF7AEDED6}">
  <sheetPr>
    <tabColor theme="7" tint="0.79998168889431442"/>
    <pageSetUpPr fitToPage="1"/>
  </sheetPr>
  <dimension ref="A1:BY84"/>
  <sheetViews>
    <sheetView view="pageBreakPreview" zoomScale="66" zoomScaleNormal="70" zoomScaleSheetLayoutView="66" workbookViewId="0">
      <selection activeCell="AN31" sqref="AN31:AS42"/>
    </sheetView>
  </sheetViews>
  <sheetFormatPr defaultRowHeight="16.5" x14ac:dyDescent="0.4"/>
  <cols>
    <col min="1" max="67" width="4.375" style="10" customWidth="1"/>
    <col min="68" max="77" width="9" style="10"/>
    <col min="78" max="256" width="9" style="3"/>
    <col min="257" max="323" width="4.375" style="3" customWidth="1"/>
    <col min="324" max="512" width="9" style="3"/>
    <col min="513" max="579" width="4.375" style="3" customWidth="1"/>
    <col min="580" max="768" width="9" style="3"/>
    <col min="769" max="835" width="4.375" style="3" customWidth="1"/>
    <col min="836" max="1024" width="9" style="3"/>
    <col min="1025" max="1091" width="4.375" style="3" customWidth="1"/>
    <col min="1092" max="1280" width="9" style="3"/>
    <col min="1281" max="1347" width="4.375" style="3" customWidth="1"/>
    <col min="1348" max="1536" width="9" style="3"/>
    <col min="1537" max="1603" width="4.375" style="3" customWidth="1"/>
    <col min="1604" max="1792" width="9" style="3"/>
    <col min="1793" max="1859" width="4.375" style="3" customWidth="1"/>
    <col min="1860" max="2048" width="9" style="3"/>
    <col min="2049" max="2115" width="4.375" style="3" customWidth="1"/>
    <col min="2116" max="2304" width="9" style="3"/>
    <col min="2305" max="2371" width="4.375" style="3" customWidth="1"/>
    <col min="2372" max="2560" width="9" style="3"/>
    <col min="2561" max="2627" width="4.375" style="3" customWidth="1"/>
    <col min="2628" max="2816" width="9" style="3"/>
    <col min="2817" max="2883" width="4.375" style="3" customWidth="1"/>
    <col min="2884" max="3072" width="9" style="3"/>
    <col min="3073" max="3139" width="4.375" style="3" customWidth="1"/>
    <col min="3140" max="3328" width="9" style="3"/>
    <col min="3329" max="3395" width="4.375" style="3" customWidth="1"/>
    <col min="3396" max="3584" width="9" style="3"/>
    <col min="3585" max="3651" width="4.375" style="3" customWidth="1"/>
    <col min="3652" max="3840" width="9" style="3"/>
    <col min="3841" max="3907" width="4.375" style="3" customWidth="1"/>
    <col min="3908" max="4096" width="9" style="3"/>
    <col min="4097" max="4163" width="4.375" style="3" customWidth="1"/>
    <col min="4164" max="4352" width="9" style="3"/>
    <col min="4353" max="4419" width="4.375" style="3" customWidth="1"/>
    <col min="4420" max="4608" width="9" style="3"/>
    <col min="4609" max="4675" width="4.375" style="3" customWidth="1"/>
    <col min="4676" max="4864" width="9" style="3"/>
    <col min="4865" max="4931" width="4.375" style="3" customWidth="1"/>
    <col min="4932" max="5120" width="9" style="3"/>
    <col min="5121" max="5187" width="4.375" style="3" customWidth="1"/>
    <col min="5188" max="5376" width="9" style="3"/>
    <col min="5377" max="5443" width="4.375" style="3" customWidth="1"/>
    <col min="5444" max="5632" width="9" style="3"/>
    <col min="5633" max="5699" width="4.375" style="3" customWidth="1"/>
    <col min="5700" max="5888" width="9" style="3"/>
    <col min="5889" max="5955" width="4.375" style="3" customWidth="1"/>
    <col min="5956" max="6144" width="9" style="3"/>
    <col min="6145" max="6211" width="4.375" style="3" customWidth="1"/>
    <col min="6212" max="6400" width="9" style="3"/>
    <col min="6401" max="6467" width="4.375" style="3" customWidth="1"/>
    <col min="6468" max="6656" width="9" style="3"/>
    <col min="6657" max="6723" width="4.375" style="3" customWidth="1"/>
    <col min="6724" max="6912" width="9" style="3"/>
    <col min="6913" max="6979" width="4.375" style="3" customWidth="1"/>
    <col min="6980" max="7168" width="9" style="3"/>
    <col min="7169" max="7235" width="4.375" style="3" customWidth="1"/>
    <col min="7236" max="7424" width="9" style="3"/>
    <col min="7425" max="7491" width="4.375" style="3" customWidth="1"/>
    <col min="7492" max="7680" width="9" style="3"/>
    <col min="7681" max="7747" width="4.375" style="3" customWidth="1"/>
    <col min="7748" max="7936" width="9" style="3"/>
    <col min="7937" max="8003" width="4.375" style="3" customWidth="1"/>
    <col min="8004" max="8192" width="9" style="3"/>
    <col min="8193" max="8259" width="4.375" style="3" customWidth="1"/>
    <col min="8260" max="8448" width="9" style="3"/>
    <col min="8449" max="8515" width="4.375" style="3" customWidth="1"/>
    <col min="8516" max="8704" width="9" style="3"/>
    <col min="8705" max="8771" width="4.375" style="3" customWidth="1"/>
    <col min="8772" max="8960" width="9" style="3"/>
    <col min="8961" max="9027" width="4.375" style="3" customWidth="1"/>
    <col min="9028" max="9216" width="9" style="3"/>
    <col min="9217" max="9283" width="4.375" style="3" customWidth="1"/>
    <col min="9284" max="9472" width="9" style="3"/>
    <col min="9473" max="9539" width="4.375" style="3" customWidth="1"/>
    <col min="9540" max="9728" width="9" style="3"/>
    <col min="9729" max="9795" width="4.375" style="3" customWidth="1"/>
    <col min="9796" max="9984" width="9" style="3"/>
    <col min="9985" max="10051" width="4.375" style="3" customWidth="1"/>
    <col min="10052" max="10240" width="9" style="3"/>
    <col min="10241" max="10307" width="4.375" style="3" customWidth="1"/>
    <col min="10308" max="10496" width="9" style="3"/>
    <col min="10497" max="10563" width="4.375" style="3" customWidth="1"/>
    <col min="10564" max="10752" width="9" style="3"/>
    <col min="10753" max="10819" width="4.375" style="3" customWidth="1"/>
    <col min="10820" max="11008" width="9" style="3"/>
    <col min="11009" max="11075" width="4.375" style="3" customWidth="1"/>
    <col min="11076" max="11264" width="9" style="3"/>
    <col min="11265" max="11331" width="4.375" style="3" customWidth="1"/>
    <col min="11332" max="11520" width="9" style="3"/>
    <col min="11521" max="11587" width="4.375" style="3" customWidth="1"/>
    <col min="11588" max="11776" width="9" style="3"/>
    <col min="11777" max="11843" width="4.375" style="3" customWidth="1"/>
    <col min="11844" max="12032" width="9" style="3"/>
    <col min="12033" max="12099" width="4.375" style="3" customWidth="1"/>
    <col min="12100" max="12288" width="9" style="3"/>
    <col min="12289" max="12355" width="4.375" style="3" customWidth="1"/>
    <col min="12356" max="12544" width="9" style="3"/>
    <col min="12545" max="12611" width="4.375" style="3" customWidth="1"/>
    <col min="12612" max="12800" width="9" style="3"/>
    <col min="12801" max="12867" width="4.375" style="3" customWidth="1"/>
    <col min="12868" max="13056" width="9" style="3"/>
    <col min="13057" max="13123" width="4.375" style="3" customWidth="1"/>
    <col min="13124" max="13312" width="9" style="3"/>
    <col min="13313" max="13379" width="4.375" style="3" customWidth="1"/>
    <col min="13380" max="13568" width="9" style="3"/>
    <col min="13569" max="13635" width="4.375" style="3" customWidth="1"/>
    <col min="13636" max="13824" width="9" style="3"/>
    <col min="13825" max="13891" width="4.375" style="3" customWidth="1"/>
    <col min="13892" max="14080" width="9" style="3"/>
    <col min="14081" max="14147" width="4.375" style="3" customWidth="1"/>
    <col min="14148" max="14336" width="9" style="3"/>
    <col min="14337" max="14403" width="4.375" style="3" customWidth="1"/>
    <col min="14404" max="14592" width="9" style="3"/>
    <col min="14593" max="14659" width="4.375" style="3" customWidth="1"/>
    <col min="14660" max="14848" width="9" style="3"/>
    <col min="14849" max="14915" width="4.375" style="3" customWidth="1"/>
    <col min="14916" max="15104" width="9" style="3"/>
    <col min="15105" max="15171" width="4.375" style="3" customWidth="1"/>
    <col min="15172" max="15360" width="9" style="3"/>
    <col min="15361" max="15427" width="4.375" style="3" customWidth="1"/>
    <col min="15428" max="15616" width="9" style="3"/>
    <col min="15617" max="15683" width="4.375" style="3" customWidth="1"/>
    <col min="15684" max="15872" width="9" style="3"/>
    <col min="15873" max="15939" width="4.375" style="3" customWidth="1"/>
    <col min="15940" max="16128" width="9" style="3"/>
    <col min="16129" max="16195" width="4.375" style="3" customWidth="1"/>
    <col min="16196" max="16384" width="9" style="3"/>
  </cols>
  <sheetData>
    <row r="1" spans="1:45" ht="18.75" customHeight="1" x14ac:dyDescent="0.4">
      <c r="A1" s="78" t="s">
        <v>89</v>
      </c>
    </row>
    <row r="2" spans="1:45" ht="18.75" customHeight="1" thickBot="1" x14ac:dyDescent="0.45">
      <c r="A2" s="22" t="s">
        <v>90</v>
      </c>
      <c r="AH2" s="35" t="s">
        <v>91</v>
      </c>
      <c r="AI2" s="843"/>
      <c r="AJ2" s="843"/>
      <c r="AK2" s="843"/>
      <c r="AL2" s="42" t="s">
        <v>15</v>
      </c>
      <c r="AM2" s="843"/>
      <c r="AN2" s="843"/>
      <c r="AO2" s="42" t="s">
        <v>16</v>
      </c>
      <c r="AP2" s="758"/>
      <c r="AQ2" s="758"/>
      <c r="AR2" s="756" t="s">
        <v>92</v>
      </c>
      <c r="AS2" s="756"/>
    </row>
    <row r="3" spans="1:45" ht="18.75" customHeight="1" x14ac:dyDescent="0.4">
      <c r="A3" s="80"/>
      <c r="B3" s="81"/>
      <c r="C3" s="81"/>
      <c r="D3" s="81"/>
      <c r="E3" s="81"/>
      <c r="F3" s="81"/>
      <c r="G3" s="81"/>
      <c r="H3" s="81"/>
      <c r="I3" s="81"/>
      <c r="J3" s="787" t="s">
        <v>93</v>
      </c>
      <c r="K3" s="881"/>
      <c r="L3" s="787" t="s">
        <v>94</v>
      </c>
      <c r="M3" s="881"/>
      <c r="N3" s="902" t="s">
        <v>166</v>
      </c>
      <c r="O3" s="903"/>
      <c r="P3" s="903"/>
      <c r="Q3" s="903"/>
      <c r="R3" s="903"/>
      <c r="S3" s="903"/>
      <c r="T3" s="903"/>
      <c r="U3" s="903"/>
      <c r="V3" s="903"/>
      <c r="W3" s="903"/>
      <c r="X3" s="903"/>
      <c r="Y3" s="903"/>
      <c r="Z3" s="903"/>
      <c r="AA3" s="903"/>
      <c r="AB3" s="903"/>
      <c r="AC3" s="903"/>
      <c r="AD3" s="903"/>
      <c r="AE3" s="903"/>
      <c r="AF3" s="903"/>
      <c r="AG3" s="904"/>
      <c r="AH3" s="787" t="s">
        <v>95</v>
      </c>
      <c r="AI3" s="881"/>
      <c r="AJ3" s="908" t="s">
        <v>167</v>
      </c>
      <c r="AK3" s="909"/>
      <c r="AL3" s="909"/>
      <c r="AM3" s="910"/>
      <c r="AN3" s="787" t="s">
        <v>96</v>
      </c>
      <c r="AO3" s="881"/>
      <c r="AP3" s="787" t="s">
        <v>97</v>
      </c>
      <c r="AQ3" s="881"/>
      <c r="AR3" s="787" t="s">
        <v>98</v>
      </c>
      <c r="AS3" s="789"/>
    </row>
    <row r="4" spans="1:45" ht="18.75" customHeight="1" x14ac:dyDescent="0.4">
      <c r="A4" s="105"/>
      <c r="B4" s="106"/>
      <c r="C4" s="106"/>
      <c r="D4" s="896" t="s">
        <v>176</v>
      </c>
      <c r="E4" s="896"/>
      <c r="F4" s="896"/>
      <c r="G4" s="896"/>
      <c r="H4" s="896"/>
      <c r="I4" s="897"/>
      <c r="J4" s="895"/>
      <c r="K4" s="757"/>
      <c r="L4" s="895"/>
      <c r="M4" s="757"/>
      <c r="N4" s="905"/>
      <c r="O4" s="906"/>
      <c r="P4" s="906"/>
      <c r="Q4" s="906"/>
      <c r="R4" s="906"/>
      <c r="S4" s="906"/>
      <c r="T4" s="906"/>
      <c r="U4" s="906"/>
      <c r="V4" s="906"/>
      <c r="W4" s="906"/>
      <c r="X4" s="906"/>
      <c r="Y4" s="906"/>
      <c r="Z4" s="906"/>
      <c r="AA4" s="906"/>
      <c r="AB4" s="906"/>
      <c r="AC4" s="906"/>
      <c r="AD4" s="906"/>
      <c r="AE4" s="906"/>
      <c r="AF4" s="906"/>
      <c r="AG4" s="907"/>
      <c r="AH4" s="895"/>
      <c r="AI4" s="757"/>
      <c r="AJ4" s="911"/>
      <c r="AK4" s="912"/>
      <c r="AL4" s="912"/>
      <c r="AM4" s="913"/>
      <c r="AN4" s="895"/>
      <c r="AO4" s="757"/>
      <c r="AP4" s="895"/>
      <c r="AQ4" s="757"/>
      <c r="AR4" s="895"/>
      <c r="AS4" s="857"/>
    </row>
    <row r="5" spans="1:45" ht="18.75" customHeight="1" x14ac:dyDescent="0.4">
      <c r="A5" s="84"/>
      <c r="B5" s="85"/>
      <c r="C5" s="85"/>
      <c r="D5" s="85"/>
      <c r="E5" s="85"/>
      <c r="F5" s="85"/>
      <c r="G5" s="85"/>
      <c r="H5" s="85"/>
      <c r="I5" s="86"/>
      <c r="J5" s="895"/>
      <c r="K5" s="757"/>
      <c r="L5" s="895"/>
      <c r="M5" s="757"/>
      <c r="N5" s="805" t="s">
        <v>169</v>
      </c>
      <c r="O5" s="805"/>
      <c r="P5" s="805" t="s">
        <v>170</v>
      </c>
      <c r="Q5" s="805"/>
      <c r="R5" s="805" t="s">
        <v>101</v>
      </c>
      <c r="S5" s="805"/>
      <c r="T5" s="805" t="s">
        <v>171</v>
      </c>
      <c r="U5" s="805"/>
      <c r="V5" s="805" t="s">
        <v>103</v>
      </c>
      <c r="W5" s="805"/>
      <c r="X5" s="805" t="s">
        <v>104</v>
      </c>
      <c r="Y5" s="805"/>
      <c r="Z5" s="805" t="s">
        <v>172</v>
      </c>
      <c r="AA5" s="805"/>
      <c r="AB5" s="900" t="s">
        <v>173</v>
      </c>
      <c r="AC5" s="900"/>
      <c r="AD5" s="901"/>
      <c r="AE5" s="901"/>
      <c r="AF5" s="862" t="s">
        <v>107</v>
      </c>
      <c r="AG5" s="774"/>
      <c r="AH5" s="895"/>
      <c r="AI5" s="757"/>
      <c r="AJ5" s="914" t="s">
        <v>108</v>
      </c>
      <c r="AK5" s="915"/>
      <c r="AL5" s="920" t="s">
        <v>168</v>
      </c>
      <c r="AM5" s="921"/>
      <c r="AN5" s="895"/>
      <c r="AO5" s="757"/>
      <c r="AP5" s="895"/>
      <c r="AQ5" s="757"/>
      <c r="AR5" s="895"/>
      <c r="AS5" s="857"/>
    </row>
    <row r="6" spans="1:45" ht="18.75" customHeight="1" x14ac:dyDescent="0.4">
      <c r="A6" s="898" t="s">
        <v>177</v>
      </c>
      <c r="B6" s="899"/>
      <c r="C6" s="899"/>
      <c r="D6" s="899"/>
      <c r="E6" s="899"/>
      <c r="F6" s="899"/>
      <c r="G6" s="85"/>
      <c r="H6" s="85"/>
      <c r="I6" s="86"/>
      <c r="J6" s="895"/>
      <c r="K6" s="757"/>
      <c r="L6" s="895"/>
      <c r="M6" s="757"/>
      <c r="N6" s="805"/>
      <c r="O6" s="805"/>
      <c r="P6" s="805"/>
      <c r="Q6" s="805"/>
      <c r="R6" s="805"/>
      <c r="S6" s="805"/>
      <c r="T6" s="805"/>
      <c r="U6" s="805"/>
      <c r="V6" s="805"/>
      <c r="W6" s="805"/>
      <c r="X6" s="805"/>
      <c r="Y6" s="805"/>
      <c r="Z6" s="805"/>
      <c r="AA6" s="805"/>
      <c r="AB6" s="900"/>
      <c r="AC6" s="900"/>
      <c r="AD6" s="901"/>
      <c r="AE6" s="901"/>
      <c r="AF6" s="895"/>
      <c r="AG6" s="757"/>
      <c r="AH6" s="895"/>
      <c r="AI6" s="757"/>
      <c r="AJ6" s="916"/>
      <c r="AK6" s="917"/>
      <c r="AL6" s="922"/>
      <c r="AM6" s="923"/>
      <c r="AN6" s="895"/>
      <c r="AO6" s="757"/>
      <c r="AP6" s="895"/>
      <c r="AQ6" s="757"/>
      <c r="AR6" s="895"/>
      <c r="AS6" s="857"/>
    </row>
    <row r="7" spans="1:45" ht="18.75" customHeight="1" x14ac:dyDescent="0.4">
      <c r="A7" s="84"/>
      <c r="B7" s="85"/>
      <c r="C7" s="85"/>
      <c r="D7" s="85"/>
      <c r="E7" s="85"/>
      <c r="F7" s="85"/>
      <c r="G7" s="85"/>
      <c r="H7" s="85"/>
      <c r="I7" s="85"/>
      <c r="J7" s="811"/>
      <c r="K7" s="812"/>
      <c r="L7" s="811"/>
      <c r="M7" s="812"/>
      <c r="N7" s="805"/>
      <c r="O7" s="805"/>
      <c r="P7" s="805"/>
      <c r="Q7" s="805"/>
      <c r="R7" s="805"/>
      <c r="S7" s="805"/>
      <c r="T7" s="805"/>
      <c r="U7" s="805"/>
      <c r="V7" s="805"/>
      <c r="W7" s="805"/>
      <c r="X7" s="805"/>
      <c r="Y7" s="805"/>
      <c r="Z7" s="805"/>
      <c r="AA7" s="805"/>
      <c r="AB7" s="900"/>
      <c r="AC7" s="900"/>
      <c r="AD7" s="901"/>
      <c r="AE7" s="901"/>
      <c r="AF7" s="811"/>
      <c r="AG7" s="812"/>
      <c r="AH7" s="811"/>
      <c r="AI7" s="812"/>
      <c r="AJ7" s="918"/>
      <c r="AK7" s="919"/>
      <c r="AL7" s="924"/>
      <c r="AM7" s="925"/>
      <c r="AN7" s="811"/>
      <c r="AO7" s="812"/>
      <c r="AP7" s="811"/>
      <c r="AQ7" s="812"/>
      <c r="AR7" s="811"/>
      <c r="AS7" s="829"/>
    </row>
    <row r="8" spans="1:45" ht="18.75" customHeight="1" x14ac:dyDescent="0.4">
      <c r="A8" s="772" t="s">
        <v>162</v>
      </c>
      <c r="B8" s="773"/>
      <c r="C8" s="773"/>
      <c r="D8" s="773"/>
      <c r="E8" s="773"/>
      <c r="F8" s="773"/>
      <c r="G8" s="773"/>
      <c r="H8" s="773"/>
      <c r="I8" s="774"/>
      <c r="J8" s="836"/>
      <c r="K8" s="858"/>
      <c r="L8" s="836"/>
      <c r="M8" s="858"/>
      <c r="N8" s="836"/>
      <c r="O8" s="858"/>
      <c r="P8" s="836"/>
      <c r="Q8" s="858"/>
      <c r="R8" s="836"/>
      <c r="S8" s="858"/>
      <c r="T8" s="836"/>
      <c r="U8" s="858"/>
      <c r="V8" s="836"/>
      <c r="W8" s="858"/>
      <c r="X8" s="836"/>
      <c r="Y8" s="858"/>
      <c r="Z8" s="836"/>
      <c r="AA8" s="858"/>
      <c r="AB8" s="833"/>
      <c r="AC8" s="838"/>
      <c r="AD8" s="833"/>
      <c r="AE8" s="838"/>
      <c r="AF8" s="862" t="str">
        <f>IF(SUM(N8:AE9) = 0, "", SUM(N8:AE9))</f>
        <v/>
      </c>
      <c r="AG8" s="774"/>
      <c r="AH8" s="836"/>
      <c r="AI8" s="858"/>
      <c r="AJ8" s="836"/>
      <c r="AK8" s="858"/>
      <c r="AL8" s="836"/>
      <c r="AM8" s="858"/>
      <c r="AN8" s="836"/>
      <c r="AO8" s="858"/>
      <c r="AP8" s="836"/>
      <c r="AQ8" s="858"/>
      <c r="AR8" s="862" t="str">
        <f>IF(SUM(AF8,AH8,AJ8,AN8,AP8,J8,L8)=0,"",SUM(AF8,AH8,AJ8,AN8,AP8,J8,L8))</f>
        <v/>
      </c>
      <c r="AS8" s="830"/>
    </row>
    <row r="9" spans="1:45" ht="18.75" customHeight="1" x14ac:dyDescent="0.4">
      <c r="A9" s="835"/>
      <c r="B9" s="821"/>
      <c r="C9" s="821"/>
      <c r="D9" s="821"/>
      <c r="E9" s="821"/>
      <c r="F9" s="821"/>
      <c r="G9" s="821"/>
      <c r="H9" s="821"/>
      <c r="I9" s="812"/>
      <c r="J9" s="806"/>
      <c r="K9" s="845"/>
      <c r="L9" s="806"/>
      <c r="M9" s="845"/>
      <c r="N9" s="806"/>
      <c r="O9" s="845"/>
      <c r="P9" s="806"/>
      <c r="Q9" s="845"/>
      <c r="R9" s="806"/>
      <c r="S9" s="845"/>
      <c r="T9" s="806"/>
      <c r="U9" s="845"/>
      <c r="V9" s="806"/>
      <c r="W9" s="845"/>
      <c r="X9" s="806"/>
      <c r="Y9" s="845"/>
      <c r="Z9" s="806"/>
      <c r="AA9" s="845"/>
      <c r="AB9" s="718"/>
      <c r="AC9" s="839"/>
      <c r="AD9" s="718"/>
      <c r="AE9" s="839"/>
      <c r="AF9" s="811"/>
      <c r="AG9" s="812"/>
      <c r="AH9" s="806"/>
      <c r="AI9" s="845"/>
      <c r="AJ9" s="806"/>
      <c r="AK9" s="845"/>
      <c r="AL9" s="806"/>
      <c r="AM9" s="845"/>
      <c r="AN9" s="806"/>
      <c r="AO9" s="845"/>
      <c r="AP9" s="806"/>
      <c r="AQ9" s="845"/>
      <c r="AR9" s="811"/>
      <c r="AS9" s="829"/>
    </row>
    <row r="10" spans="1:45" ht="18.75" customHeight="1" x14ac:dyDescent="0.4">
      <c r="A10" s="891" t="s">
        <v>165</v>
      </c>
      <c r="B10" s="892"/>
      <c r="C10" s="892"/>
      <c r="D10" s="862" t="s">
        <v>163</v>
      </c>
      <c r="E10" s="773"/>
      <c r="F10" s="773"/>
      <c r="G10" s="773"/>
      <c r="H10" s="773"/>
      <c r="I10" s="774"/>
      <c r="J10" s="836"/>
      <c r="K10" s="858"/>
      <c r="L10" s="836"/>
      <c r="M10" s="858"/>
      <c r="N10" s="836"/>
      <c r="O10" s="858"/>
      <c r="P10" s="836"/>
      <c r="Q10" s="858"/>
      <c r="R10" s="836"/>
      <c r="S10" s="858"/>
      <c r="T10" s="836"/>
      <c r="U10" s="858"/>
      <c r="V10" s="836"/>
      <c r="W10" s="858"/>
      <c r="X10" s="836"/>
      <c r="Y10" s="858"/>
      <c r="Z10" s="836"/>
      <c r="AA10" s="858"/>
      <c r="AB10" s="836"/>
      <c r="AC10" s="858"/>
      <c r="AD10" s="836"/>
      <c r="AE10" s="858"/>
      <c r="AF10" s="862" t="str">
        <f>IF(SUM(N10:AE11) = 0, "", SUM(N10:AE11))</f>
        <v/>
      </c>
      <c r="AG10" s="774"/>
      <c r="AH10" s="836"/>
      <c r="AI10" s="858"/>
      <c r="AJ10" s="836"/>
      <c r="AK10" s="858"/>
      <c r="AL10" s="836"/>
      <c r="AM10" s="858"/>
      <c r="AN10" s="836"/>
      <c r="AO10" s="858"/>
      <c r="AP10" s="836"/>
      <c r="AQ10" s="858"/>
      <c r="AR10" s="862" t="str">
        <f>IF(SUM(AF10,AH10,AJ10,AN10,AP10,J10,L10)=0,"",SUM(AF10,AH10,AJ10,AN10,AP10,J10,L10))</f>
        <v/>
      </c>
      <c r="AS10" s="830"/>
    </row>
    <row r="11" spans="1:45" ht="18.75" customHeight="1" x14ac:dyDescent="0.4">
      <c r="A11" s="893"/>
      <c r="B11" s="894"/>
      <c r="C11" s="894"/>
      <c r="D11" s="895"/>
      <c r="E11" s="756"/>
      <c r="F11" s="756"/>
      <c r="G11" s="756"/>
      <c r="H11" s="756"/>
      <c r="I11" s="757"/>
      <c r="J11" s="806"/>
      <c r="K11" s="845"/>
      <c r="L11" s="806"/>
      <c r="M11" s="845"/>
      <c r="N11" s="806"/>
      <c r="O11" s="845"/>
      <c r="P11" s="806"/>
      <c r="Q11" s="845"/>
      <c r="R11" s="806"/>
      <c r="S11" s="845"/>
      <c r="T11" s="806"/>
      <c r="U11" s="845"/>
      <c r="V11" s="806"/>
      <c r="W11" s="845"/>
      <c r="X11" s="806"/>
      <c r="Y11" s="845"/>
      <c r="Z11" s="806"/>
      <c r="AA11" s="845"/>
      <c r="AB11" s="806"/>
      <c r="AC11" s="845"/>
      <c r="AD11" s="806"/>
      <c r="AE11" s="845"/>
      <c r="AF11" s="811"/>
      <c r="AG11" s="812"/>
      <c r="AH11" s="806"/>
      <c r="AI11" s="845"/>
      <c r="AJ11" s="806"/>
      <c r="AK11" s="845"/>
      <c r="AL11" s="806"/>
      <c r="AM11" s="845"/>
      <c r="AN11" s="806"/>
      <c r="AO11" s="845"/>
      <c r="AP11" s="806"/>
      <c r="AQ11" s="845"/>
      <c r="AR11" s="811"/>
      <c r="AS11" s="829"/>
    </row>
    <row r="12" spans="1:45" ht="18.75" customHeight="1" x14ac:dyDescent="0.4">
      <c r="A12" s="893"/>
      <c r="B12" s="894"/>
      <c r="C12" s="894"/>
      <c r="D12" s="801" t="s">
        <v>109</v>
      </c>
      <c r="E12" s="801"/>
      <c r="F12" s="801"/>
      <c r="G12" s="801" t="s">
        <v>110</v>
      </c>
      <c r="H12" s="801"/>
      <c r="I12" s="801"/>
      <c r="J12" s="836"/>
      <c r="K12" s="858"/>
      <c r="L12" s="836"/>
      <c r="M12" s="858"/>
      <c r="N12" s="836"/>
      <c r="O12" s="858"/>
      <c r="P12" s="836"/>
      <c r="Q12" s="858"/>
      <c r="R12" s="836"/>
      <c r="S12" s="858"/>
      <c r="T12" s="836"/>
      <c r="U12" s="858"/>
      <c r="V12" s="836"/>
      <c r="W12" s="858"/>
      <c r="X12" s="836"/>
      <c r="Y12" s="858"/>
      <c r="Z12" s="836"/>
      <c r="AA12" s="858"/>
      <c r="AB12" s="836"/>
      <c r="AC12" s="858"/>
      <c r="AD12" s="836"/>
      <c r="AE12" s="858"/>
      <c r="AF12" s="862" t="str">
        <f>IF(SUM(N12:AE13) = 0, "", SUM(N12:AE13))</f>
        <v/>
      </c>
      <c r="AG12" s="774"/>
      <c r="AH12" s="836"/>
      <c r="AI12" s="858"/>
      <c r="AJ12" s="836"/>
      <c r="AK12" s="858"/>
      <c r="AL12" s="836"/>
      <c r="AM12" s="858"/>
      <c r="AN12" s="836"/>
      <c r="AO12" s="858"/>
      <c r="AP12" s="836"/>
      <c r="AQ12" s="858"/>
      <c r="AR12" s="862" t="str">
        <f>IF(SUM(AF12,AH12,AJ12,AN12,AP12,J12,L12)=0,"",SUM(AF12,AH12,AJ12,AN12,AP12,J12,L12))</f>
        <v/>
      </c>
      <c r="AS12" s="830"/>
    </row>
    <row r="13" spans="1:45" ht="18.75" customHeight="1" x14ac:dyDescent="0.4">
      <c r="A13" s="893"/>
      <c r="B13" s="894"/>
      <c r="C13" s="894"/>
      <c r="D13" s="801"/>
      <c r="E13" s="801"/>
      <c r="F13" s="801"/>
      <c r="G13" s="801"/>
      <c r="H13" s="801"/>
      <c r="I13" s="801"/>
      <c r="J13" s="806"/>
      <c r="K13" s="845"/>
      <c r="L13" s="806"/>
      <c r="M13" s="845"/>
      <c r="N13" s="806"/>
      <c r="O13" s="845"/>
      <c r="P13" s="806"/>
      <c r="Q13" s="845"/>
      <c r="R13" s="806"/>
      <c r="S13" s="845"/>
      <c r="T13" s="806"/>
      <c r="U13" s="845"/>
      <c r="V13" s="806"/>
      <c r="W13" s="845"/>
      <c r="X13" s="806"/>
      <c r="Y13" s="845"/>
      <c r="Z13" s="806"/>
      <c r="AA13" s="845"/>
      <c r="AB13" s="806"/>
      <c r="AC13" s="845"/>
      <c r="AD13" s="806"/>
      <c r="AE13" s="845"/>
      <c r="AF13" s="811"/>
      <c r="AG13" s="812"/>
      <c r="AH13" s="806"/>
      <c r="AI13" s="845"/>
      <c r="AJ13" s="806"/>
      <c r="AK13" s="845"/>
      <c r="AL13" s="806"/>
      <c r="AM13" s="845"/>
      <c r="AN13" s="806"/>
      <c r="AO13" s="845"/>
      <c r="AP13" s="806"/>
      <c r="AQ13" s="845"/>
      <c r="AR13" s="811"/>
      <c r="AS13" s="829"/>
    </row>
    <row r="14" spans="1:45" ht="18.75" customHeight="1" x14ac:dyDescent="0.4">
      <c r="A14" s="893"/>
      <c r="B14" s="894"/>
      <c r="C14" s="894"/>
      <c r="D14" s="801"/>
      <c r="E14" s="801"/>
      <c r="F14" s="801"/>
      <c r="G14" s="805" t="s">
        <v>174</v>
      </c>
      <c r="H14" s="801"/>
      <c r="I14" s="801"/>
      <c r="J14" s="836"/>
      <c r="K14" s="858"/>
      <c r="L14" s="836"/>
      <c r="M14" s="858"/>
      <c r="N14" s="836"/>
      <c r="O14" s="858"/>
      <c r="P14" s="836"/>
      <c r="Q14" s="858"/>
      <c r="R14" s="836"/>
      <c r="S14" s="858"/>
      <c r="T14" s="836"/>
      <c r="U14" s="858"/>
      <c r="V14" s="836"/>
      <c r="W14" s="858"/>
      <c r="X14" s="836"/>
      <c r="Y14" s="858"/>
      <c r="Z14" s="836"/>
      <c r="AA14" s="858"/>
      <c r="AB14" s="836"/>
      <c r="AC14" s="858"/>
      <c r="AD14" s="836"/>
      <c r="AE14" s="858"/>
      <c r="AF14" s="862" t="str">
        <f>IF(SUM(N14:AE15) = 0, "", SUM(N14:AE15))</f>
        <v/>
      </c>
      <c r="AG14" s="774"/>
      <c r="AH14" s="836"/>
      <c r="AI14" s="858"/>
      <c r="AJ14" s="836"/>
      <c r="AK14" s="858"/>
      <c r="AL14" s="836"/>
      <c r="AM14" s="858"/>
      <c r="AN14" s="836"/>
      <c r="AO14" s="858"/>
      <c r="AP14" s="836"/>
      <c r="AQ14" s="858"/>
      <c r="AR14" s="862" t="str">
        <f>IF(SUM(AF14,AH14,AJ14,AN14,AP14,J14,L14)=0,"",SUM(AF14,AH14,AJ14,AN14,AP14,J14,L14))</f>
        <v/>
      </c>
      <c r="AS14" s="830"/>
    </row>
    <row r="15" spans="1:45" ht="18.75" customHeight="1" x14ac:dyDescent="0.4">
      <c r="A15" s="893"/>
      <c r="B15" s="894"/>
      <c r="C15" s="894"/>
      <c r="D15" s="890"/>
      <c r="E15" s="890"/>
      <c r="F15" s="890"/>
      <c r="G15" s="890"/>
      <c r="H15" s="890"/>
      <c r="I15" s="890"/>
      <c r="J15" s="806"/>
      <c r="K15" s="845"/>
      <c r="L15" s="806"/>
      <c r="M15" s="845"/>
      <c r="N15" s="806"/>
      <c r="O15" s="845"/>
      <c r="P15" s="806"/>
      <c r="Q15" s="845"/>
      <c r="R15" s="806"/>
      <c r="S15" s="845"/>
      <c r="T15" s="806"/>
      <c r="U15" s="845"/>
      <c r="V15" s="806"/>
      <c r="W15" s="845"/>
      <c r="X15" s="806"/>
      <c r="Y15" s="845"/>
      <c r="Z15" s="806"/>
      <c r="AA15" s="845"/>
      <c r="AB15" s="806"/>
      <c r="AC15" s="845"/>
      <c r="AD15" s="806"/>
      <c r="AE15" s="845"/>
      <c r="AF15" s="811"/>
      <c r="AG15" s="812"/>
      <c r="AH15" s="806"/>
      <c r="AI15" s="845"/>
      <c r="AJ15" s="806"/>
      <c r="AK15" s="845"/>
      <c r="AL15" s="806"/>
      <c r="AM15" s="845"/>
      <c r="AN15" s="806"/>
      <c r="AO15" s="845"/>
      <c r="AP15" s="806"/>
      <c r="AQ15" s="845"/>
      <c r="AR15" s="811"/>
      <c r="AS15" s="829"/>
    </row>
    <row r="16" spans="1:45" ht="18.75" customHeight="1" x14ac:dyDescent="0.4">
      <c r="A16" s="772" t="s">
        <v>164</v>
      </c>
      <c r="B16" s="773"/>
      <c r="C16" s="773"/>
      <c r="D16" s="773"/>
      <c r="E16" s="773"/>
      <c r="F16" s="773"/>
      <c r="G16" s="773"/>
      <c r="H16" s="773"/>
      <c r="I16" s="774"/>
      <c r="J16" s="862" t="str">
        <f>IF(AND(J8=0,J10=0,J14=0),"",(J10+J14)-J8)</f>
        <v/>
      </c>
      <c r="K16" s="774"/>
      <c r="L16" s="862" t="str">
        <f>IF(AND(L8=0,L10=0,L14=0),"",(L10+L14)-L8)</f>
        <v/>
      </c>
      <c r="M16" s="774"/>
      <c r="N16" s="862" t="str">
        <f>IF(AND(N8=0,N10=0,N14=0),"",(N10+N14)-N8)</f>
        <v/>
      </c>
      <c r="O16" s="774"/>
      <c r="P16" s="862" t="str">
        <f>IF(AND(P8=0,P10=0,P14=0),"",(P10+P14)-P8)</f>
        <v/>
      </c>
      <c r="Q16" s="774"/>
      <c r="R16" s="862" t="str">
        <f>IF(AND(R8=0,R10=0,R14=0),"",(R10+R14)-R8)</f>
        <v/>
      </c>
      <c r="S16" s="774"/>
      <c r="T16" s="862" t="str">
        <f>IF(AND(T8=0,T10=0,T14=0),"",(T10+T14)-T8)</f>
        <v/>
      </c>
      <c r="U16" s="774"/>
      <c r="V16" s="862" t="str">
        <f>IF(AND(V8=0,V10=0,V14=0),"",(V10+V14)-V8)</f>
        <v/>
      </c>
      <c r="W16" s="774"/>
      <c r="X16" s="862" t="str">
        <f>IF(AND(X8=0,X10=0,X14=0),"",(X10+X14)-X8)</f>
        <v/>
      </c>
      <c r="Y16" s="774"/>
      <c r="Z16" s="862" t="str">
        <f>IF(AND(Z8=0,Z10=0,Z14=0),"",(Z10+Z14)-Z8)</f>
        <v/>
      </c>
      <c r="AA16" s="774"/>
      <c r="AB16" s="862" t="str">
        <f>IF(AND(AB8=0,AB10=0,AB14=0),"",(AB10+AB14)-AB8)</f>
        <v/>
      </c>
      <c r="AC16" s="774"/>
      <c r="AD16" s="862" t="str">
        <f>IF(AND(AD8=0,AD10=0,AD14=0),"",(AD10+AD14)-AD8)</f>
        <v/>
      </c>
      <c r="AE16" s="774"/>
      <c r="AF16" s="886"/>
      <c r="AG16" s="887"/>
      <c r="AH16" s="862" t="str">
        <f>IF(AND(AH8=0,AH10=0,AH14=0),"",(AH10+AH14)-AH8)</f>
        <v/>
      </c>
      <c r="AI16" s="774"/>
      <c r="AJ16" s="862" t="str">
        <f>IF(AND(AJ8=0,AJ10=0,AJ14=0),"",(AJ10+AJ14)-AJ8)</f>
        <v/>
      </c>
      <c r="AK16" s="774"/>
      <c r="AL16" s="862" t="str">
        <f>IF(AND(AL8=0,AL10=0,AL14=0),"",(AL10+AL14)-AL8)</f>
        <v/>
      </c>
      <c r="AM16" s="774"/>
      <c r="AN16" s="862" t="str">
        <f>IF(AND(AN8=0,AN10=0,AN14=0),"",(AN10+AN14)-AN8)</f>
        <v/>
      </c>
      <c r="AO16" s="774"/>
      <c r="AP16" s="862" t="str">
        <f>IF(AND(AP8=0,AP10=0,AP14=0),"",(AP10+AP14)-AP8)</f>
        <v/>
      </c>
      <c r="AQ16" s="774"/>
      <c r="AR16" s="886"/>
      <c r="AS16" s="887"/>
    </row>
    <row r="17" spans="1:45" ht="18.75" customHeight="1" thickBot="1" x14ac:dyDescent="0.45">
      <c r="A17" s="708"/>
      <c r="B17" s="709"/>
      <c r="C17" s="709"/>
      <c r="D17" s="709"/>
      <c r="E17" s="709"/>
      <c r="F17" s="709"/>
      <c r="G17" s="709"/>
      <c r="H17" s="709"/>
      <c r="I17" s="710"/>
      <c r="J17" s="711"/>
      <c r="K17" s="710"/>
      <c r="L17" s="711"/>
      <c r="M17" s="710"/>
      <c r="N17" s="711"/>
      <c r="O17" s="710"/>
      <c r="P17" s="711"/>
      <c r="Q17" s="710"/>
      <c r="R17" s="711"/>
      <c r="S17" s="710"/>
      <c r="T17" s="711"/>
      <c r="U17" s="710"/>
      <c r="V17" s="711"/>
      <c r="W17" s="710"/>
      <c r="X17" s="711"/>
      <c r="Y17" s="710"/>
      <c r="Z17" s="711"/>
      <c r="AA17" s="710"/>
      <c r="AB17" s="711"/>
      <c r="AC17" s="710"/>
      <c r="AD17" s="711"/>
      <c r="AE17" s="710"/>
      <c r="AF17" s="888"/>
      <c r="AG17" s="889"/>
      <c r="AH17" s="711"/>
      <c r="AI17" s="710"/>
      <c r="AJ17" s="711"/>
      <c r="AK17" s="710"/>
      <c r="AL17" s="711"/>
      <c r="AM17" s="710"/>
      <c r="AN17" s="711"/>
      <c r="AO17" s="710"/>
      <c r="AP17" s="711"/>
      <c r="AQ17" s="710"/>
      <c r="AR17" s="888"/>
      <c r="AS17" s="889"/>
    </row>
    <row r="18" spans="1:45" ht="18.75" customHeight="1" x14ac:dyDescent="0.4">
      <c r="A18" s="51" t="s">
        <v>111</v>
      </c>
      <c r="B18" s="22" t="s">
        <v>112</v>
      </c>
      <c r="C18" s="22"/>
    </row>
    <row r="19" spans="1:45" ht="18.75" customHeight="1" x14ac:dyDescent="0.4">
      <c r="A19" s="22"/>
      <c r="B19" s="22" t="s">
        <v>113</v>
      </c>
      <c r="C19" s="89"/>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row>
    <row r="20" spans="1:45" ht="18.75" customHeight="1" x14ac:dyDescent="0.4">
      <c r="A20" s="22" t="s">
        <v>114</v>
      </c>
      <c r="B20" s="89" t="s">
        <v>115</v>
      </c>
      <c r="C20" s="89"/>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row>
    <row r="21" spans="1:45" ht="18.75" customHeight="1" x14ac:dyDescent="0.4">
      <c r="AH21" s="35" t="s">
        <v>91</v>
      </c>
      <c r="AI21" s="843"/>
      <c r="AJ21" s="843"/>
      <c r="AK21" s="843"/>
      <c r="AL21" s="42" t="s">
        <v>15</v>
      </c>
      <c r="AM21" s="843"/>
      <c r="AN21" s="843"/>
      <c r="AO21" s="42" t="s">
        <v>16</v>
      </c>
      <c r="AP21" s="758"/>
      <c r="AQ21" s="758"/>
      <c r="AR21" s="756" t="s">
        <v>92</v>
      </c>
      <c r="AS21" s="756"/>
    </row>
    <row r="22" spans="1:45" ht="18.75" customHeight="1" thickBot="1" x14ac:dyDescent="0.45">
      <c r="A22" s="22" t="s">
        <v>116</v>
      </c>
      <c r="O22" s="35" t="s">
        <v>91</v>
      </c>
      <c r="P22" s="843"/>
      <c r="Q22" s="843"/>
      <c r="R22" s="843"/>
      <c r="S22" s="42" t="s">
        <v>15</v>
      </c>
      <c r="T22" s="797"/>
      <c r="U22" s="797"/>
      <c r="V22" s="42" t="s">
        <v>16</v>
      </c>
      <c r="W22" s="759"/>
      <c r="X22" s="759"/>
      <c r="Y22" s="709" t="s">
        <v>92</v>
      </c>
      <c r="Z22" s="709"/>
      <c r="AB22" s="22" t="s">
        <v>117</v>
      </c>
      <c r="AE22" s="35"/>
    </row>
    <row r="23" spans="1:45" ht="18.75" customHeight="1" x14ac:dyDescent="0.4">
      <c r="A23" s="80"/>
      <c r="B23" s="81"/>
      <c r="C23" s="81"/>
      <c r="D23" s="884" t="s">
        <v>178</v>
      </c>
      <c r="E23" s="884"/>
      <c r="F23" s="885"/>
      <c r="G23" s="876"/>
      <c r="H23" s="877"/>
      <c r="I23" s="877"/>
      <c r="J23" s="877"/>
      <c r="K23" s="878"/>
      <c r="L23" s="876"/>
      <c r="M23" s="877"/>
      <c r="N23" s="877"/>
      <c r="O23" s="877"/>
      <c r="P23" s="878"/>
      <c r="Q23" s="876"/>
      <c r="R23" s="877"/>
      <c r="S23" s="877"/>
      <c r="T23" s="877"/>
      <c r="U23" s="878"/>
      <c r="V23" s="877"/>
      <c r="W23" s="877"/>
      <c r="X23" s="877"/>
      <c r="Y23" s="877"/>
      <c r="Z23" s="879"/>
      <c r="AB23" s="880" t="s">
        <v>118</v>
      </c>
      <c r="AC23" s="788"/>
      <c r="AD23" s="788"/>
      <c r="AE23" s="788"/>
      <c r="AF23" s="788"/>
      <c r="AG23" s="881"/>
      <c r="AH23" s="870"/>
      <c r="AI23" s="870"/>
      <c r="AJ23" s="870"/>
      <c r="AK23" s="870"/>
      <c r="AL23" s="870"/>
      <c r="AM23" s="870"/>
      <c r="AN23" s="870"/>
      <c r="AO23" s="870"/>
      <c r="AP23" s="870"/>
      <c r="AQ23" s="870"/>
      <c r="AR23" s="870"/>
      <c r="AS23" s="871"/>
    </row>
    <row r="24" spans="1:45" ht="18.75" customHeight="1" x14ac:dyDescent="0.4">
      <c r="A24" s="882" t="s">
        <v>177</v>
      </c>
      <c r="B24" s="883"/>
      <c r="C24" s="883"/>
      <c r="D24" s="883"/>
      <c r="E24" s="85"/>
      <c r="F24" s="85"/>
      <c r="G24" s="806"/>
      <c r="H24" s="807"/>
      <c r="I24" s="807"/>
      <c r="J24" s="807"/>
      <c r="K24" s="845"/>
      <c r="L24" s="806"/>
      <c r="M24" s="807"/>
      <c r="N24" s="807"/>
      <c r="O24" s="807"/>
      <c r="P24" s="845"/>
      <c r="Q24" s="806"/>
      <c r="R24" s="807"/>
      <c r="S24" s="807"/>
      <c r="T24" s="807"/>
      <c r="U24" s="845"/>
      <c r="V24" s="807"/>
      <c r="W24" s="807"/>
      <c r="X24" s="807"/>
      <c r="Y24" s="807"/>
      <c r="Z24" s="847"/>
      <c r="AB24" s="835"/>
      <c r="AC24" s="821"/>
      <c r="AD24" s="821"/>
      <c r="AE24" s="821"/>
      <c r="AF24" s="821"/>
      <c r="AG24" s="812"/>
      <c r="AH24" s="872"/>
      <c r="AI24" s="872"/>
      <c r="AJ24" s="872"/>
      <c r="AK24" s="872"/>
      <c r="AL24" s="872"/>
      <c r="AM24" s="872"/>
      <c r="AN24" s="872"/>
      <c r="AO24" s="872"/>
      <c r="AP24" s="872"/>
      <c r="AQ24" s="872"/>
      <c r="AR24" s="872"/>
      <c r="AS24" s="873"/>
    </row>
    <row r="25" spans="1:45" ht="18.75" customHeight="1" x14ac:dyDescent="0.4">
      <c r="A25" s="772" t="s">
        <v>119</v>
      </c>
      <c r="B25" s="773"/>
      <c r="C25" s="773"/>
      <c r="D25" s="773"/>
      <c r="E25" s="773"/>
      <c r="F25" s="774"/>
      <c r="G25" s="836"/>
      <c r="H25" s="837"/>
      <c r="I25" s="837"/>
      <c r="J25" s="837"/>
      <c r="K25" s="858"/>
      <c r="L25" s="836"/>
      <c r="M25" s="837"/>
      <c r="N25" s="837"/>
      <c r="O25" s="837"/>
      <c r="P25" s="858"/>
      <c r="Q25" s="836"/>
      <c r="R25" s="837"/>
      <c r="S25" s="837"/>
      <c r="T25" s="837"/>
      <c r="U25" s="858"/>
      <c r="V25" s="837"/>
      <c r="W25" s="837"/>
      <c r="X25" s="837"/>
      <c r="Y25" s="837"/>
      <c r="Z25" s="859"/>
      <c r="AB25" s="772" t="s">
        <v>120</v>
      </c>
      <c r="AC25" s="773"/>
      <c r="AD25" s="773"/>
      <c r="AE25" s="773"/>
      <c r="AF25" s="773"/>
      <c r="AG25" s="774"/>
      <c r="AH25" s="872"/>
      <c r="AI25" s="872"/>
      <c r="AJ25" s="872"/>
      <c r="AK25" s="872"/>
      <c r="AL25" s="872"/>
      <c r="AM25" s="872"/>
      <c r="AN25" s="872"/>
      <c r="AO25" s="872"/>
      <c r="AP25" s="872"/>
      <c r="AQ25" s="872"/>
      <c r="AR25" s="872"/>
      <c r="AS25" s="873"/>
    </row>
    <row r="26" spans="1:45" ht="18.75" customHeight="1" x14ac:dyDescent="0.4">
      <c r="A26" s="835"/>
      <c r="B26" s="821"/>
      <c r="C26" s="821"/>
      <c r="D26" s="821"/>
      <c r="E26" s="821"/>
      <c r="F26" s="812"/>
      <c r="G26" s="806"/>
      <c r="H26" s="807"/>
      <c r="I26" s="807"/>
      <c r="J26" s="807"/>
      <c r="K26" s="845"/>
      <c r="L26" s="806"/>
      <c r="M26" s="807"/>
      <c r="N26" s="807"/>
      <c r="O26" s="807"/>
      <c r="P26" s="845"/>
      <c r="Q26" s="806"/>
      <c r="R26" s="807"/>
      <c r="S26" s="807"/>
      <c r="T26" s="807"/>
      <c r="U26" s="845"/>
      <c r="V26" s="807"/>
      <c r="W26" s="807"/>
      <c r="X26" s="807"/>
      <c r="Y26" s="807"/>
      <c r="Z26" s="847"/>
      <c r="AB26" s="835"/>
      <c r="AC26" s="821"/>
      <c r="AD26" s="821"/>
      <c r="AE26" s="821"/>
      <c r="AF26" s="821"/>
      <c r="AG26" s="812"/>
      <c r="AH26" s="874"/>
      <c r="AI26" s="874"/>
      <c r="AJ26" s="874"/>
      <c r="AK26" s="874"/>
      <c r="AL26" s="874"/>
      <c r="AM26" s="874"/>
      <c r="AN26" s="874"/>
      <c r="AO26" s="874"/>
      <c r="AP26" s="874"/>
      <c r="AQ26" s="874"/>
      <c r="AR26" s="874"/>
      <c r="AS26" s="875"/>
    </row>
    <row r="27" spans="1:45" ht="18.75" customHeight="1" x14ac:dyDescent="0.4">
      <c r="A27" s="772" t="s">
        <v>121</v>
      </c>
      <c r="B27" s="773"/>
      <c r="C27" s="773"/>
      <c r="D27" s="773"/>
      <c r="E27" s="773"/>
      <c r="F27" s="774"/>
      <c r="G27" s="836"/>
      <c r="H27" s="837"/>
      <c r="I27" s="837"/>
      <c r="J27" s="837"/>
      <c r="K27" s="858"/>
      <c r="L27" s="836"/>
      <c r="M27" s="837"/>
      <c r="N27" s="837"/>
      <c r="O27" s="837"/>
      <c r="P27" s="858"/>
      <c r="Q27" s="836"/>
      <c r="R27" s="837"/>
      <c r="S27" s="837"/>
      <c r="T27" s="837"/>
      <c r="U27" s="858"/>
      <c r="V27" s="837"/>
      <c r="W27" s="837"/>
      <c r="X27" s="837"/>
      <c r="Y27" s="837"/>
      <c r="Z27" s="859"/>
      <c r="AB27" s="772" t="s">
        <v>122</v>
      </c>
      <c r="AC27" s="773"/>
      <c r="AD27" s="773"/>
      <c r="AE27" s="773"/>
      <c r="AF27" s="773"/>
      <c r="AG27" s="774"/>
      <c r="AH27" s="836"/>
      <c r="AI27" s="837"/>
      <c r="AJ27" s="837"/>
      <c r="AK27" s="837"/>
      <c r="AL27" s="837"/>
      <c r="AM27" s="858"/>
      <c r="AN27" s="836"/>
      <c r="AO27" s="837"/>
      <c r="AP27" s="837"/>
      <c r="AQ27" s="837"/>
      <c r="AR27" s="837"/>
      <c r="AS27" s="859"/>
    </row>
    <row r="28" spans="1:45" ht="18.75" customHeight="1" x14ac:dyDescent="0.4">
      <c r="A28" s="835"/>
      <c r="B28" s="821"/>
      <c r="C28" s="821"/>
      <c r="D28" s="821"/>
      <c r="E28" s="821"/>
      <c r="F28" s="812"/>
      <c r="G28" s="806"/>
      <c r="H28" s="807"/>
      <c r="I28" s="807"/>
      <c r="J28" s="807"/>
      <c r="K28" s="845"/>
      <c r="L28" s="806"/>
      <c r="M28" s="807"/>
      <c r="N28" s="807"/>
      <c r="O28" s="807"/>
      <c r="P28" s="845"/>
      <c r="Q28" s="806"/>
      <c r="R28" s="807"/>
      <c r="S28" s="807"/>
      <c r="T28" s="807"/>
      <c r="U28" s="845"/>
      <c r="V28" s="807"/>
      <c r="W28" s="807"/>
      <c r="X28" s="807"/>
      <c r="Y28" s="807"/>
      <c r="Z28" s="847"/>
      <c r="AB28" s="755"/>
      <c r="AC28" s="756"/>
      <c r="AD28" s="756"/>
      <c r="AE28" s="756"/>
      <c r="AF28" s="756"/>
      <c r="AG28" s="757"/>
      <c r="AH28" s="842"/>
      <c r="AI28" s="843"/>
      <c r="AJ28" s="843"/>
      <c r="AK28" s="843"/>
      <c r="AL28" s="843"/>
      <c r="AM28" s="844"/>
      <c r="AN28" s="842"/>
      <c r="AO28" s="843"/>
      <c r="AP28" s="843"/>
      <c r="AQ28" s="843"/>
      <c r="AR28" s="843"/>
      <c r="AS28" s="846"/>
    </row>
    <row r="29" spans="1:45" ht="18.75" customHeight="1" x14ac:dyDescent="0.4">
      <c r="A29" s="760" t="s">
        <v>123</v>
      </c>
      <c r="B29" s="762"/>
      <c r="C29" s="862" t="s">
        <v>124</v>
      </c>
      <c r="D29" s="773"/>
      <c r="E29" s="773"/>
      <c r="F29" s="774"/>
      <c r="G29" s="848"/>
      <c r="H29" s="849"/>
      <c r="I29" s="849"/>
      <c r="J29" s="849"/>
      <c r="K29" s="774" t="s">
        <v>56</v>
      </c>
      <c r="L29" s="848"/>
      <c r="M29" s="849"/>
      <c r="N29" s="849"/>
      <c r="O29" s="849"/>
      <c r="P29" s="774" t="s">
        <v>56</v>
      </c>
      <c r="Q29" s="848"/>
      <c r="R29" s="849"/>
      <c r="S29" s="849"/>
      <c r="T29" s="849"/>
      <c r="U29" s="774" t="s">
        <v>56</v>
      </c>
      <c r="V29" s="849"/>
      <c r="W29" s="849"/>
      <c r="X29" s="849"/>
      <c r="Y29" s="849"/>
      <c r="Z29" s="830" t="s">
        <v>56</v>
      </c>
      <c r="AB29" s="755"/>
      <c r="AC29" s="756"/>
      <c r="AD29" s="756"/>
      <c r="AE29" s="756"/>
      <c r="AF29" s="756"/>
      <c r="AG29" s="757"/>
      <c r="AH29" s="863"/>
      <c r="AI29" s="863"/>
      <c r="AJ29" s="863"/>
      <c r="AK29" s="863"/>
      <c r="AL29" s="863"/>
      <c r="AM29" s="863"/>
      <c r="AN29" s="863"/>
      <c r="AO29" s="863"/>
      <c r="AP29" s="863"/>
      <c r="AQ29" s="863"/>
      <c r="AR29" s="863"/>
      <c r="AS29" s="865"/>
    </row>
    <row r="30" spans="1:45" ht="18.75" customHeight="1" x14ac:dyDescent="0.4">
      <c r="A30" s="860"/>
      <c r="B30" s="861"/>
      <c r="C30" s="811"/>
      <c r="D30" s="821"/>
      <c r="E30" s="821"/>
      <c r="F30" s="812"/>
      <c r="G30" s="720"/>
      <c r="H30" s="721"/>
      <c r="I30" s="721"/>
      <c r="J30" s="721"/>
      <c r="K30" s="812"/>
      <c r="L30" s="720"/>
      <c r="M30" s="721"/>
      <c r="N30" s="721"/>
      <c r="O30" s="721"/>
      <c r="P30" s="812"/>
      <c r="Q30" s="720"/>
      <c r="R30" s="721"/>
      <c r="S30" s="721"/>
      <c r="T30" s="721"/>
      <c r="U30" s="812"/>
      <c r="V30" s="721"/>
      <c r="W30" s="721"/>
      <c r="X30" s="721"/>
      <c r="Y30" s="721"/>
      <c r="Z30" s="829"/>
      <c r="AB30" s="835"/>
      <c r="AC30" s="821"/>
      <c r="AD30" s="821"/>
      <c r="AE30" s="821"/>
      <c r="AF30" s="821"/>
      <c r="AG30" s="812"/>
      <c r="AH30" s="864"/>
      <c r="AI30" s="864"/>
      <c r="AJ30" s="864"/>
      <c r="AK30" s="864"/>
      <c r="AL30" s="864"/>
      <c r="AM30" s="864"/>
      <c r="AN30" s="864"/>
      <c r="AO30" s="864"/>
      <c r="AP30" s="864"/>
      <c r="AQ30" s="864"/>
      <c r="AR30" s="864"/>
      <c r="AS30" s="866"/>
    </row>
    <row r="31" spans="1:45" ht="18.75" customHeight="1" x14ac:dyDescent="0.4">
      <c r="A31" s="860"/>
      <c r="B31" s="861"/>
      <c r="C31" s="867" t="str">
        <f>"R"&amp;表紙・鑑!S3-1&amp;"年度総支給額"</f>
        <v>R5年度総支給額</v>
      </c>
      <c r="D31" s="868"/>
      <c r="E31" s="868"/>
      <c r="F31" s="869"/>
      <c r="G31" s="848"/>
      <c r="H31" s="849"/>
      <c r="I31" s="849"/>
      <c r="J31" s="849"/>
      <c r="K31" s="774" t="s">
        <v>56</v>
      </c>
      <c r="L31" s="848"/>
      <c r="M31" s="849"/>
      <c r="N31" s="849"/>
      <c r="O31" s="849"/>
      <c r="P31" s="774" t="s">
        <v>56</v>
      </c>
      <c r="Q31" s="848"/>
      <c r="R31" s="849"/>
      <c r="S31" s="849"/>
      <c r="T31" s="849"/>
      <c r="U31" s="774" t="s">
        <v>56</v>
      </c>
      <c r="V31" s="849"/>
      <c r="W31" s="849"/>
      <c r="X31" s="849"/>
      <c r="Y31" s="849"/>
      <c r="Z31" s="830" t="s">
        <v>56</v>
      </c>
      <c r="AB31" s="772" t="s">
        <v>125</v>
      </c>
      <c r="AC31" s="773"/>
      <c r="AD31" s="773"/>
      <c r="AE31" s="773"/>
      <c r="AF31" s="773"/>
      <c r="AG31" s="774"/>
      <c r="AH31" s="850"/>
      <c r="AI31" s="850"/>
      <c r="AJ31" s="850"/>
      <c r="AK31" s="850"/>
      <c r="AL31" s="850"/>
      <c r="AM31" s="850"/>
      <c r="AN31" s="850"/>
      <c r="AO31" s="850"/>
      <c r="AP31" s="850"/>
      <c r="AQ31" s="850"/>
      <c r="AR31" s="850"/>
      <c r="AS31" s="852"/>
    </row>
    <row r="32" spans="1:45" ht="18.75" customHeight="1" x14ac:dyDescent="0.4">
      <c r="A32" s="860"/>
      <c r="B32" s="861"/>
      <c r="C32" s="811" t="s">
        <v>126</v>
      </c>
      <c r="D32" s="821"/>
      <c r="E32" s="821"/>
      <c r="F32" s="812"/>
      <c r="G32" s="720"/>
      <c r="H32" s="721"/>
      <c r="I32" s="721"/>
      <c r="J32" s="721"/>
      <c r="K32" s="812"/>
      <c r="L32" s="720"/>
      <c r="M32" s="721"/>
      <c r="N32" s="721"/>
      <c r="O32" s="721"/>
      <c r="P32" s="812"/>
      <c r="Q32" s="720"/>
      <c r="R32" s="721"/>
      <c r="S32" s="721"/>
      <c r="T32" s="721"/>
      <c r="U32" s="812"/>
      <c r="V32" s="721"/>
      <c r="W32" s="721"/>
      <c r="X32" s="721"/>
      <c r="Y32" s="721"/>
      <c r="Z32" s="829"/>
      <c r="AB32" s="755"/>
      <c r="AC32" s="756"/>
      <c r="AD32" s="756"/>
      <c r="AE32" s="756"/>
      <c r="AF32" s="756"/>
      <c r="AG32" s="757"/>
      <c r="AH32" s="850"/>
      <c r="AI32" s="850"/>
      <c r="AJ32" s="850"/>
      <c r="AK32" s="850"/>
      <c r="AL32" s="850"/>
      <c r="AM32" s="850"/>
      <c r="AN32" s="850"/>
      <c r="AO32" s="850"/>
      <c r="AP32" s="850"/>
      <c r="AQ32" s="850"/>
      <c r="AR32" s="850"/>
      <c r="AS32" s="852"/>
    </row>
    <row r="33" spans="1:45" ht="18.75" customHeight="1" x14ac:dyDescent="0.4">
      <c r="A33" s="860"/>
      <c r="B33" s="861"/>
      <c r="C33" s="854" t="s">
        <v>127</v>
      </c>
      <c r="D33" s="773"/>
      <c r="E33" s="773"/>
      <c r="F33" s="774"/>
      <c r="G33" s="848"/>
      <c r="H33" s="849"/>
      <c r="I33" s="849"/>
      <c r="J33" s="849"/>
      <c r="K33" s="774" t="s">
        <v>56</v>
      </c>
      <c r="L33" s="848"/>
      <c r="M33" s="849"/>
      <c r="N33" s="849"/>
      <c r="O33" s="849"/>
      <c r="P33" s="774" t="s">
        <v>56</v>
      </c>
      <c r="Q33" s="848"/>
      <c r="R33" s="849"/>
      <c r="S33" s="849"/>
      <c r="T33" s="849"/>
      <c r="U33" s="774" t="s">
        <v>56</v>
      </c>
      <c r="V33" s="849"/>
      <c r="W33" s="849"/>
      <c r="X33" s="849"/>
      <c r="Y33" s="849"/>
      <c r="Z33" s="830" t="s">
        <v>56</v>
      </c>
      <c r="AB33" s="755"/>
      <c r="AC33" s="756"/>
      <c r="AD33" s="756"/>
      <c r="AE33" s="756"/>
      <c r="AF33" s="756"/>
      <c r="AG33" s="757"/>
      <c r="AH33" s="850"/>
      <c r="AI33" s="850"/>
      <c r="AJ33" s="850"/>
      <c r="AK33" s="850"/>
      <c r="AL33" s="850"/>
      <c r="AM33" s="850"/>
      <c r="AN33" s="850"/>
      <c r="AO33" s="850"/>
      <c r="AP33" s="850"/>
      <c r="AQ33" s="850"/>
      <c r="AR33" s="850"/>
      <c r="AS33" s="852"/>
    </row>
    <row r="34" spans="1:45" ht="18.75" customHeight="1" x14ac:dyDescent="0.4">
      <c r="A34" s="763"/>
      <c r="B34" s="765"/>
      <c r="C34" s="811"/>
      <c r="D34" s="821"/>
      <c r="E34" s="821"/>
      <c r="F34" s="812"/>
      <c r="G34" s="855"/>
      <c r="H34" s="856"/>
      <c r="I34" s="856"/>
      <c r="J34" s="856"/>
      <c r="K34" s="757"/>
      <c r="L34" s="855"/>
      <c r="M34" s="856"/>
      <c r="N34" s="856"/>
      <c r="O34" s="856"/>
      <c r="P34" s="757"/>
      <c r="Q34" s="855"/>
      <c r="R34" s="856"/>
      <c r="S34" s="856"/>
      <c r="T34" s="856"/>
      <c r="U34" s="757"/>
      <c r="V34" s="856"/>
      <c r="W34" s="856"/>
      <c r="X34" s="856"/>
      <c r="Y34" s="856"/>
      <c r="Z34" s="857"/>
      <c r="AB34" s="755"/>
      <c r="AC34" s="756"/>
      <c r="AD34" s="756"/>
      <c r="AE34" s="756"/>
      <c r="AF34" s="756"/>
      <c r="AG34" s="757"/>
      <c r="AH34" s="850"/>
      <c r="AI34" s="850"/>
      <c r="AJ34" s="850"/>
      <c r="AK34" s="850"/>
      <c r="AL34" s="850"/>
      <c r="AM34" s="850"/>
      <c r="AN34" s="850"/>
      <c r="AO34" s="850"/>
      <c r="AP34" s="850"/>
      <c r="AQ34" s="850"/>
      <c r="AR34" s="850"/>
      <c r="AS34" s="852"/>
    </row>
    <row r="35" spans="1:45" ht="18.75" customHeight="1" x14ac:dyDescent="0.4">
      <c r="A35" s="772" t="s">
        <v>128</v>
      </c>
      <c r="B35" s="773"/>
      <c r="C35" s="773"/>
      <c r="D35" s="773"/>
      <c r="E35" s="773"/>
      <c r="F35" s="774"/>
      <c r="G35" s="833"/>
      <c r="H35" s="766" t="s">
        <v>59</v>
      </c>
      <c r="I35" s="37"/>
      <c r="J35" s="766"/>
      <c r="K35" s="838" t="s">
        <v>46</v>
      </c>
      <c r="L35" s="833"/>
      <c r="M35" s="766" t="s">
        <v>59</v>
      </c>
      <c r="N35" s="37"/>
      <c r="O35" s="766"/>
      <c r="P35" s="838" t="s">
        <v>46</v>
      </c>
      <c r="Q35" s="833"/>
      <c r="R35" s="766" t="s">
        <v>59</v>
      </c>
      <c r="S35" s="37"/>
      <c r="T35" s="766"/>
      <c r="U35" s="838" t="s">
        <v>46</v>
      </c>
      <c r="V35" s="766"/>
      <c r="W35" s="766" t="s">
        <v>59</v>
      </c>
      <c r="X35" s="37"/>
      <c r="Y35" s="766"/>
      <c r="Z35" s="831" t="s">
        <v>46</v>
      </c>
      <c r="AB35" s="755"/>
      <c r="AC35" s="756"/>
      <c r="AD35" s="756"/>
      <c r="AE35" s="756"/>
      <c r="AF35" s="756"/>
      <c r="AG35" s="757"/>
      <c r="AH35" s="850"/>
      <c r="AI35" s="850"/>
      <c r="AJ35" s="850"/>
      <c r="AK35" s="850"/>
      <c r="AL35" s="850"/>
      <c r="AM35" s="850"/>
      <c r="AN35" s="850"/>
      <c r="AO35" s="850"/>
      <c r="AP35" s="850"/>
      <c r="AQ35" s="850"/>
      <c r="AR35" s="850"/>
      <c r="AS35" s="852"/>
    </row>
    <row r="36" spans="1:45" ht="18.75" customHeight="1" x14ac:dyDescent="0.4">
      <c r="A36" s="835"/>
      <c r="B36" s="821"/>
      <c r="C36" s="821"/>
      <c r="D36" s="821"/>
      <c r="E36" s="821"/>
      <c r="F36" s="812"/>
      <c r="G36" s="718"/>
      <c r="H36" s="719"/>
      <c r="I36" s="40"/>
      <c r="J36" s="719"/>
      <c r="K36" s="839"/>
      <c r="L36" s="718"/>
      <c r="M36" s="719"/>
      <c r="N36" s="40"/>
      <c r="O36" s="719"/>
      <c r="P36" s="839"/>
      <c r="Q36" s="718"/>
      <c r="R36" s="719"/>
      <c r="S36" s="40"/>
      <c r="T36" s="719"/>
      <c r="U36" s="839"/>
      <c r="V36" s="719"/>
      <c r="W36" s="719"/>
      <c r="X36" s="40"/>
      <c r="Y36" s="719"/>
      <c r="Z36" s="841"/>
      <c r="AB36" s="755"/>
      <c r="AC36" s="756"/>
      <c r="AD36" s="756"/>
      <c r="AE36" s="756"/>
      <c r="AF36" s="756"/>
      <c r="AG36" s="757"/>
      <c r="AH36" s="850"/>
      <c r="AI36" s="850"/>
      <c r="AJ36" s="850"/>
      <c r="AK36" s="850"/>
      <c r="AL36" s="850"/>
      <c r="AM36" s="850"/>
      <c r="AN36" s="850"/>
      <c r="AO36" s="850"/>
      <c r="AP36" s="850"/>
      <c r="AQ36" s="850"/>
      <c r="AR36" s="850"/>
      <c r="AS36" s="852"/>
    </row>
    <row r="37" spans="1:45" ht="18.75" customHeight="1" x14ac:dyDescent="0.4">
      <c r="A37" s="772" t="s">
        <v>129</v>
      </c>
      <c r="B37" s="773"/>
      <c r="C37" s="773"/>
      <c r="D37" s="773"/>
      <c r="E37" s="773"/>
      <c r="F37" s="774"/>
      <c r="G37" s="842"/>
      <c r="H37" s="843"/>
      <c r="I37" s="843"/>
      <c r="J37" s="843"/>
      <c r="K37" s="844"/>
      <c r="L37" s="842"/>
      <c r="M37" s="843"/>
      <c r="N37" s="843"/>
      <c r="O37" s="843"/>
      <c r="P37" s="844"/>
      <c r="Q37" s="842"/>
      <c r="R37" s="843"/>
      <c r="S37" s="843"/>
      <c r="T37" s="843"/>
      <c r="U37" s="844"/>
      <c r="V37" s="843"/>
      <c r="W37" s="843"/>
      <c r="X37" s="843"/>
      <c r="Y37" s="843"/>
      <c r="Z37" s="846"/>
      <c r="AB37" s="755"/>
      <c r="AC37" s="756"/>
      <c r="AD37" s="756"/>
      <c r="AE37" s="756"/>
      <c r="AF37" s="756"/>
      <c r="AG37" s="757"/>
      <c r="AH37" s="850"/>
      <c r="AI37" s="850"/>
      <c r="AJ37" s="850"/>
      <c r="AK37" s="850"/>
      <c r="AL37" s="850"/>
      <c r="AM37" s="850"/>
      <c r="AN37" s="850"/>
      <c r="AO37" s="850"/>
      <c r="AP37" s="850"/>
      <c r="AQ37" s="850"/>
      <c r="AR37" s="850"/>
      <c r="AS37" s="852"/>
    </row>
    <row r="38" spans="1:45" ht="18.75" customHeight="1" x14ac:dyDescent="0.4">
      <c r="A38" s="835"/>
      <c r="B38" s="821"/>
      <c r="C38" s="821"/>
      <c r="D38" s="821"/>
      <c r="E38" s="821"/>
      <c r="F38" s="812"/>
      <c r="G38" s="806"/>
      <c r="H38" s="807"/>
      <c r="I38" s="807"/>
      <c r="J38" s="807"/>
      <c r="K38" s="845"/>
      <c r="L38" s="806"/>
      <c r="M38" s="807"/>
      <c r="N38" s="807"/>
      <c r="O38" s="807"/>
      <c r="P38" s="845"/>
      <c r="Q38" s="806"/>
      <c r="R38" s="807"/>
      <c r="S38" s="807"/>
      <c r="T38" s="807"/>
      <c r="U38" s="845"/>
      <c r="V38" s="807"/>
      <c r="W38" s="807"/>
      <c r="X38" s="807"/>
      <c r="Y38" s="807"/>
      <c r="Z38" s="847"/>
      <c r="AB38" s="755"/>
      <c r="AC38" s="756"/>
      <c r="AD38" s="756"/>
      <c r="AE38" s="756"/>
      <c r="AF38" s="756"/>
      <c r="AG38" s="757"/>
      <c r="AH38" s="850"/>
      <c r="AI38" s="850"/>
      <c r="AJ38" s="850"/>
      <c r="AK38" s="850"/>
      <c r="AL38" s="850"/>
      <c r="AM38" s="850"/>
      <c r="AN38" s="850"/>
      <c r="AO38" s="850"/>
      <c r="AP38" s="850"/>
      <c r="AQ38" s="850"/>
      <c r="AR38" s="850"/>
      <c r="AS38" s="852"/>
    </row>
    <row r="39" spans="1:45" ht="18.75" customHeight="1" x14ac:dyDescent="0.4">
      <c r="A39" s="772" t="s">
        <v>175</v>
      </c>
      <c r="B39" s="773"/>
      <c r="C39" s="773"/>
      <c r="D39" s="773"/>
      <c r="E39" s="773"/>
      <c r="F39" s="774"/>
      <c r="G39" s="836"/>
      <c r="H39" s="837"/>
      <c r="I39" s="837"/>
      <c r="J39" s="837"/>
      <c r="K39" s="774" t="s">
        <v>22</v>
      </c>
      <c r="L39" s="836"/>
      <c r="M39" s="837"/>
      <c r="N39" s="837"/>
      <c r="O39" s="837"/>
      <c r="P39" s="774" t="s">
        <v>22</v>
      </c>
      <c r="Q39" s="836"/>
      <c r="R39" s="837"/>
      <c r="S39" s="837"/>
      <c r="T39" s="837"/>
      <c r="U39" s="774" t="s">
        <v>22</v>
      </c>
      <c r="V39" s="837"/>
      <c r="W39" s="837"/>
      <c r="X39" s="837"/>
      <c r="Y39" s="837"/>
      <c r="Z39" s="830" t="s">
        <v>22</v>
      </c>
      <c r="AB39" s="755"/>
      <c r="AC39" s="756"/>
      <c r="AD39" s="756"/>
      <c r="AE39" s="756"/>
      <c r="AF39" s="756"/>
      <c r="AG39" s="757"/>
      <c r="AH39" s="850"/>
      <c r="AI39" s="850"/>
      <c r="AJ39" s="850"/>
      <c r="AK39" s="850"/>
      <c r="AL39" s="850"/>
      <c r="AM39" s="850"/>
      <c r="AN39" s="850"/>
      <c r="AO39" s="850"/>
      <c r="AP39" s="850"/>
      <c r="AQ39" s="850"/>
      <c r="AR39" s="850"/>
      <c r="AS39" s="852"/>
    </row>
    <row r="40" spans="1:45" ht="18.75" customHeight="1" x14ac:dyDescent="0.4">
      <c r="A40" s="835"/>
      <c r="B40" s="821"/>
      <c r="C40" s="821"/>
      <c r="D40" s="821"/>
      <c r="E40" s="821"/>
      <c r="F40" s="812"/>
      <c r="G40" s="806"/>
      <c r="H40" s="807"/>
      <c r="I40" s="807"/>
      <c r="J40" s="807"/>
      <c r="K40" s="812"/>
      <c r="L40" s="806"/>
      <c r="M40" s="807"/>
      <c r="N40" s="807"/>
      <c r="O40" s="807"/>
      <c r="P40" s="812"/>
      <c r="Q40" s="806"/>
      <c r="R40" s="807"/>
      <c r="S40" s="807"/>
      <c r="T40" s="807"/>
      <c r="U40" s="812"/>
      <c r="V40" s="807"/>
      <c r="W40" s="807"/>
      <c r="X40" s="807"/>
      <c r="Y40" s="807"/>
      <c r="Z40" s="829"/>
      <c r="AB40" s="755"/>
      <c r="AC40" s="756"/>
      <c r="AD40" s="756"/>
      <c r="AE40" s="756"/>
      <c r="AF40" s="756"/>
      <c r="AG40" s="757"/>
      <c r="AH40" s="850"/>
      <c r="AI40" s="850"/>
      <c r="AJ40" s="850"/>
      <c r="AK40" s="850"/>
      <c r="AL40" s="850"/>
      <c r="AM40" s="850"/>
      <c r="AN40" s="850"/>
      <c r="AO40" s="850"/>
      <c r="AP40" s="850"/>
      <c r="AQ40" s="850"/>
      <c r="AR40" s="850"/>
      <c r="AS40" s="852"/>
    </row>
    <row r="41" spans="1:45" ht="18.75" customHeight="1" x14ac:dyDescent="0.4">
      <c r="A41" s="755" t="s">
        <v>130</v>
      </c>
      <c r="B41" s="756"/>
      <c r="C41" s="756"/>
      <c r="D41" s="756"/>
      <c r="E41" s="756"/>
      <c r="F41" s="757"/>
      <c r="G41" s="766"/>
      <c r="H41" s="766" t="s">
        <v>59</v>
      </c>
      <c r="I41" s="37"/>
      <c r="J41" s="766"/>
      <c r="K41" s="766" t="s">
        <v>46</v>
      </c>
      <c r="L41" s="833"/>
      <c r="M41" s="766" t="s">
        <v>59</v>
      </c>
      <c r="N41" s="37"/>
      <c r="O41" s="766"/>
      <c r="P41" s="766" t="s">
        <v>46</v>
      </c>
      <c r="Q41" s="833"/>
      <c r="R41" s="766" t="s">
        <v>59</v>
      </c>
      <c r="S41" s="37"/>
      <c r="T41" s="766"/>
      <c r="U41" s="838" t="s">
        <v>46</v>
      </c>
      <c r="V41" s="766"/>
      <c r="W41" s="766" t="s">
        <v>59</v>
      </c>
      <c r="X41" s="37"/>
      <c r="Y41" s="766"/>
      <c r="Z41" s="831" t="s">
        <v>46</v>
      </c>
      <c r="AB41" s="755"/>
      <c r="AC41" s="756"/>
      <c r="AD41" s="756"/>
      <c r="AE41" s="756"/>
      <c r="AF41" s="756"/>
      <c r="AG41" s="757"/>
      <c r="AH41" s="850"/>
      <c r="AI41" s="850"/>
      <c r="AJ41" s="850"/>
      <c r="AK41" s="850"/>
      <c r="AL41" s="850"/>
      <c r="AM41" s="850"/>
      <c r="AN41" s="850"/>
      <c r="AO41" s="850"/>
      <c r="AP41" s="850"/>
      <c r="AQ41" s="850"/>
      <c r="AR41" s="850"/>
      <c r="AS41" s="852"/>
    </row>
    <row r="42" spans="1:45" ht="18.75" customHeight="1" thickBot="1" x14ac:dyDescent="0.45">
      <c r="A42" s="708"/>
      <c r="B42" s="709"/>
      <c r="C42" s="709"/>
      <c r="D42" s="709"/>
      <c r="E42" s="709"/>
      <c r="F42" s="710"/>
      <c r="G42" s="759"/>
      <c r="H42" s="759"/>
      <c r="I42" s="45"/>
      <c r="J42" s="759"/>
      <c r="K42" s="759"/>
      <c r="L42" s="834"/>
      <c r="M42" s="759"/>
      <c r="N42" s="45"/>
      <c r="O42" s="759"/>
      <c r="P42" s="759"/>
      <c r="Q42" s="834"/>
      <c r="R42" s="759"/>
      <c r="S42" s="45"/>
      <c r="T42" s="759"/>
      <c r="U42" s="840"/>
      <c r="V42" s="759"/>
      <c r="W42" s="759"/>
      <c r="X42" s="45"/>
      <c r="Y42" s="759"/>
      <c r="Z42" s="832"/>
      <c r="AB42" s="708"/>
      <c r="AC42" s="709"/>
      <c r="AD42" s="709"/>
      <c r="AE42" s="709"/>
      <c r="AF42" s="709"/>
      <c r="AG42" s="710"/>
      <c r="AH42" s="851"/>
      <c r="AI42" s="851"/>
      <c r="AJ42" s="851"/>
      <c r="AK42" s="851"/>
      <c r="AL42" s="851"/>
      <c r="AM42" s="851"/>
      <c r="AN42" s="851"/>
      <c r="AO42" s="851"/>
      <c r="AP42" s="851"/>
      <c r="AQ42" s="851"/>
      <c r="AR42" s="851"/>
      <c r="AS42" s="853"/>
    </row>
    <row r="43" spans="1:45" ht="18.75" customHeight="1" x14ac:dyDescent="0.4">
      <c r="S43" s="10" t="s">
        <v>131</v>
      </c>
      <c r="AB43" s="51" t="s">
        <v>111</v>
      </c>
      <c r="AC43" s="22" t="s">
        <v>132</v>
      </c>
    </row>
    <row r="44" spans="1:45" ht="18.75" customHeight="1" x14ac:dyDescent="0.4">
      <c r="AB44" s="22"/>
      <c r="AC44" s="22" t="s">
        <v>133</v>
      </c>
    </row>
    <row r="45" spans="1:45" ht="18.75" customHeight="1" x14ac:dyDescent="0.4"/>
    <row r="46" spans="1:45" ht="18.75" customHeight="1" x14ac:dyDescent="0.4"/>
    <row r="47" spans="1:45" ht="18.75" customHeight="1" x14ac:dyDescent="0.4"/>
    <row r="48" spans="1:4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sheetData>
  <sheetProtection selectLockedCells="1"/>
  <mergeCells count="238">
    <mergeCell ref="AI2:AK2"/>
    <mergeCell ref="AM2:AN2"/>
    <mergeCell ref="AP2:AQ2"/>
    <mergeCell ref="AR2:AS2"/>
    <mergeCell ref="J3:K7"/>
    <mergeCell ref="L3:M7"/>
    <mergeCell ref="N3:AG4"/>
    <mergeCell ref="AH3:AI7"/>
    <mergeCell ref="AJ3:AM4"/>
    <mergeCell ref="AN3:AO7"/>
    <mergeCell ref="AP3:AQ7"/>
    <mergeCell ref="AR3:AS7"/>
    <mergeCell ref="N5:O7"/>
    <mergeCell ref="P5:Q7"/>
    <mergeCell ref="R5:S7"/>
    <mergeCell ref="T5:U7"/>
    <mergeCell ref="V5:W7"/>
    <mergeCell ref="X5:Y7"/>
    <mergeCell ref="Z5:AA7"/>
    <mergeCell ref="AJ5:AK7"/>
    <mergeCell ref="AL5:AM7"/>
    <mergeCell ref="D4:I4"/>
    <mergeCell ref="A6:F6"/>
    <mergeCell ref="L8:M9"/>
    <mergeCell ref="N8:O9"/>
    <mergeCell ref="P8:Q9"/>
    <mergeCell ref="R8:S9"/>
    <mergeCell ref="AB5:AC7"/>
    <mergeCell ref="AD5:AE7"/>
    <mergeCell ref="AF5:AG7"/>
    <mergeCell ref="AR8:AS9"/>
    <mergeCell ref="A10:C15"/>
    <mergeCell ref="D10:I11"/>
    <mergeCell ref="J10:K11"/>
    <mergeCell ref="L10:M11"/>
    <mergeCell ref="N10:O11"/>
    <mergeCell ref="P10:Q11"/>
    <mergeCell ref="R10:S11"/>
    <mergeCell ref="T10:U11"/>
    <mergeCell ref="V10:W11"/>
    <mergeCell ref="AF8:AG9"/>
    <mergeCell ref="AH8:AI9"/>
    <mergeCell ref="AJ8:AK9"/>
    <mergeCell ref="AL8:AM9"/>
    <mergeCell ref="AN8:AO9"/>
    <mergeCell ref="AP8:AQ9"/>
    <mergeCell ref="T8:U9"/>
    <mergeCell ref="V8:W9"/>
    <mergeCell ref="X8:Y9"/>
    <mergeCell ref="Z8:AA9"/>
    <mergeCell ref="AB8:AC9"/>
    <mergeCell ref="AD8:AE9"/>
    <mergeCell ref="A8:I9"/>
    <mergeCell ref="J8:K9"/>
    <mergeCell ref="AJ10:AK11"/>
    <mergeCell ref="AL10:AM11"/>
    <mergeCell ref="AN10:AO11"/>
    <mergeCell ref="AP10:AQ11"/>
    <mergeCell ref="AR10:AS11"/>
    <mergeCell ref="D12:F15"/>
    <mergeCell ref="G12:I13"/>
    <mergeCell ref="J12:K13"/>
    <mergeCell ref="L12:M13"/>
    <mergeCell ref="N12:O13"/>
    <mergeCell ref="X10:Y11"/>
    <mergeCell ref="Z10:AA11"/>
    <mergeCell ref="AB10:AC11"/>
    <mergeCell ref="AD10:AE11"/>
    <mergeCell ref="AF10:AG11"/>
    <mergeCell ref="AH10:AI11"/>
    <mergeCell ref="AN12:AO13"/>
    <mergeCell ref="AP12:AQ13"/>
    <mergeCell ref="AR12:AS13"/>
    <mergeCell ref="G14:I15"/>
    <mergeCell ref="J14:K15"/>
    <mergeCell ref="L14:M15"/>
    <mergeCell ref="N14:O15"/>
    <mergeCell ref="P14:Q15"/>
    <mergeCell ref="AB12:AC13"/>
    <mergeCell ref="AD12:AE13"/>
    <mergeCell ref="AF12:AG13"/>
    <mergeCell ref="AH12:AI13"/>
    <mergeCell ref="AJ12:AK13"/>
    <mergeCell ref="AL12:AM13"/>
    <mergeCell ref="P12:Q13"/>
    <mergeCell ref="R12:S13"/>
    <mergeCell ref="T12:U13"/>
    <mergeCell ref="V12:W13"/>
    <mergeCell ref="X12:Y13"/>
    <mergeCell ref="Z12:AA13"/>
    <mergeCell ref="AN14:AO15"/>
    <mergeCell ref="AP14:AQ15"/>
    <mergeCell ref="AR14:AS15"/>
    <mergeCell ref="V14:W15"/>
    <mergeCell ref="X14:Y15"/>
    <mergeCell ref="Z14:AA15"/>
    <mergeCell ref="AB14:AC15"/>
    <mergeCell ref="AD14:AE15"/>
    <mergeCell ref="AF14:AG15"/>
    <mergeCell ref="A16:I17"/>
    <mergeCell ref="J16:K17"/>
    <mergeCell ref="L16:M17"/>
    <mergeCell ref="N16:O17"/>
    <mergeCell ref="P16:Q17"/>
    <mergeCell ref="R16:S17"/>
    <mergeCell ref="AH14:AI15"/>
    <mergeCell ref="AJ14:AK15"/>
    <mergeCell ref="AL14:AM15"/>
    <mergeCell ref="R14:S15"/>
    <mergeCell ref="T14:U15"/>
    <mergeCell ref="AR16:AS17"/>
    <mergeCell ref="AI21:AK21"/>
    <mergeCell ref="AM21:AN21"/>
    <mergeCell ref="AP21:AQ21"/>
    <mergeCell ref="AR21:AS21"/>
    <mergeCell ref="P22:R22"/>
    <mergeCell ref="T22:U22"/>
    <mergeCell ref="W22:X22"/>
    <mergeCell ref="Y22:Z22"/>
    <mergeCell ref="AF16:AG17"/>
    <mergeCell ref="AH16:AI17"/>
    <mergeCell ref="AJ16:AK17"/>
    <mergeCell ref="AL16:AM17"/>
    <mergeCell ref="AN16:AO17"/>
    <mergeCell ref="AP16:AQ17"/>
    <mergeCell ref="T16:U17"/>
    <mergeCell ref="V16:W17"/>
    <mergeCell ref="X16:Y17"/>
    <mergeCell ref="Z16:AA17"/>
    <mergeCell ref="AB16:AC17"/>
    <mergeCell ref="AD16:AE17"/>
    <mergeCell ref="AN23:AS24"/>
    <mergeCell ref="A25:F26"/>
    <mergeCell ref="G25:K26"/>
    <mergeCell ref="L25:P26"/>
    <mergeCell ref="Q25:U26"/>
    <mergeCell ref="V25:Z26"/>
    <mergeCell ref="AB25:AG26"/>
    <mergeCell ref="AH25:AM26"/>
    <mergeCell ref="AN25:AS26"/>
    <mergeCell ref="G23:K24"/>
    <mergeCell ref="L23:P24"/>
    <mergeCell ref="Q23:U24"/>
    <mergeCell ref="V23:Z24"/>
    <mergeCell ref="AB23:AG24"/>
    <mergeCell ref="AH23:AM24"/>
    <mergeCell ref="A24:D24"/>
    <mergeCell ref="D23:F23"/>
    <mergeCell ref="AH27:AM28"/>
    <mergeCell ref="AN27:AS28"/>
    <mergeCell ref="A29:B34"/>
    <mergeCell ref="C29:F30"/>
    <mergeCell ref="G29:J30"/>
    <mergeCell ref="K29:K30"/>
    <mergeCell ref="L29:O30"/>
    <mergeCell ref="P29:P30"/>
    <mergeCell ref="Q29:T30"/>
    <mergeCell ref="U29:U30"/>
    <mergeCell ref="A27:F28"/>
    <mergeCell ref="G27:K28"/>
    <mergeCell ref="L27:P28"/>
    <mergeCell ref="Q27:U28"/>
    <mergeCell ref="V27:Z28"/>
    <mergeCell ref="AB27:AG30"/>
    <mergeCell ref="V29:Y30"/>
    <mergeCell ref="Z29:Z30"/>
    <mergeCell ref="AH29:AM30"/>
    <mergeCell ref="AN29:AS30"/>
    <mergeCell ref="C31:F31"/>
    <mergeCell ref="G31:J32"/>
    <mergeCell ref="K31:K32"/>
    <mergeCell ref="L31:O32"/>
    <mergeCell ref="P31:P32"/>
    <mergeCell ref="Q31:T32"/>
    <mergeCell ref="U31:U32"/>
    <mergeCell ref="V31:Y32"/>
    <mergeCell ref="Z31:Z32"/>
    <mergeCell ref="AB31:AG42"/>
    <mergeCell ref="AH31:AM42"/>
    <mergeCell ref="AN31:AS42"/>
    <mergeCell ref="C32:F32"/>
    <mergeCell ref="C33:F34"/>
    <mergeCell ref="G33:J34"/>
    <mergeCell ref="K33:K34"/>
    <mergeCell ref="L33:O34"/>
    <mergeCell ref="P33:P34"/>
    <mergeCell ref="Q33:T34"/>
    <mergeCell ref="U33:U34"/>
    <mergeCell ref="V33:Y34"/>
    <mergeCell ref="Z33:Z34"/>
    <mergeCell ref="A35:F36"/>
    <mergeCell ref="G35:G36"/>
    <mergeCell ref="H35:H36"/>
    <mergeCell ref="J35:J36"/>
    <mergeCell ref="K35:K36"/>
    <mergeCell ref="L35:L36"/>
    <mergeCell ref="Z35:Z36"/>
    <mergeCell ref="A37:F38"/>
    <mergeCell ref="G37:K38"/>
    <mergeCell ref="L37:P38"/>
    <mergeCell ref="Q37:U38"/>
    <mergeCell ref="V37:Z38"/>
    <mergeCell ref="M35:M36"/>
    <mergeCell ref="O35:O36"/>
    <mergeCell ref="P35:P36"/>
    <mergeCell ref="Q35:Q36"/>
    <mergeCell ref="R35:R36"/>
    <mergeCell ref="T35:T36"/>
    <mergeCell ref="A39:F40"/>
    <mergeCell ref="G39:J40"/>
    <mergeCell ref="K39:K40"/>
    <mergeCell ref="L39:O40"/>
    <mergeCell ref="Q41:Q42"/>
    <mergeCell ref="R41:R42"/>
    <mergeCell ref="U35:U36"/>
    <mergeCell ref="V35:V36"/>
    <mergeCell ref="W35:W36"/>
    <mergeCell ref="T41:T42"/>
    <mergeCell ref="U41:U42"/>
    <mergeCell ref="U39:U40"/>
    <mergeCell ref="V39:Y40"/>
    <mergeCell ref="A41:F42"/>
    <mergeCell ref="P39:P40"/>
    <mergeCell ref="Q39:T40"/>
    <mergeCell ref="V41:V42"/>
    <mergeCell ref="W41:W42"/>
    <mergeCell ref="Y41:Y42"/>
    <mergeCell ref="Y35:Y36"/>
    <mergeCell ref="Z39:Z40"/>
    <mergeCell ref="Z41:Z42"/>
    <mergeCell ref="O41:O42"/>
    <mergeCell ref="P41:P42"/>
    <mergeCell ref="G41:G42"/>
    <mergeCell ref="H41:H42"/>
    <mergeCell ref="J41:J42"/>
    <mergeCell ref="K41:K42"/>
    <mergeCell ref="L41:L42"/>
    <mergeCell ref="M41:M42"/>
  </mergeCells>
  <phoneticPr fontId="4"/>
  <conditionalFormatting sqref="G35:G36 L35:L36 Q35:Q36 O35:O36 T35:T36 V35:V36 Y35:Y36 Y41:Y42 V41:V42">
    <cfRule type="expression" dxfId="50" priority="8" stopIfTrue="1">
      <formula>$H$22=TRUE</formula>
    </cfRule>
  </conditionalFormatting>
  <conditionalFormatting sqref="J35:J36">
    <cfRule type="expression" dxfId="49" priority="7" stopIfTrue="1">
      <formula>$H$22=TRUE</formula>
    </cfRule>
  </conditionalFormatting>
  <conditionalFormatting sqref="G41:G42">
    <cfRule type="expression" dxfId="48" priority="6" stopIfTrue="1">
      <formula>$H$22=TRUE</formula>
    </cfRule>
  </conditionalFormatting>
  <conditionalFormatting sqref="J41:J42">
    <cfRule type="expression" dxfId="47" priority="5" stopIfTrue="1">
      <formula>$H$22=TRUE</formula>
    </cfRule>
  </conditionalFormatting>
  <conditionalFormatting sqref="L41:L42">
    <cfRule type="expression" dxfId="46" priority="4" stopIfTrue="1">
      <formula>$H$22=TRUE</formula>
    </cfRule>
  </conditionalFormatting>
  <conditionalFormatting sqref="O41:O42">
    <cfRule type="expression" dxfId="45" priority="3" stopIfTrue="1">
      <formula>$H$22=TRUE</formula>
    </cfRule>
  </conditionalFormatting>
  <conditionalFormatting sqref="T41:T42">
    <cfRule type="expression" dxfId="44" priority="1" stopIfTrue="1">
      <formula>$H$22=TRUE</formula>
    </cfRule>
  </conditionalFormatting>
  <conditionalFormatting sqref="Q41:Q42">
    <cfRule type="expression" dxfId="43" priority="2" stopIfTrue="1">
      <formula>$H$22=TRUE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&amp;C2/29&amp;R&amp;F</oddFooter>
  </headerFooter>
  <rowBreaks count="1" manualBreakCount="1">
    <brk id="48"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6</xdr:col>
                    <xdr:colOff>66675</xdr:colOff>
                    <xdr:row>34</xdr:row>
                    <xdr:rowOff>0</xdr:rowOff>
                  </from>
                  <to>
                    <xdr:col>7</xdr:col>
                    <xdr:colOff>104775</xdr:colOff>
                    <xdr:row>36</xdr:row>
                    <xdr:rowOff>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9</xdr:col>
                    <xdr:colOff>66675</xdr:colOff>
                    <xdr:row>34</xdr:row>
                    <xdr:rowOff>0</xdr:rowOff>
                  </from>
                  <to>
                    <xdr:col>10</xdr:col>
                    <xdr:colOff>104775</xdr:colOff>
                    <xdr:row>36</xdr:row>
                    <xdr:rowOff>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11</xdr:col>
                    <xdr:colOff>66675</xdr:colOff>
                    <xdr:row>34</xdr:row>
                    <xdr:rowOff>0</xdr:rowOff>
                  </from>
                  <to>
                    <xdr:col>12</xdr:col>
                    <xdr:colOff>104775</xdr:colOff>
                    <xdr:row>36</xdr:row>
                    <xdr:rowOff>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14</xdr:col>
                    <xdr:colOff>66675</xdr:colOff>
                    <xdr:row>34</xdr:row>
                    <xdr:rowOff>0</xdr:rowOff>
                  </from>
                  <to>
                    <xdr:col>15</xdr:col>
                    <xdr:colOff>104775</xdr:colOff>
                    <xdr:row>36</xdr:row>
                    <xdr:rowOff>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16</xdr:col>
                    <xdr:colOff>66675</xdr:colOff>
                    <xdr:row>34</xdr:row>
                    <xdr:rowOff>0</xdr:rowOff>
                  </from>
                  <to>
                    <xdr:col>17</xdr:col>
                    <xdr:colOff>104775</xdr:colOff>
                    <xdr:row>36</xdr:row>
                    <xdr:rowOff>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19</xdr:col>
                    <xdr:colOff>66675</xdr:colOff>
                    <xdr:row>34</xdr:row>
                    <xdr:rowOff>0</xdr:rowOff>
                  </from>
                  <to>
                    <xdr:col>20</xdr:col>
                    <xdr:colOff>104775</xdr:colOff>
                    <xdr:row>36</xdr:row>
                    <xdr:rowOff>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6</xdr:col>
                    <xdr:colOff>66675</xdr:colOff>
                    <xdr:row>40</xdr:row>
                    <xdr:rowOff>0</xdr:rowOff>
                  </from>
                  <to>
                    <xdr:col>7</xdr:col>
                    <xdr:colOff>104775</xdr:colOff>
                    <xdr:row>42</xdr:row>
                    <xdr:rowOff>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9</xdr:col>
                    <xdr:colOff>66675</xdr:colOff>
                    <xdr:row>40</xdr:row>
                    <xdr:rowOff>0</xdr:rowOff>
                  </from>
                  <to>
                    <xdr:col>10</xdr:col>
                    <xdr:colOff>104775</xdr:colOff>
                    <xdr:row>42</xdr:row>
                    <xdr:rowOff>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11</xdr:col>
                    <xdr:colOff>66675</xdr:colOff>
                    <xdr:row>40</xdr:row>
                    <xdr:rowOff>0</xdr:rowOff>
                  </from>
                  <to>
                    <xdr:col>12</xdr:col>
                    <xdr:colOff>104775</xdr:colOff>
                    <xdr:row>42</xdr:row>
                    <xdr:rowOff>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14</xdr:col>
                    <xdr:colOff>66675</xdr:colOff>
                    <xdr:row>40</xdr:row>
                    <xdr:rowOff>0</xdr:rowOff>
                  </from>
                  <to>
                    <xdr:col>15</xdr:col>
                    <xdr:colOff>104775</xdr:colOff>
                    <xdr:row>42</xdr:row>
                    <xdr:rowOff>0</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16</xdr:col>
                    <xdr:colOff>66675</xdr:colOff>
                    <xdr:row>40</xdr:row>
                    <xdr:rowOff>0</xdr:rowOff>
                  </from>
                  <to>
                    <xdr:col>17</xdr:col>
                    <xdr:colOff>104775</xdr:colOff>
                    <xdr:row>42</xdr:row>
                    <xdr:rowOff>0</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19</xdr:col>
                    <xdr:colOff>66675</xdr:colOff>
                    <xdr:row>40</xdr:row>
                    <xdr:rowOff>0</xdr:rowOff>
                  </from>
                  <to>
                    <xdr:col>20</xdr:col>
                    <xdr:colOff>104775</xdr:colOff>
                    <xdr:row>42</xdr:row>
                    <xdr:rowOff>0</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from>
                    <xdr:col>21</xdr:col>
                    <xdr:colOff>66675</xdr:colOff>
                    <xdr:row>34</xdr:row>
                    <xdr:rowOff>0</xdr:rowOff>
                  </from>
                  <to>
                    <xdr:col>22</xdr:col>
                    <xdr:colOff>104775</xdr:colOff>
                    <xdr:row>36</xdr:row>
                    <xdr:rowOff>0</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from>
                    <xdr:col>24</xdr:col>
                    <xdr:colOff>66675</xdr:colOff>
                    <xdr:row>34</xdr:row>
                    <xdr:rowOff>0</xdr:rowOff>
                  </from>
                  <to>
                    <xdr:col>25</xdr:col>
                    <xdr:colOff>104775</xdr:colOff>
                    <xdr:row>36</xdr:row>
                    <xdr:rowOff>0</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from>
                    <xdr:col>21</xdr:col>
                    <xdr:colOff>66675</xdr:colOff>
                    <xdr:row>40</xdr:row>
                    <xdr:rowOff>0</xdr:rowOff>
                  </from>
                  <to>
                    <xdr:col>22</xdr:col>
                    <xdr:colOff>104775</xdr:colOff>
                    <xdr:row>42</xdr:row>
                    <xdr:rowOff>0</xdr:rowOff>
                  </to>
                </anchor>
              </controlPr>
            </control>
          </mc:Choice>
        </mc:AlternateContent>
        <mc:AlternateContent xmlns:mc="http://schemas.openxmlformats.org/markup-compatibility/2006">
          <mc:Choice Requires="x14">
            <control shapeId="3088" r:id="rId19" name="Check Box 16">
              <controlPr defaultSize="0" autoFill="0" autoLine="0" autoPict="0">
                <anchor moveWithCells="1">
                  <from>
                    <xdr:col>24</xdr:col>
                    <xdr:colOff>66675</xdr:colOff>
                    <xdr:row>40</xdr:row>
                    <xdr:rowOff>0</xdr:rowOff>
                  </from>
                  <to>
                    <xdr:col>25</xdr:col>
                    <xdr:colOff>104775</xdr:colOff>
                    <xdr:row>42</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12266-5142-49FA-8808-8E0AD1E2181B}">
  <sheetPr>
    <tabColor theme="7" tint="0.79998168889431442"/>
    <pageSetUpPr fitToPage="1"/>
  </sheetPr>
  <dimension ref="A1:BJ118"/>
  <sheetViews>
    <sheetView view="pageBreakPreview" zoomScale="80" zoomScaleNormal="70" zoomScaleSheetLayoutView="80" workbookViewId="0">
      <selection activeCell="X23" sqref="X23"/>
    </sheetView>
  </sheetViews>
  <sheetFormatPr defaultRowHeight="16.5" x14ac:dyDescent="0.4"/>
  <cols>
    <col min="1" max="47" width="4.5" style="108" customWidth="1"/>
    <col min="48" max="62" width="9" style="108"/>
    <col min="63" max="256" width="9" style="4"/>
    <col min="257" max="303" width="4.5" style="4" customWidth="1"/>
    <col min="304" max="512" width="9" style="4"/>
    <col min="513" max="559" width="4.5" style="4" customWidth="1"/>
    <col min="560" max="768" width="9" style="4"/>
    <col min="769" max="815" width="4.5" style="4" customWidth="1"/>
    <col min="816" max="1024" width="9" style="4"/>
    <col min="1025" max="1071" width="4.5" style="4" customWidth="1"/>
    <col min="1072" max="1280" width="9" style="4"/>
    <col min="1281" max="1327" width="4.5" style="4" customWidth="1"/>
    <col min="1328" max="1536" width="9" style="4"/>
    <col min="1537" max="1583" width="4.5" style="4" customWidth="1"/>
    <col min="1584" max="1792" width="9" style="4"/>
    <col min="1793" max="1839" width="4.5" style="4" customWidth="1"/>
    <col min="1840" max="2048" width="9" style="4"/>
    <col min="2049" max="2095" width="4.5" style="4" customWidth="1"/>
    <col min="2096" max="2304" width="9" style="4"/>
    <col min="2305" max="2351" width="4.5" style="4" customWidth="1"/>
    <col min="2352" max="2560" width="9" style="4"/>
    <col min="2561" max="2607" width="4.5" style="4" customWidth="1"/>
    <col min="2608" max="2816" width="9" style="4"/>
    <col min="2817" max="2863" width="4.5" style="4" customWidth="1"/>
    <col min="2864" max="3072" width="9" style="4"/>
    <col min="3073" max="3119" width="4.5" style="4" customWidth="1"/>
    <col min="3120" max="3328" width="9" style="4"/>
    <col min="3329" max="3375" width="4.5" style="4" customWidth="1"/>
    <col min="3376" max="3584" width="9" style="4"/>
    <col min="3585" max="3631" width="4.5" style="4" customWidth="1"/>
    <col min="3632" max="3840" width="9" style="4"/>
    <col min="3841" max="3887" width="4.5" style="4" customWidth="1"/>
    <col min="3888" max="4096" width="9" style="4"/>
    <col min="4097" max="4143" width="4.5" style="4" customWidth="1"/>
    <col min="4144" max="4352" width="9" style="4"/>
    <col min="4353" max="4399" width="4.5" style="4" customWidth="1"/>
    <col min="4400" max="4608" width="9" style="4"/>
    <col min="4609" max="4655" width="4.5" style="4" customWidth="1"/>
    <col min="4656" max="4864" width="9" style="4"/>
    <col min="4865" max="4911" width="4.5" style="4" customWidth="1"/>
    <col min="4912" max="5120" width="9" style="4"/>
    <col min="5121" max="5167" width="4.5" style="4" customWidth="1"/>
    <col min="5168" max="5376" width="9" style="4"/>
    <col min="5377" max="5423" width="4.5" style="4" customWidth="1"/>
    <col min="5424" max="5632" width="9" style="4"/>
    <col min="5633" max="5679" width="4.5" style="4" customWidth="1"/>
    <col min="5680" max="5888" width="9" style="4"/>
    <col min="5889" max="5935" width="4.5" style="4" customWidth="1"/>
    <col min="5936" max="6144" width="9" style="4"/>
    <col min="6145" max="6191" width="4.5" style="4" customWidth="1"/>
    <col min="6192" max="6400" width="9" style="4"/>
    <col min="6401" max="6447" width="4.5" style="4" customWidth="1"/>
    <col min="6448" max="6656" width="9" style="4"/>
    <col min="6657" max="6703" width="4.5" style="4" customWidth="1"/>
    <col min="6704" max="6912" width="9" style="4"/>
    <col min="6913" max="6959" width="4.5" style="4" customWidth="1"/>
    <col min="6960" max="7168" width="9" style="4"/>
    <col min="7169" max="7215" width="4.5" style="4" customWidth="1"/>
    <col min="7216" max="7424" width="9" style="4"/>
    <col min="7425" max="7471" width="4.5" style="4" customWidth="1"/>
    <col min="7472" max="7680" width="9" style="4"/>
    <col min="7681" max="7727" width="4.5" style="4" customWidth="1"/>
    <col min="7728" max="7936" width="9" style="4"/>
    <col min="7937" max="7983" width="4.5" style="4" customWidth="1"/>
    <col min="7984" max="8192" width="9" style="4"/>
    <col min="8193" max="8239" width="4.5" style="4" customWidth="1"/>
    <col min="8240" max="8448" width="9" style="4"/>
    <col min="8449" max="8495" width="4.5" style="4" customWidth="1"/>
    <col min="8496" max="8704" width="9" style="4"/>
    <col min="8705" max="8751" width="4.5" style="4" customWidth="1"/>
    <col min="8752" max="8960" width="9" style="4"/>
    <col min="8961" max="9007" width="4.5" style="4" customWidth="1"/>
    <col min="9008" max="9216" width="9" style="4"/>
    <col min="9217" max="9263" width="4.5" style="4" customWidth="1"/>
    <col min="9264" max="9472" width="9" style="4"/>
    <col min="9473" max="9519" width="4.5" style="4" customWidth="1"/>
    <col min="9520" max="9728" width="9" style="4"/>
    <col min="9729" max="9775" width="4.5" style="4" customWidth="1"/>
    <col min="9776" max="9984" width="9" style="4"/>
    <col min="9985" max="10031" width="4.5" style="4" customWidth="1"/>
    <col min="10032" max="10240" width="9" style="4"/>
    <col min="10241" max="10287" width="4.5" style="4" customWidth="1"/>
    <col min="10288" max="10496" width="9" style="4"/>
    <col min="10497" max="10543" width="4.5" style="4" customWidth="1"/>
    <col min="10544" max="10752" width="9" style="4"/>
    <col min="10753" max="10799" width="4.5" style="4" customWidth="1"/>
    <col min="10800" max="11008" width="9" style="4"/>
    <col min="11009" max="11055" width="4.5" style="4" customWidth="1"/>
    <col min="11056" max="11264" width="9" style="4"/>
    <col min="11265" max="11311" width="4.5" style="4" customWidth="1"/>
    <col min="11312" max="11520" width="9" style="4"/>
    <col min="11521" max="11567" width="4.5" style="4" customWidth="1"/>
    <col min="11568" max="11776" width="9" style="4"/>
    <col min="11777" max="11823" width="4.5" style="4" customWidth="1"/>
    <col min="11824" max="12032" width="9" style="4"/>
    <col min="12033" max="12079" width="4.5" style="4" customWidth="1"/>
    <col min="12080" max="12288" width="9" style="4"/>
    <col min="12289" max="12335" width="4.5" style="4" customWidth="1"/>
    <col min="12336" max="12544" width="9" style="4"/>
    <col min="12545" max="12591" width="4.5" style="4" customWidth="1"/>
    <col min="12592" max="12800" width="9" style="4"/>
    <col min="12801" max="12847" width="4.5" style="4" customWidth="1"/>
    <col min="12848" max="13056" width="9" style="4"/>
    <col min="13057" max="13103" width="4.5" style="4" customWidth="1"/>
    <col min="13104" max="13312" width="9" style="4"/>
    <col min="13313" max="13359" width="4.5" style="4" customWidth="1"/>
    <col min="13360" max="13568" width="9" style="4"/>
    <col min="13569" max="13615" width="4.5" style="4" customWidth="1"/>
    <col min="13616" max="13824" width="9" style="4"/>
    <col min="13825" max="13871" width="4.5" style="4" customWidth="1"/>
    <col min="13872" max="14080" width="9" style="4"/>
    <col min="14081" max="14127" width="4.5" style="4" customWidth="1"/>
    <col min="14128" max="14336" width="9" style="4"/>
    <col min="14337" max="14383" width="4.5" style="4" customWidth="1"/>
    <col min="14384" max="14592" width="9" style="4"/>
    <col min="14593" max="14639" width="4.5" style="4" customWidth="1"/>
    <col min="14640" max="14848" width="9" style="4"/>
    <col min="14849" max="14895" width="4.5" style="4" customWidth="1"/>
    <col min="14896" max="15104" width="9" style="4"/>
    <col min="15105" max="15151" width="4.5" style="4" customWidth="1"/>
    <col min="15152" max="15360" width="9" style="4"/>
    <col min="15361" max="15407" width="4.5" style="4" customWidth="1"/>
    <col min="15408" max="15616" width="9" style="4"/>
    <col min="15617" max="15663" width="4.5" style="4" customWidth="1"/>
    <col min="15664" max="15872" width="9" style="4"/>
    <col min="15873" max="15919" width="4.5" style="4" customWidth="1"/>
    <col min="15920" max="16128" width="9" style="4"/>
    <col min="16129" max="16175" width="4.5" style="4" customWidth="1"/>
    <col min="16176" max="16384" width="9" style="4"/>
  </cols>
  <sheetData>
    <row r="1" spans="1:44" ht="26.25" customHeight="1" thickBot="1" x14ac:dyDescent="0.45">
      <c r="A1" s="78" t="s">
        <v>1130</v>
      </c>
      <c r="E1" s="304"/>
      <c r="AG1" s="35" t="s">
        <v>91</v>
      </c>
      <c r="AH1" s="843"/>
      <c r="AI1" s="843"/>
      <c r="AJ1" s="843"/>
      <c r="AK1" s="65" t="s">
        <v>15</v>
      </c>
      <c r="AL1" s="843"/>
      <c r="AM1" s="843"/>
      <c r="AN1" s="65" t="s">
        <v>16</v>
      </c>
      <c r="AO1" s="758"/>
      <c r="AP1" s="758"/>
      <c r="AQ1" s="756" t="s">
        <v>92</v>
      </c>
      <c r="AR1" s="756"/>
    </row>
    <row r="2" spans="1:44" ht="26.25" customHeight="1" x14ac:dyDescent="0.4">
      <c r="A2" s="822" t="s">
        <v>1080</v>
      </c>
      <c r="B2" s="823"/>
      <c r="C2" s="823"/>
      <c r="D2" s="823"/>
      <c r="E2" s="823"/>
      <c r="F2" s="823"/>
      <c r="G2" s="823"/>
      <c r="H2" s="823"/>
      <c r="I2" s="823"/>
      <c r="J2" s="823"/>
      <c r="K2" s="823"/>
      <c r="L2" s="823"/>
      <c r="M2" s="823"/>
      <c r="N2" s="823"/>
      <c r="O2" s="823"/>
      <c r="P2" s="823"/>
      <c r="Q2" s="823"/>
      <c r="R2" s="823"/>
      <c r="S2" s="823"/>
      <c r="T2" s="823"/>
      <c r="U2" s="823"/>
      <c r="V2" s="746"/>
      <c r="W2" s="822" t="s">
        <v>1081</v>
      </c>
      <c r="X2" s="823"/>
      <c r="Y2" s="823"/>
      <c r="Z2" s="823"/>
      <c r="AA2" s="823"/>
      <c r="AB2" s="823"/>
      <c r="AC2" s="823"/>
      <c r="AD2" s="823"/>
      <c r="AE2" s="823"/>
      <c r="AF2" s="823"/>
      <c r="AG2" s="823"/>
      <c r="AH2" s="823"/>
      <c r="AI2" s="823"/>
      <c r="AJ2" s="823"/>
      <c r="AK2" s="823"/>
      <c r="AL2" s="823"/>
      <c r="AM2" s="823"/>
      <c r="AN2" s="823"/>
      <c r="AO2" s="823"/>
      <c r="AP2" s="823"/>
      <c r="AQ2" s="823"/>
      <c r="AR2" s="1803"/>
    </row>
    <row r="3" spans="1:44" ht="26.25" customHeight="1" x14ac:dyDescent="0.4">
      <c r="A3" s="800"/>
      <c r="B3" s="801"/>
      <c r="C3" s="801"/>
      <c r="D3" s="801"/>
      <c r="E3" s="801"/>
      <c r="F3" s="801"/>
      <c r="G3" s="801"/>
      <c r="H3" s="801"/>
      <c r="I3" s="801"/>
      <c r="J3" s="801"/>
      <c r="K3" s="801"/>
      <c r="L3" s="801"/>
      <c r="M3" s="801"/>
      <c r="N3" s="801"/>
      <c r="O3" s="801"/>
      <c r="P3" s="801"/>
      <c r="Q3" s="801"/>
      <c r="R3" s="801"/>
      <c r="S3" s="801"/>
      <c r="T3" s="801"/>
      <c r="U3" s="801"/>
      <c r="V3" s="813"/>
      <c r="W3" s="800"/>
      <c r="X3" s="801"/>
      <c r="Y3" s="801"/>
      <c r="Z3" s="801"/>
      <c r="AA3" s="801"/>
      <c r="AB3" s="801"/>
      <c r="AC3" s="801"/>
      <c r="AD3" s="801"/>
      <c r="AE3" s="801"/>
      <c r="AF3" s="801"/>
      <c r="AG3" s="801"/>
      <c r="AH3" s="801"/>
      <c r="AI3" s="801"/>
      <c r="AJ3" s="801"/>
      <c r="AK3" s="801"/>
      <c r="AL3" s="801"/>
      <c r="AM3" s="801"/>
      <c r="AN3" s="801"/>
      <c r="AO3" s="801"/>
      <c r="AP3" s="801"/>
      <c r="AQ3" s="801"/>
      <c r="AR3" s="1804"/>
    </row>
    <row r="4" spans="1:44" ht="26.25" customHeight="1" x14ac:dyDescent="0.4">
      <c r="A4" s="2427" t="s">
        <v>1082</v>
      </c>
      <c r="B4" s="2285"/>
      <c r="C4" s="2285"/>
      <c r="D4" s="2285"/>
      <c r="E4" s="2285"/>
      <c r="F4" s="2285"/>
      <c r="G4" s="2285"/>
      <c r="H4" s="2285"/>
      <c r="I4" s="2285"/>
      <c r="J4" s="2285"/>
      <c r="K4" s="2285"/>
      <c r="L4" s="2285"/>
      <c r="M4" s="2285"/>
      <c r="N4" s="2285"/>
      <c r="O4" s="2285"/>
      <c r="P4" s="126"/>
      <c r="Q4" s="1585" t="s">
        <v>1083</v>
      </c>
      <c r="R4" s="1585"/>
      <c r="S4" s="1585"/>
      <c r="T4" s="1585"/>
      <c r="U4" s="1585"/>
      <c r="V4" s="97"/>
      <c r="W4" s="800" t="s">
        <v>1082</v>
      </c>
      <c r="X4" s="801"/>
      <c r="Y4" s="801"/>
      <c r="Z4" s="801"/>
      <c r="AA4" s="801"/>
      <c r="AB4" s="801"/>
      <c r="AC4" s="801"/>
      <c r="AD4" s="801"/>
      <c r="AE4" s="801"/>
      <c r="AF4" s="801"/>
      <c r="AG4" s="801"/>
      <c r="AH4" s="801"/>
      <c r="AI4" s="801"/>
      <c r="AJ4" s="801"/>
      <c r="AK4" s="801"/>
      <c r="AL4" s="813" t="s">
        <v>1083</v>
      </c>
      <c r="AM4" s="731"/>
      <c r="AN4" s="731"/>
      <c r="AO4" s="731"/>
      <c r="AP4" s="731"/>
      <c r="AQ4" s="731"/>
      <c r="AR4" s="816"/>
    </row>
    <row r="5" spans="1:44" ht="26.25" customHeight="1" x14ac:dyDescent="0.4">
      <c r="A5" s="2191" t="s">
        <v>1084</v>
      </c>
      <c r="B5" s="2192"/>
      <c r="C5" s="2192"/>
      <c r="D5" s="2192"/>
      <c r="E5" s="2192"/>
      <c r="F5" s="2192"/>
      <c r="G5" s="2192"/>
      <c r="H5" s="2192"/>
      <c r="I5" s="2192"/>
      <c r="J5" s="2192"/>
      <c r="K5" s="2192"/>
      <c r="L5" s="2192"/>
      <c r="M5" s="2192"/>
      <c r="N5" s="2192"/>
      <c r="O5" s="2192"/>
      <c r="P5" s="588"/>
      <c r="Q5" s="26"/>
      <c r="R5" s="74" t="s">
        <v>757</v>
      </c>
      <c r="S5" s="553"/>
      <c r="T5" s="26"/>
      <c r="U5" s="74" t="s">
        <v>46</v>
      </c>
      <c r="V5" s="521"/>
      <c r="W5" s="2428" t="s">
        <v>1085</v>
      </c>
      <c r="X5" s="2429"/>
      <c r="Y5" s="2429"/>
      <c r="Z5" s="2429"/>
      <c r="AA5" s="2429"/>
      <c r="AB5" s="2429"/>
      <c r="AC5" s="2429"/>
      <c r="AD5" s="2429"/>
      <c r="AE5" s="2429"/>
      <c r="AF5" s="2429"/>
      <c r="AG5" s="2429"/>
      <c r="AH5" s="2429"/>
      <c r="AI5" s="2429"/>
      <c r="AJ5" s="2429"/>
      <c r="AK5" s="2430"/>
      <c r="AL5" s="589"/>
      <c r="AM5" s="590"/>
      <c r="AN5" s="591" t="s">
        <v>757</v>
      </c>
      <c r="AO5" s="592"/>
      <c r="AP5" s="590"/>
      <c r="AQ5" s="591" t="s">
        <v>46</v>
      </c>
      <c r="AR5" s="593"/>
    </row>
    <row r="6" spans="1:44" ht="26.25" customHeight="1" x14ac:dyDescent="0.4">
      <c r="A6" s="2191" t="s">
        <v>1086</v>
      </c>
      <c r="B6" s="2192"/>
      <c r="C6" s="2192"/>
      <c r="D6" s="2192"/>
      <c r="E6" s="2192"/>
      <c r="F6" s="2192"/>
      <c r="G6" s="2192"/>
      <c r="H6" s="2192"/>
      <c r="I6" s="2192"/>
      <c r="J6" s="2192"/>
      <c r="K6" s="2192"/>
      <c r="L6" s="2192"/>
      <c r="M6" s="2192"/>
      <c r="N6" s="2192"/>
      <c r="O6" s="2192"/>
      <c r="P6" s="588"/>
      <c r="Q6" s="26"/>
      <c r="R6" s="74" t="s">
        <v>757</v>
      </c>
      <c r="S6" s="553"/>
      <c r="T6" s="26"/>
      <c r="U6" s="74" t="s">
        <v>46</v>
      </c>
      <c r="V6" s="521"/>
      <c r="W6" s="594"/>
      <c r="X6" s="2421" t="s">
        <v>1087</v>
      </c>
      <c r="Y6" s="2421"/>
      <c r="Z6" s="2421"/>
      <c r="AA6" s="2421"/>
      <c r="AB6" s="2421"/>
      <c r="AC6" s="2421"/>
      <c r="AD6" s="2421"/>
      <c r="AE6" s="2421"/>
      <c r="AF6" s="2421"/>
      <c r="AG6" s="2421"/>
      <c r="AH6" s="2421"/>
      <c r="AI6" s="2421"/>
      <c r="AJ6" s="2421"/>
      <c r="AK6" s="2422"/>
      <c r="AL6" s="595"/>
      <c r="AM6" s="596"/>
      <c r="AN6" s="597" t="s">
        <v>757</v>
      </c>
      <c r="AO6" s="598"/>
      <c r="AP6" s="596"/>
      <c r="AQ6" s="597" t="s">
        <v>46</v>
      </c>
      <c r="AR6" s="599"/>
    </row>
    <row r="7" spans="1:44" ht="26.25" customHeight="1" x14ac:dyDescent="0.4">
      <c r="A7" s="2191" t="s">
        <v>1088</v>
      </c>
      <c r="B7" s="2192"/>
      <c r="C7" s="2192"/>
      <c r="D7" s="2192"/>
      <c r="E7" s="2192"/>
      <c r="F7" s="2192"/>
      <c r="G7" s="2192"/>
      <c r="H7" s="2192"/>
      <c r="I7" s="2192"/>
      <c r="J7" s="2192"/>
      <c r="K7" s="2192"/>
      <c r="L7" s="2192"/>
      <c r="M7" s="2192"/>
      <c r="N7" s="2192"/>
      <c r="O7" s="2192"/>
      <c r="P7" s="588"/>
      <c r="Q7" s="26"/>
      <c r="R7" s="74" t="s">
        <v>757</v>
      </c>
      <c r="S7" s="553"/>
      <c r="T7" s="26"/>
      <c r="U7" s="74" t="s">
        <v>46</v>
      </c>
      <c r="V7" s="521"/>
      <c r="W7" s="600"/>
      <c r="X7" s="2423" t="s">
        <v>1089</v>
      </c>
      <c r="Y7" s="2423"/>
      <c r="Z7" s="2423"/>
      <c r="AA7" s="2423"/>
      <c r="AB7" s="2423"/>
      <c r="AC7" s="2423"/>
      <c r="AD7" s="2423"/>
      <c r="AE7" s="2423"/>
      <c r="AF7" s="2423"/>
      <c r="AG7" s="2423"/>
      <c r="AH7" s="2423"/>
      <c r="AI7" s="2423"/>
      <c r="AJ7" s="2423"/>
      <c r="AK7" s="2424"/>
      <c r="AL7" s="595"/>
      <c r="AM7" s="596"/>
      <c r="AN7" s="597" t="s">
        <v>757</v>
      </c>
      <c r="AO7" s="598"/>
      <c r="AP7" s="596"/>
      <c r="AQ7" s="597" t="s">
        <v>46</v>
      </c>
      <c r="AR7" s="599"/>
    </row>
    <row r="8" spans="1:44" ht="26.25" customHeight="1" x14ac:dyDescent="0.4">
      <c r="A8" s="2425" t="s">
        <v>1090</v>
      </c>
      <c r="B8" s="2426"/>
      <c r="C8" s="2426"/>
      <c r="D8" s="2426"/>
      <c r="E8" s="2426"/>
      <c r="F8" s="2426"/>
      <c r="G8" s="2426"/>
      <c r="H8" s="2426"/>
      <c r="I8" s="2426"/>
      <c r="J8" s="2426"/>
      <c r="K8" s="2426"/>
      <c r="L8" s="2426"/>
      <c r="M8" s="2426"/>
      <c r="N8" s="2426"/>
      <c r="O8" s="2426"/>
      <c r="P8" s="601"/>
      <c r="Q8" s="37"/>
      <c r="R8" s="69" t="s">
        <v>757</v>
      </c>
      <c r="S8" s="529"/>
      <c r="T8" s="37"/>
      <c r="U8" s="69" t="s">
        <v>46</v>
      </c>
      <c r="V8" s="98"/>
      <c r="W8" s="127"/>
      <c r="X8" s="716" t="s">
        <v>1091</v>
      </c>
      <c r="Y8" s="716"/>
      <c r="Z8" s="716"/>
      <c r="AA8" s="716"/>
      <c r="AB8" s="716"/>
      <c r="AC8" s="716"/>
      <c r="AD8" s="716"/>
      <c r="AE8" s="716"/>
      <c r="AF8" s="716"/>
      <c r="AG8" s="716"/>
      <c r="AH8" s="716"/>
      <c r="AI8" s="716"/>
      <c r="AJ8" s="716"/>
      <c r="AK8" s="717"/>
      <c r="AL8" s="602"/>
      <c r="AM8" s="40"/>
      <c r="AN8" s="59" t="s">
        <v>757</v>
      </c>
      <c r="AO8" s="532"/>
      <c r="AP8" s="40"/>
      <c r="AQ8" s="59" t="s">
        <v>46</v>
      </c>
      <c r="AR8" s="99"/>
    </row>
    <row r="9" spans="1:44" ht="26.25" customHeight="1" x14ac:dyDescent="0.4">
      <c r="A9" s="594"/>
      <c r="B9" s="2415" t="s">
        <v>1092</v>
      </c>
      <c r="C9" s="2416"/>
      <c r="D9" s="2416"/>
      <c r="E9" s="2416"/>
      <c r="F9" s="2416"/>
      <c r="G9" s="2416"/>
      <c r="H9" s="2416"/>
      <c r="I9" s="2416"/>
      <c r="J9" s="2416"/>
      <c r="K9" s="2416"/>
      <c r="L9" s="2416"/>
      <c r="M9" s="2416"/>
      <c r="N9" s="2416"/>
      <c r="O9" s="2416"/>
      <c r="P9" s="595"/>
      <c r="Q9" s="596"/>
      <c r="R9" s="597" t="s">
        <v>757</v>
      </c>
      <c r="S9" s="598"/>
      <c r="T9" s="596"/>
      <c r="U9" s="597" t="s">
        <v>46</v>
      </c>
      <c r="V9" s="599"/>
      <c r="W9" s="2403" t="s">
        <v>1093</v>
      </c>
      <c r="X9" s="716"/>
      <c r="Y9" s="716"/>
      <c r="Z9" s="716"/>
      <c r="AA9" s="716"/>
      <c r="AB9" s="716"/>
      <c r="AC9" s="716"/>
      <c r="AD9" s="716"/>
      <c r="AE9" s="716"/>
      <c r="AF9" s="716"/>
      <c r="AG9" s="716"/>
      <c r="AH9" s="716"/>
      <c r="AI9" s="716"/>
      <c r="AJ9" s="716"/>
      <c r="AK9" s="717"/>
      <c r="AL9" s="588"/>
      <c r="AM9" s="26"/>
      <c r="AN9" s="74" t="s">
        <v>757</v>
      </c>
      <c r="AO9" s="553"/>
      <c r="AP9" s="26"/>
      <c r="AQ9" s="74" t="s">
        <v>46</v>
      </c>
      <c r="AR9" s="521"/>
    </row>
    <row r="10" spans="1:44" ht="26.25" customHeight="1" x14ac:dyDescent="0.4">
      <c r="A10" s="600"/>
      <c r="B10" s="2417" t="s">
        <v>1094</v>
      </c>
      <c r="C10" s="2417"/>
      <c r="D10" s="2417"/>
      <c r="E10" s="2417"/>
      <c r="F10" s="2417"/>
      <c r="G10" s="2417"/>
      <c r="H10" s="2417"/>
      <c r="I10" s="2417"/>
      <c r="J10" s="2417"/>
      <c r="K10" s="2417"/>
      <c r="L10" s="2417"/>
      <c r="M10" s="2417"/>
      <c r="N10" s="2417"/>
      <c r="O10" s="2418"/>
      <c r="P10" s="595"/>
      <c r="Q10" s="596"/>
      <c r="R10" s="597" t="s">
        <v>757</v>
      </c>
      <c r="S10" s="598"/>
      <c r="T10" s="596"/>
      <c r="U10" s="597" t="s">
        <v>46</v>
      </c>
      <c r="V10" s="599"/>
      <c r="W10" s="2403" t="s">
        <v>1095</v>
      </c>
      <c r="X10" s="716"/>
      <c r="Y10" s="716"/>
      <c r="Z10" s="716"/>
      <c r="AA10" s="716"/>
      <c r="AB10" s="716"/>
      <c r="AC10" s="716"/>
      <c r="AD10" s="716"/>
      <c r="AE10" s="716"/>
      <c r="AF10" s="716"/>
      <c r="AG10" s="716"/>
      <c r="AH10" s="716"/>
      <c r="AI10" s="716"/>
      <c r="AJ10" s="716"/>
      <c r="AK10" s="717"/>
      <c r="AL10" s="588"/>
      <c r="AM10" s="26"/>
      <c r="AN10" s="74" t="s">
        <v>757</v>
      </c>
      <c r="AO10" s="553"/>
      <c r="AP10" s="26"/>
      <c r="AQ10" s="74" t="s">
        <v>46</v>
      </c>
      <c r="AR10" s="521"/>
    </row>
    <row r="11" spans="1:44" ht="26.25" customHeight="1" x14ac:dyDescent="0.4">
      <c r="A11" s="127"/>
      <c r="B11" s="2419" t="s">
        <v>1129</v>
      </c>
      <c r="C11" s="2420"/>
      <c r="D11" s="2420"/>
      <c r="E11" s="2420"/>
      <c r="F11" s="2420"/>
      <c r="G11" s="2420"/>
      <c r="H11" s="2420"/>
      <c r="I11" s="2420"/>
      <c r="J11" s="2420"/>
      <c r="K11" s="2420"/>
      <c r="L11" s="2420"/>
      <c r="M11" s="2420"/>
      <c r="N11" s="2420"/>
      <c r="O11" s="2420"/>
      <c r="P11" s="602"/>
      <c r="Q11" s="40"/>
      <c r="R11" s="59" t="s">
        <v>757</v>
      </c>
      <c r="S11" s="532"/>
      <c r="T11" s="40"/>
      <c r="U11" s="59" t="s">
        <v>46</v>
      </c>
      <c r="V11" s="99"/>
      <c r="W11" s="2403" t="s">
        <v>1096</v>
      </c>
      <c r="X11" s="716"/>
      <c r="Y11" s="716"/>
      <c r="Z11" s="716"/>
      <c r="AA11" s="716"/>
      <c r="AB11" s="716"/>
      <c r="AC11" s="716"/>
      <c r="AD11" s="716"/>
      <c r="AE11" s="716"/>
      <c r="AF11" s="716"/>
      <c r="AG11" s="716"/>
      <c r="AH11" s="716"/>
      <c r="AI11" s="716"/>
      <c r="AJ11" s="716"/>
      <c r="AK11" s="717"/>
      <c r="AL11" s="588"/>
      <c r="AM11" s="26"/>
      <c r="AN11" s="74" t="s">
        <v>757</v>
      </c>
      <c r="AO11" s="553"/>
      <c r="AP11" s="26"/>
      <c r="AQ11" s="74" t="s">
        <v>46</v>
      </c>
      <c r="AR11" s="521"/>
    </row>
    <row r="12" spans="1:44" ht="26.25" customHeight="1" x14ac:dyDescent="0.4">
      <c r="A12" s="2409" t="s">
        <v>1097</v>
      </c>
      <c r="B12" s="2410"/>
      <c r="C12" s="2410"/>
      <c r="D12" s="2410"/>
      <c r="E12" s="2410"/>
      <c r="F12" s="2410"/>
      <c r="G12" s="2410"/>
      <c r="H12" s="2410"/>
      <c r="I12" s="2410"/>
      <c r="J12" s="2410"/>
      <c r="K12" s="2410"/>
      <c r="L12" s="2410"/>
      <c r="M12" s="2410"/>
      <c r="N12" s="2410"/>
      <c r="O12" s="2410"/>
      <c r="P12" s="589"/>
      <c r="Q12" s="590"/>
      <c r="R12" s="591" t="s">
        <v>757</v>
      </c>
      <c r="S12" s="592"/>
      <c r="T12" s="590"/>
      <c r="U12" s="591" t="s">
        <v>46</v>
      </c>
      <c r="V12" s="593"/>
      <c r="W12" s="2403" t="s">
        <v>1098</v>
      </c>
      <c r="X12" s="716"/>
      <c r="Y12" s="716"/>
      <c r="Z12" s="716"/>
      <c r="AA12" s="716"/>
      <c r="AB12" s="716"/>
      <c r="AC12" s="716"/>
      <c r="AD12" s="716"/>
      <c r="AE12" s="716"/>
      <c r="AF12" s="716"/>
      <c r="AG12" s="716"/>
      <c r="AH12" s="716"/>
      <c r="AI12" s="716"/>
      <c r="AJ12" s="716"/>
      <c r="AK12" s="717"/>
      <c r="AL12" s="588"/>
      <c r="AM12" s="26"/>
      <c r="AN12" s="74" t="s">
        <v>757</v>
      </c>
      <c r="AO12" s="553"/>
      <c r="AP12" s="26"/>
      <c r="AQ12" s="74" t="s">
        <v>46</v>
      </c>
      <c r="AR12" s="521"/>
    </row>
    <row r="13" spans="1:44" ht="26.25" customHeight="1" x14ac:dyDescent="0.4">
      <c r="A13" s="2411" t="s">
        <v>1099</v>
      </c>
      <c r="B13" s="2412"/>
      <c r="C13" s="2412"/>
      <c r="D13" s="2412"/>
      <c r="E13" s="2412"/>
      <c r="F13" s="2412"/>
      <c r="G13" s="2412"/>
      <c r="H13" s="2412"/>
      <c r="I13" s="2412"/>
      <c r="J13" s="2412"/>
      <c r="K13" s="2412"/>
      <c r="L13" s="2412"/>
      <c r="M13" s="2412"/>
      <c r="N13" s="2412"/>
      <c r="O13" s="2412"/>
      <c r="P13" s="602"/>
      <c r="Q13" s="40"/>
      <c r="R13" s="59" t="s">
        <v>757</v>
      </c>
      <c r="S13" s="532"/>
      <c r="T13" s="40"/>
      <c r="U13" s="59" t="s">
        <v>46</v>
      </c>
      <c r="V13" s="99"/>
      <c r="W13" s="2403" t="s">
        <v>1100</v>
      </c>
      <c r="X13" s="716"/>
      <c r="Y13" s="716"/>
      <c r="Z13" s="716"/>
      <c r="AA13" s="716"/>
      <c r="AB13" s="716"/>
      <c r="AC13" s="716"/>
      <c r="AD13" s="716"/>
      <c r="AE13" s="716"/>
      <c r="AF13" s="716"/>
      <c r="AG13" s="716"/>
      <c r="AH13" s="716"/>
      <c r="AI13" s="716"/>
      <c r="AJ13" s="716"/>
      <c r="AK13" s="717"/>
      <c r="AL13" s="588"/>
      <c r="AM13" s="26"/>
      <c r="AN13" s="74" t="s">
        <v>757</v>
      </c>
      <c r="AO13" s="553"/>
      <c r="AP13" s="26"/>
      <c r="AQ13" s="74" t="s">
        <v>46</v>
      </c>
      <c r="AR13" s="521"/>
    </row>
    <row r="14" spans="1:44" ht="26.25" customHeight="1" x14ac:dyDescent="0.4">
      <c r="A14" s="2413" t="s">
        <v>1101</v>
      </c>
      <c r="B14" s="2414"/>
      <c r="C14" s="2414"/>
      <c r="D14" s="2414"/>
      <c r="E14" s="2414"/>
      <c r="F14" s="2414"/>
      <c r="G14" s="2414"/>
      <c r="H14" s="2414"/>
      <c r="I14" s="2414"/>
      <c r="J14" s="2414"/>
      <c r="K14" s="2414"/>
      <c r="L14" s="2414"/>
      <c r="M14" s="2414"/>
      <c r="N14" s="2414"/>
      <c r="O14" s="2414"/>
      <c r="P14" s="601"/>
      <c r="Q14" s="37"/>
      <c r="R14" s="69"/>
      <c r="S14" s="529"/>
      <c r="T14" s="37"/>
      <c r="U14" s="69"/>
      <c r="V14" s="98"/>
      <c r="W14" s="2403" t="s">
        <v>1102</v>
      </c>
      <c r="X14" s="716"/>
      <c r="Y14" s="716"/>
      <c r="Z14" s="716"/>
      <c r="AA14" s="716"/>
      <c r="AB14" s="716"/>
      <c r="AC14" s="716"/>
      <c r="AD14" s="716"/>
      <c r="AE14" s="716"/>
      <c r="AF14" s="716"/>
      <c r="AG14" s="716"/>
      <c r="AH14" s="716"/>
      <c r="AI14" s="716"/>
      <c r="AJ14" s="716"/>
      <c r="AK14" s="717"/>
      <c r="AL14" s="588"/>
      <c r="AM14" s="26"/>
      <c r="AN14" s="74" t="s">
        <v>757</v>
      </c>
      <c r="AO14" s="553"/>
      <c r="AP14" s="26"/>
      <c r="AQ14" s="74" t="s">
        <v>46</v>
      </c>
      <c r="AR14" s="521"/>
    </row>
    <row r="15" spans="1:44" ht="26.25" customHeight="1" x14ac:dyDescent="0.4">
      <c r="A15" s="311"/>
      <c r="B15" s="2407" t="s">
        <v>1103</v>
      </c>
      <c r="C15" s="2408"/>
      <c r="D15" s="2408"/>
      <c r="E15" s="2408"/>
      <c r="F15" s="2408"/>
      <c r="G15" s="2408"/>
      <c r="H15" s="2408"/>
      <c r="I15" s="2408"/>
      <c r="J15" s="2408"/>
      <c r="K15" s="2408"/>
      <c r="L15" s="2408"/>
      <c r="M15" s="2408"/>
      <c r="N15" s="2408"/>
      <c r="O15" s="2408"/>
      <c r="P15" s="603"/>
      <c r="Q15" s="43"/>
      <c r="R15" s="758" t="s">
        <v>757</v>
      </c>
      <c r="S15" s="556"/>
      <c r="T15" s="43"/>
      <c r="U15" s="758" t="s">
        <v>46</v>
      </c>
      <c r="V15" s="522"/>
      <c r="W15" s="2403" t="s">
        <v>1104</v>
      </c>
      <c r="X15" s="716"/>
      <c r="Y15" s="716"/>
      <c r="Z15" s="716"/>
      <c r="AA15" s="716"/>
      <c r="AB15" s="716"/>
      <c r="AC15" s="716"/>
      <c r="AD15" s="716"/>
      <c r="AE15" s="716"/>
      <c r="AF15" s="716"/>
      <c r="AG15" s="716"/>
      <c r="AH15" s="716"/>
      <c r="AI15" s="716"/>
      <c r="AJ15" s="716"/>
      <c r="AK15" s="717"/>
      <c r="AL15" s="588"/>
      <c r="AM15" s="26"/>
      <c r="AN15" s="74" t="s">
        <v>757</v>
      </c>
      <c r="AO15" s="553"/>
      <c r="AP15" s="26"/>
      <c r="AQ15" s="74" t="s">
        <v>46</v>
      </c>
      <c r="AR15" s="521"/>
    </row>
    <row r="16" spans="1:44" ht="26.25" customHeight="1" x14ac:dyDescent="0.4">
      <c r="A16" s="311"/>
      <c r="B16" s="2407" t="s">
        <v>1105</v>
      </c>
      <c r="C16" s="2408"/>
      <c r="D16" s="2408"/>
      <c r="E16" s="2408"/>
      <c r="F16" s="2408"/>
      <c r="G16" s="2408"/>
      <c r="H16" s="2408"/>
      <c r="I16" s="2408"/>
      <c r="J16" s="2408"/>
      <c r="K16" s="2408"/>
      <c r="L16" s="2408"/>
      <c r="M16" s="2408"/>
      <c r="N16" s="2408"/>
      <c r="O16" s="2408"/>
      <c r="P16" s="603"/>
      <c r="Q16" s="43"/>
      <c r="R16" s="758"/>
      <c r="S16" s="556"/>
      <c r="T16" s="43"/>
      <c r="U16" s="758"/>
      <c r="V16" s="522"/>
      <c r="W16" s="2403" t="s">
        <v>1106</v>
      </c>
      <c r="X16" s="716"/>
      <c r="Y16" s="716"/>
      <c r="Z16" s="716"/>
      <c r="AA16" s="716"/>
      <c r="AB16" s="716"/>
      <c r="AC16" s="716"/>
      <c r="AD16" s="716"/>
      <c r="AE16" s="716"/>
      <c r="AF16" s="716"/>
      <c r="AG16" s="716"/>
      <c r="AH16" s="716"/>
      <c r="AI16" s="716"/>
      <c r="AJ16" s="716"/>
      <c r="AK16" s="717"/>
      <c r="AL16" s="588"/>
      <c r="AM16" s="26"/>
      <c r="AN16" s="74" t="s">
        <v>757</v>
      </c>
      <c r="AO16" s="553"/>
      <c r="AP16" s="26"/>
      <c r="AQ16" s="74" t="s">
        <v>46</v>
      </c>
      <c r="AR16" s="521"/>
    </row>
    <row r="17" spans="1:44" ht="26.25" customHeight="1" x14ac:dyDescent="0.4">
      <c r="A17" s="311"/>
      <c r="B17" s="717" t="s">
        <v>1107</v>
      </c>
      <c r="C17" s="2193"/>
      <c r="D17" s="2193"/>
      <c r="E17" s="2193"/>
      <c r="F17" s="2193"/>
      <c r="G17" s="2193"/>
      <c r="H17" s="2193"/>
      <c r="I17" s="2193"/>
      <c r="J17" s="2193"/>
      <c r="K17" s="2193"/>
      <c r="L17" s="2193"/>
      <c r="M17" s="2193"/>
      <c r="N17" s="2193"/>
      <c r="O17" s="2193"/>
      <c r="P17" s="602"/>
      <c r="Q17" s="40"/>
      <c r="R17" s="59"/>
      <c r="S17" s="532"/>
      <c r="T17" s="40"/>
      <c r="U17" s="59"/>
      <c r="V17" s="99"/>
      <c r="W17" s="2403" t="s">
        <v>1108</v>
      </c>
      <c r="X17" s="716"/>
      <c r="Y17" s="716"/>
      <c r="Z17" s="716"/>
      <c r="AA17" s="716"/>
      <c r="AB17" s="716"/>
      <c r="AC17" s="716"/>
      <c r="AD17" s="716"/>
      <c r="AE17" s="716"/>
      <c r="AF17" s="716"/>
      <c r="AG17" s="716"/>
      <c r="AH17" s="716"/>
      <c r="AI17" s="716"/>
      <c r="AJ17" s="716"/>
      <c r="AK17" s="717"/>
      <c r="AL17" s="588"/>
      <c r="AM17" s="26"/>
      <c r="AN17" s="74" t="s">
        <v>757</v>
      </c>
      <c r="AO17" s="553"/>
      <c r="AP17" s="26"/>
      <c r="AQ17" s="74" t="s">
        <v>46</v>
      </c>
      <c r="AR17" s="521"/>
    </row>
    <row r="18" spans="1:44" ht="26.25" customHeight="1" x14ac:dyDescent="0.4">
      <c r="A18" s="2191" t="s">
        <v>1109</v>
      </c>
      <c r="B18" s="2192"/>
      <c r="C18" s="2192"/>
      <c r="D18" s="2192"/>
      <c r="E18" s="2192"/>
      <c r="F18" s="2192"/>
      <c r="G18" s="2192"/>
      <c r="H18" s="2192"/>
      <c r="I18" s="2192"/>
      <c r="J18" s="2192"/>
      <c r="K18" s="2192"/>
      <c r="L18" s="2192"/>
      <c r="M18" s="2192"/>
      <c r="N18" s="2192"/>
      <c r="O18" s="2192"/>
      <c r="P18" s="588"/>
      <c r="Q18" s="26"/>
      <c r="R18" s="74" t="s">
        <v>757</v>
      </c>
      <c r="S18" s="553"/>
      <c r="T18" s="26"/>
      <c r="U18" s="74" t="s">
        <v>46</v>
      </c>
      <c r="V18" s="521"/>
      <c r="W18" s="2403" t="s">
        <v>1110</v>
      </c>
      <c r="X18" s="716"/>
      <c r="Y18" s="716"/>
      <c r="Z18" s="716"/>
      <c r="AA18" s="716"/>
      <c r="AB18" s="716"/>
      <c r="AC18" s="716"/>
      <c r="AD18" s="716"/>
      <c r="AE18" s="716"/>
      <c r="AF18" s="716"/>
      <c r="AG18" s="716"/>
      <c r="AH18" s="716"/>
      <c r="AI18" s="716"/>
      <c r="AJ18" s="716"/>
      <c r="AK18" s="717"/>
      <c r="AL18" s="588"/>
      <c r="AM18" s="26"/>
      <c r="AN18" s="74" t="s">
        <v>757</v>
      </c>
      <c r="AO18" s="553"/>
      <c r="AP18" s="26"/>
      <c r="AQ18" s="74" t="s">
        <v>46</v>
      </c>
      <c r="AR18" s="521"/>
    </row>
    <row r="19" spans="1:44" ht="26.25" customHeight="1" x14ac:dyDescent="0.4">
      <c r="A19" s="2191" t="s">
        <v>1111</v>
      </c>
      <c r="B19" s="2192"/>
      <c r="C19" s="2192"/>
      <c r="D19" s="2192"/>
      <c r="E19" s="2192"/>
      <c r="F19" s="2192"/>
      <c r="G19" s="2192"/>
      <c r="H19" s="2192"/>
      <c r="I19" s="2192"/>
      <c r="J19" s="2192"/>
      <c r="K19" s="2192"/>
      <c r="L19" s="2192"/>
      <c r="M19" s="2192"/>
      <c r="N19" s="2192"/>
      <c r="O19" s="2192"/>
      <c r="P19" s="588"/>
      <c r="Q19" s="26"/>
      <c r="R19" s="74" t="s">
        <v>757</v>
      </c>
      <c r="S19" s="553"/>
      <c r="T19" s="26"/>
      <c r="U19" s="74" t="s">
        <v>46</v>
      </c>
      <c r="V19" s="521"/>
      <c r="W19" s="2403" t="s">
        <v>1112</v>
      </c>
      <c r="X19" s="716"/>
      <c r="Y19" s="716"/>
      <c r="Z19" s="716"/>
      <c r="AA19" s="716"/>
      <c r="AB19" s="716"/>
      <c r="AC19" s="716"/>
      <c r="AD19" s="716"/>
      <c r="AE19" s="716"/>
      <c r="AF19" s="716"/>
      <c r="AG19" s="716"/>
      <c r="AH19" s="716"/>
      <c r="AI19" s="716"/>
      <c r="AJ19" s="716"/>
      <c r="AK19" s="717"/>
      <c r="AL19" s="588"/>
      <c r="AM19" s="26"/>
      <c r="AN19" s="74" t="s">
        <v>757</v>
      </c>
      <c r="AO19" s="553"/>
      <c r="AP19" s="26"/>
      <c r="AQ19" s="74" t="s">
        <v>46</v>
      </c>
      <c r="AR19" s="521"/>
    </row>
    <row r="20" spans="1:44" ht="26.25" customHeight="1" x14ac:dyDescent="0.4">
      <c r="A20" s="2191" t="s">
        <v>1113</v>
      </c>
      <c r="B20" s="2192"/>
      <c r="C20" s="2192"/>
      <c r="D20" s="2192"/>
      <c r="E20" s="2192"/>
      <c r="F20" s="2192"/>
      <c r="G20" s="2192"/>
      <c r="H20" s="2192"/>
      <c r="I20" s="2192"/>
      <c r="J20" s="2192"/>
      <c r="K20" s="2192"/>
      <c r="L20" s="2192"/>
      <c r="M20" s="2192"/>
      <c r="N20" s="2192"/>
      <c r="O20" s="2192"/>
      <c r="P20" s="588"/>
      <c r="Q20" s="26"/>
      <c r="R20" s="74" t="s">
        <v>757</v>
      </c>
      <c r="S20" s="553"/>
      <c r="T20" s="26"/>
      <c r="U20" s="74" t="s">
        <v>46</v>
      </c>
      <c r="V20" s="521"/>
      <c r="W20" s="2403" t="s">
        <v>1114</v>
      </c>
      <c r="X20" s="716"/>
      <c r="Y20" s="716"/>
      <c r="Z20" s="716"/>
      <c r="AA20" s="716"/>
      <c r="AB20" s="716"/>
      <c r="AC20" s="716"/>
      <c r="AD20" s="716"/>
      <c r="AE20" s="716"/>
      <c r="AF20" s="716"/>
      <c r="AG20" s="716"/>
      <c r="AH20" s="716"/>
      <c r="AI20" s="716"/>
      <c r="AJ20" s="716"/>
      <c r="AK20" s="717"/>
      <c r="AL20" s="588"/>
      <c r="AM20" s="26"/>
      <c r="AN20" s="74" t="s">
        <v>757</v>
      </c>
      <c r="AO20" s="553"/>
      <c r="AP20" s="26"/>
      <c r="AQ20" s="74" t="s">
        <v>46</v>
      </c>
      <c r="AR20" s="521"/>
    </row>
    <row r="21" spans="1:44" ht="26.25" customHeight="1" x14ac:dyDescent="0.4">
      <c r="A21" s="2191" t="s">
        <v>1115</v>
      </c>
      <c r="B21" s="2192"/>
      <c r="C21" s="2192"/>
      <c r="D21" s="2192"/>
      <c r="E21" s="2192"/>
      <c r="F21" s="2192"/>
      <c r="G21" s="2192"/>
      <c r="H21" s="2192"/>
      <c r="I21" s="2192"/>
      <c r="J21" s="2192"/>
      <c r="K21" s="2192"/>
      <c r="L21" s="2192"/>
      <c r="M21" s="2192"/>
      <c r="N21" s="2192"/>
      <c r="O21" s="2192"/>
      <c r="P21" s="588"/>
      <c r="Q21" s="26"/>
      <c r="R21" s="74" t="s">
        <v>757</v>
      </c>
      <c r="S21" s="553"/>
      <c r="T21" s="26"/>
      <c r="U21" s="74" t="s">
        <v>46</v>
      </c>
      <c r="V21" s="521"/>
      <c r="W21" s="2403" t="s">
        <v>1116</v>
      </c>
      <c r="X21" s="716"/>
      <c r="Y21" s="716"/>
      <c r="Z21" s="716"/>
      <c r="AA21" s="716"/>
      <c r="AB21" s="716"/>
      <c r="AC21" s="716"/>
      <c r="AD21" s="716"/>
      <c r="AE21" s="716"/>
      <c r="AF21" s="716"/>
      <c r="AG21" s="716"/>
      <c r="AH21" s="716"/>
      <c r="AI21" s="716"/>
      <c r="AJ21" s="716"/>
      <c r="AK21" s="717"/>
      <c r="AL21" s="588"/>
      <c r="AM21" s="26"/>
      <c r="AN21" s="74" t="s">
        <v>757</v>
      </c>
      <c r="AO21" s="553"/>
      <c r="AP21" s="26"/>
      <c r="AQ21" s="74" t="s">
        <v>46</v>
      </c>
      <c r="AR21" s="521"/>
    </row>
    <row r="22" spans="1:44" ht="26.25" customHeight="1" thickBot="1" x14ac:dyDescent="0.45">
      <c r="A22" s="2191" t="s">
        <v>1117</v>
      </c>
      <c r="B22" s="2192"/>
      <c r="C22" s="2192"/>
      <c r="D22" s="2192"/>
      <c r="E22" s="2192"/>
      <c r="F22" s="2192"/>
      <c r="G22" s="2192"/>
      <c r="H22" s="2192"/>
      <c r="I22" s="2192"/>
      <c r="J22" s="2192"/>
      <c r="K22" s="2192"/>
      <c r="L22" s="2192"/>
      <c r="M22" s="2192"/>
      <c r="N22" s="2192"/>
      <c r="O22" s="2192"/>
      <c r="P22" s="588"/>
      <c r="Q22" s="26"/>
      <c r="R22" s="74" t="s">
        <v>757</v>
      </c>
      <c r="S22" s="553"/>
      <c r="T22" s="26"/>
      <c r="U22" s="74" t="s">
        <v>46</v>
      </c>
      <c r="V22" s="521"/>
      <c r="W22" s="2404" t="s">
        <v>1118</v>
      </c>
      <c r="X22" s="2405"/>
      <c r="Y22" s="2405"/>
      <c r="Z22" s="2405"/>
      <c r="AA22" s="2405"/>
      <c r="AB22" s="2405"/>
      <c r="AC22" s="2405"/>
      <c r="AD22" s="2405"/>
      <c r="AE22" s="2405"/>
      <c r="AF22" s="2405"/>
      <c r="AG22" s="2405"/>
      <c r="AH22" s="2405"/>
      <c r="AI22" s="2405"/>
      <c r="AJ22" s="2405"/>
      <c r="AK22" s="2406"/>
      <c r="AL22" s="601"/>
      <c r="AM22" s="470"/>
      <c r="AN22" s="471" t="s">
        <v>757</v>
      </c>
      <c r="AO22" s="549"/>
      <c r="AP22" s="470"/>
      <c r="AQ22" s="471" t="s">
        <v>46</v>
      </c>
      <c r="AR22" s="604"/>
    </row>
    <row r="23" spans="1:44" ht="26.25" customHeight="1" x14ac:dyDescent="0.4">
      <c r="A23" s="2402" t="s">
        <v>1119</v>
      </c>
      <c r="B23" s="2193"/>
      <c r="C23" s="2193"/>
      <c r="D23" s="2193"/>
      <c r="E23" s="2193"/>
      <c r="F23" s="2193"/>
      <c r="G23" s="2193"/>
      <c r="H23" s="2193"/>
      <c r="I23" s="2193"/>
      <c r="J23" s="2193"/>
      <c r="K23" s="2193"/>
      <c r="L23" s="2193"/>
      <c r="M23" s="2193"/>
      <c r="N23" s="2193"/>
      <c r="O23" s="2193"/>
      <c r="P23" s="588"/>
      <c r="Q23" s="26"/>
      <c r="R23" s="74" t="s">
        <v>757</v>
      </c>
      <c r="S23" s="553"/>
      <c r="T23" s="26"/>
      <c r="U23" s="74" t="s">
        <v>46</v>
      </c>
      <c r="V23" s="521"/>
      <c r="AL23" s="605"/>
    </row>
    <row r="24" spans="1:44" ht="26.25" customHeight="1" x14ac:dyDescent="0.4">
      <c r="A24" s="2191" t="s">
        <v>1120</v>
      </c>
      <c r="B24" s="2192"/>
      <c r="C24" s="2192"/>
      <c r="D24" s="2192"/>
      <c r="E24" s="2192"/>
      <c r="F24" s="2192"/>
      <c r="G24" s="2192"/>
      <c r="H24" s="2192"/>
      <c r="I24" s="2192"/>
      <c r="J24" s="2192"/>
      <c r="K24" s="2192"/>
      <c r="L24" s="2192"/>
      <c r="M24" s="2192"/>
      <c r="N24" s="2192"/>
      <c r="O24" s="2192"/>
      <c r="P24" s="588"/>
      <c r="Q24" s="26"/>
      <c r="R24" s="74" t="s">
        <v>757</v>
      </c>
      <c r="S24" s="553"/>
      <c r="T24" s="26"/>
      <c r="U24" s="74" t="s">
        <v>46</v>
      </c>
      <c r="V24" s="521"/>
    </row>
    <row r="25" spans="1:44" ht="26.25" customHeight="1" x14ac:dyDescent="0.4">
      <c r="A25" s="2191" t="s">
        <v>1121</v>
      </c>
      <c r="B25" s="2192"/>
      <c r="C25" s="2192"/>
      <c r="D25" s="2192"/>
      <c r="E25" s="2192"/>
      <c r="F25" s="2192"/>
      <c r="G25" s="2192"/>
      <c r="H25" s="2192"/>
      <c r="I25" s="2192"/>
      <c r="J25" s="2192"/>
      <c r="K25" s="2192"/>
      <c r="L25" s="2192"/>
      <c r="M25" s="2192"/>
      <c r="N25" s="2192"/>
      <c r="O25" s="2192"/>
      <c r="P25" s="588"/>
      <c r="Q25" s="26"/>
      <c r="R25" s="74" t="s">
        <v>757</v>
      </c>
      <c r="S25" s="553"/>
      <c r="T25" s="26"/>
      <c r="U25" s="74" t="s">
        <v>46</v>
      </c>
      <c r="V25" s="521"/>
    </row>
    <row r="26" spans="1:44" ht="26.25" customHeight="1" x14ac:dyDescent="0.4">
      <c r="A26" s="2191" t="s">
        <v>1122</v>
      </c>
      <c r="B26" s="2192"/>
      <c r="C26" s="2192"/>
      <c r="D26" s="2192"/>
      <c r="E26" s="2192"/>
      <c r="F26" s="2192"/>
      <c r="G26" s="2192"/>
      <c r="H26" s="2192"/>
      <c r="I26" s="2192"/>
      <c r="J26" s="2192"/>
      <c r="K26" s="2192"/>
      <c r="L26" s="2192"/>
      <c r="M26" s="2192"/>
      <c r="N26" s="2192"/>
      <c r="O26" s="2192"/>
      <c r="P26" s="588"/>
      <c r="Q26" s="26"/>
      <c r="R26" s="74" t="s">
        <v>757</v>
      </c>
      <c r="S26" s="553"/>
      <c r="T26" s="26"/>
      <c r="U26" s="74" t="s">
        <v>46</v>
      </c>
      <c r="V26" s="521"/>
    </row>
    <row r="27" spans="1:44" ht="26.25" customHeight="1" x14ac:dyDescent="0.4">
      <c r="A27" s="2191" t="s">
        <v>1123</v>
      </c>
      <c r="B27" s="2192"/>
      <c r="C27" s="2192"/>
      <c r="D27" s="2192"/>
      <c r="E27" s="2192"/>
      <c r="F27" s="2192"/>
      <c r="G27" s="2192"/>
      <c r="H27" s="2192"/>
      <c r="I27" s="2192"/>
      <c r="J27" s="2192"/>
      <c r="K27" s="2192"/>
      <c r="L27" s="2192"/>
      <c r="M27" s="2192"/>
      <c r="N27" s="2192"/>
      <c r="O27" s="2192"/>
      <c r="P27" s="588"/>
      <c r="Q27" s="26"/>
      <c r="R27" s="74" t="s">
        <v>757</v>
      </c>
      <c r="S27" s="553"/>
      <c r="T27" s="26"/>
      <c r="U27" s="74" t="s">
        <v>46</v>
      </c>
      <c r="V27" s="521"/>
    </row>
    <row r="28" spans="1:44" ht="26.25" customHeight="1" x14ac:dyDescent="0.4">
      <c r="A28" s="2191" t="s">
        <v>1124</v>
      </c>
      <c r="B28" s="2192"/>
      <c r="C28" s="2192"/>
      <c r="D28" s="2192"/>
      <c r="E28" s="2192"/>
      <c r="F28" s="2192"/>
      <c r="G28" s="2192"/>
      <c r="H28" s="2192"/>
      <c r="I28" s="2192"/>
      <c r="J28" s="2192"/>
      <c r="K28" s="2192"/>
      <c r="L28" s="2192"/>
      <c r="M28" s="2192"/>
      <c r="N28" s="2192"/>
      <c r="O28" s="2192"/>
      <c r="P28" s="588"/>
      <c r="Q28" s="26"/>
      <c r="R28" s="74" t="s">
        <v>757</v>
      </c>
      <c r="S28" s="553"/>
      <c r="T28" s="26"/>
      <c r="U28" s="74" t="s">
        <v>46</v>
      </c>
      <c r="V28" s="521"/>
    </row>
    <row r="29" spans="1:44" ht="26.25" customHeight="1" x14ac:dyDescent="0.4">
      <c r="A29" s="2191" t="s">
        <v>1125</v>
      </c>
      <c r="B29" s="2192"/>
      <c r="C29" s="2192"/>
      <c r="D29" s="2192"/>
      <c r="E29" s="2192"/>
      <c r="F29" s="2192"/>
      <c r="G29" s="2192"/>
      <c r="H29" s="2192"/>
      <c r="I29" s="2192"/>
      <c r="J29" s="2192"/>
      <c r="K29" s="2192"/>
      <c r="L29" s="2192"/>
      <c r="M29" s="2192"/>
      <c r="N29" s="2192"/>
      <c r="O29" s="2192"/>
      <c r="P29" s="588"/>
      <c r="Q29" s="26"/>
      <c r="R29" s="74" t="s">
        <v>757</v>
      </c>
      <c r="S29" s="553"/>
      <c r="T29" s="26"/>
      <c r="U29" s="74" t="s">
        <v>46</v>
      </c>
      <c r="V29" s="521"/>
    </row>
    <row r="30" spans="1:44" ht="26.25" customHeight="1" x14ac:dyDescent="0.4">
      <c r="A30" s="2191" t="s">
        <v>1126</v>
      </c>
      <c r="B30" s="2192"/>
      <c r="C30" s="2192"/>
      <c r="D30" s="2192"/>
      <c r="E30" s="2192"/>
      <c r="F30" s="2192"/>
      <c r="G30" s="2192"/>
      <c r="H30" s="2192"/>
      <c r="I30" s="2192"/>
      <c r="J30" s="2192"/>
      <c r="K30" s="2192"/>
      <c r="L30" s="2192"/>
      <c r="M30" s="2192"/>
      <c r="N30" s="2192"/>
      <c r="O30" s="2192"/>
      <c r="P30" s="588"/>
      <c r="Q30" s="26"/>
      <c r="R30" s="74" t="s">
        <v>757</v>
      </c>
      <c r="S30" s="553"/>
      <c r="T30" s="26"/>
      <c r="U30" s="74" t="s">
        <v>46</v>
      </c>
      <c r="V30" s="521"/>
    </row>
    <row r="31" spans="1:44" ht="26.25" customHeight="1" x14ac:dyDescent="0.4">
      <c r="A31" s="2191" t="s">
        <v>1127</v>
      </c>
      <c r="B31" s="2192"/>
      <c r="C31" s="2192"/>
      <c r="D31" s="2192"/>
      <c r="E31" s="2192"/>
      <c r="F31" s="2192"/>
      <c r="G31" s="2192"/>
      <c r="H31" s="2192"/>
      <c r="I31" s="2192"/>
      <c r="J31" s="2192"/>
      <c r="K31" s="2192"/>
      <c r="L31" s="2192"/>
      <c r="M31" s="2192"/>
      <c r="N31" s="2192"/>
      <c r="O31" s="2192"/>
      <c r="P31" s="588"/>
      <c r="Q31" s="26"/>
      <c r="R31" s="74" t="s">
        <v>757</v>
      </c>
      <c r="S31" s="553"/>
      <c r="T31" s="26"/>
      <c r="U31" s="74" t="s">
        <v>46</v>
      </c>
      <c r="V31" s="521"/>
    </row>
    <row r="32" spans="1:44" ht="26.25" customHeight="1" thickBot="1" x14ac:dyDescent="0.45">
      <c r="A32" s="2400" t="s">
        <v>1128</v>
      </c>
      <c r="B32" s="2401"/>
      <c r="C32" s="2401"/>
      <c r="D32" s="2401"/>
      <c r="E32" s="2401"/>
      <c r="F32" s="2401"/>
      <c r="G32" s="2401"/>
      <c r="H32" s="2401"/>
      <c r="I32" s="2401"/>
      <c r="J32" s="2401"/>
      <c r="K32" s="2401"/>
      <c r="L32" s="2401"/>
      <c r="M32" s="2401"/>
      <c r="N32" s="2401"/>
      <c r="O32" s="2401"/>
      <c r="P32" s="606"/>
      <c r="Q32" s="470"/>
      <c r="R32" s="471" t="s">
        <v>757</v>
      </c>
      <c r="S32" s="549"/>
      <c r="T32" s="470"/>
      <c r="U32" s="471" t="s">
        <v>46</v>
      </c>
      <c r="V32" s="604"/>
      <c r="W32" s="311"/>
    </row>
    <row r="33" spans="1:1" ht="18.75" customHeight="1" x14ac:dyDescent="0.4">
      <c r="A33" s="607"/>
    </row>
    <row r="34" spans="1:1" ht="18.75" customHeight="1" x14ac:dyDescent="0.4"/>
    <row r="35" spans="1:1" ht="18.75" customHeight="1" x14ac:dyDescent="0.4"/>
    <row r="36" spans="1:1" ht="18.75" customHeight="1" x14ac:dyDescent="0.4"/>
    <row r="37" spans="1:1" ht="18.75" customHeight="1" x14ac:dyDescent="0.4"/>
    <row r="38" spans="1:1" ht="18.75" customHeight="1" x14ac:dyDescent="0.4"/>
    <row r="39" spans="1:1" ht="18.75" customHeight="1" x14ac:dyDescent="0.4"/>
    <row r="40" spans="1:1" ht="18.75" customHeight="1" x14ac:dyDescent="0.4"/>
    <row r="41" spans="1:1" ht="18.75" customHeight="1" x14ac:dyDescent="0.4"/>
    <row r="42" spans="1:1" ht="18.75" customHeight="1" x14ac:dyDescent="0.4"/>
    <row r="43" spans="1:1" ht="18.75" customHeight="1" x14ac:dyDescent="0.4"/>
    <row r="44" spans="1:1" ht="18.75" customHeight="1" x14ac:dyDescent="0.4"/>
    <row r="45" spans="1:1" ht="18.75" customHeight="1" x14ac:dyDescent="0.4"/>
    <row r="46" spans="1:1" ht="18.75" customHeight="1" x14ac:dyDescent="0.4"/>
    <row r="47" spans="1:1" ht="18.75" customHeight="1" x14ac:dyDescent="0.4"/>
    <row r="48" spans="1: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sheetData>
  <mergeCells count="58">
    <mergeCell ref="AH1:AJ1"/>
    <mergeCell ref="AL1:AM1"/>
    <mergeCell ref="AO1:AP1"/>
    <mergeCell ref="AQ1:AR1"/>
    <mergeCell ref="A2:V3"/>
    <mergeCell ref="W2:AR3"/>
    <mergeCell ref="A4:O4"/>
    <mergeCell ref="Q4:U4"/>
    <mergeCell ref="W4:AK4"/>
    <mergeCell ref="AL4:AR4"/>
    <mergeCell ref="A5:O5"/>
    <mergeCell ref="W5:AK5"/>
    <mergeCell ref="A6:O6"/>
    <mergeCell ref="X6:AK6"/>
    <mergeCell ref="A7:O7"/>
    <mergeCell ref="X7:AK7"/>
    <mergeCell ref="A8:O8"/>
    <mergeCell ref="X8:AK8"/>
    <mergeCell ref="B9:O9"/>
    <mergeCell ref="W9:AK9"/>
    <mergeCell ref="B10:O10"/>
    <mergeCell ref="W10:AK10"/>
    <mergeCell ref="B11:O11"/>
    <mergeCell ref="W11:AK11"/>
    <mergeCell ref="A12:O12"/>
    <mergeCell ref="W12:AK12"/>
    <mergeCell ref="A13:O13"/>
    <mergeCell ref="W13:AK13"/>
    <mergeCell ref="A14:O14"/>
    <mergeCell ref="W14:AK14"/>
    <mergeCell ref="B15:O15"/>
    <mergeCell ref="R15:R16"/>
    <mergeCell ref="U15:U16"/>
    <mergeCell ref="W15:AK15"/>
    <mergeCell ref="B16:O16"/>
    <mergeCell ref="W16:AK16"/>
    <mergeCell ref="B17:O17"/>
    <mergeCell ref="W17:AK17"/>
    <mergeCell ref="A18:O18"/>
    <mergeCell ref="W18:AK18"/>
    <mergeCell ref="A19:O19"/>
    <mergeCell ref="W19:AK19"/>
    <mergeCell ref="A20:O20"/>
    <mergeCell ref="W20:AK20"/>
    <mergeCell ref="A21:O21"/>
    <mergeCell ref="W21:AK21"/>
    <mergeCell ref="A22:O22"/>
    <mergeCell ref="W22:AK22"/>
    <mergeCell ref="A29:O29"/>
    <mergeCell ref="A30:O30"/>
    <mergeCell ref="A31:O31"/>
    <mergeCell ref="A32:O32"/>
    <mergeCell ref="A23:O23"/>
    <mergeCell ref="A24:O24"/>
    <mergeCell ref="A25:O25"/>
    <mergeCell ref="A26:O26"/>
    <mergeCell ref="A27:O27"/>
    <mergeCell ref="A28:O28"/>
  </mergeCells>
  <phoneticPr fontId="4"/>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&amp;C29/29&amp;R&amp;F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0</xdr:col>
                    <xdr:colOff>0</xdr:colOff>
                    <xdr:row>2</xdr:row>
                    <xdr:rowOff>0</xdr:rowOff>
                  </from>
                  <to>
                    <xdr:col>0</xdr:col>
                    <xdr:colOff>38100</xdr:colOff>
                    <xdr:row>2</xdr:row>
                    <xdr:rowOff>28575</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22</xdr:col>
                    <xdr:colOff>0</xdr:colOff>
                    <xdr:row>2</xdr:row>
                    <xdr:rowOff>0</xdr:rowOff>
                  </from>
                  <to>
                    <xdr:col>22</xdr:col>
                    <xdr:colOff>28575</xdr:colOff>
                    <xdr:row>2</xdr:row>
                    <xdr:rowOff>28575</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16</xdr:col>
                    <xdr:colOff>104775</xdr:colOff>
                    <xdr:row>4</xdr:row>
                    <xdr:rowOff>57150</xdr:rowOff>
                  </from>
                  <to>
                    <xdr:col>17</xdr:col>
                    <xdr:colOff>0</xdr:colOff>
                    <xdr:row>4</xdr:row>
                    <xdr:rowOff>285750</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19</xdr:col>
                    <xdr:colOff>95250</xdr:colOff>
                    <xdr:row>4</xdr:row>
                    <xdr:rowOff>57150</xdr:rowOff>
                  </from>
                  <to>
                    <xdr:col>20</xdr:col>
                    <xdr:colOff>0</xdr:colOff>
                    <xdr:row>4</xdr:row>
                    <xdr:rowOff>285750</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16</xdr:col>
                    <xdr:colOff>104775</xdr:colOff>
                    <xdr:row>5</xdr:row>
                    <xdr:rowOff>57150</xdr:rowOff>
                  </from>
                  <to>
                    <xdr:col>17</xdr:col>
                    <xdr:colOff>0</xdr:colOff>
                    <xdr:row>5</xdr:row>
                    <xdr:rowOff>285750</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19</xdr:col>
                    <xdr:colOff>95250</xdr:colOff>
                    <xdr:row>5</xdr:row>
                    <xdr:rowOff>57150</xdr:rowOff>
                  </from>
                  <to>
                    <xdr:col>20</xdr:col>
                    <xdr:colOff>0</xdr:colOff>
                    <xdr:row>5</xdr:row>
                    <xdr:rowOff>285750</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16</xdr:col>
                    <xdr:colOff>104775</xdr:colOff>
                    <xdr:row>6</xdr:row>
                    <xdr:rowOff>57150</xdr:rowOff>
                  </from>
                  <to>
                    <xdr:col>17</xdr:col>
                    <xdr:colOff>0</xdr:colOff>
                    <xdr:row>6</xdr:row>
                    <xdr:rowOff>285750</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19</xdr:col>
                    <xdr:colOff>95250</xdr:colOff>
                    <xdr:row>6</xdr:row>
                    <xdr:rowOff>57150</xdr:rowOff>
                  </from>
                  <to>
                    <xdr:col>20</xdr:col>
                    <xdr:colOff>0</xdr:colOff>
                    <xdr:row>6</xdr:row>
                    <xdr:rowOff>285750</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16</xdr:col>
                    <xdr:colOff>104775</xdr:colOff>
                    <xdr:row>7</xdr:row>
                    <xdr:rowOff>57150</xdr:rowOff>
                  </from>
                  <to>
                    <xdr:col>17</xdr:col>
                    <xdr:colOff>0</xdr:colOff>
                    <xdr:row>7</xdr:row>
                    <xdr:rowOff>285750</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19</xdr:col>
                    <xdr:colOff>95250</xdr:colOff>
                    <xdr:row>7</xdr:row>
                    <xdr:rowOff>57150</xdr:rowOff>
                  </from>
                  <to>
                    <xdr:col>20</xdr:col>
                    <xdr:colOff>0</xdr:colOff>
                    <xdr:row>7</xdr:row>
                    <xdr:rowOff>285750</xdr:rowOff>
                  </to>
                </anchor>
              </controlPr>
            </control>
          </mc:Choice>
        </mc:AlternateContent>
        <mc:AlternateContent xmlns:mc="http://schemas.openxmlformats.org/markup-compatibility/2006">
          <mc:Choice Requires="x14">
            <control shapeId="39947" r:id="rId14" name="Check Box 11">
              <controlPr defaultSize="0" autoFill="0" autoLine="0" autoPict="0">
                <anchor moveWithCells="1">
                  <from>
                    <xdr:col>16</xdr:col>
                    <xdr:colOff>104775</xdr:colOff>
                    <xdr:row>8</xdr:row>
                    <xdr:rowOff>57150</xdr:rowOff>
                  </from>
                  <to>
                    <xdr:col>17</xdr:col>
                    <xdr:colOff>0</xdr:colOff>
                    <xdr:row>8</xdr:row>
                    <xdr:rowOff>285750</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19</xdr:col>
                    <xdr:colOff>95250</xdr:colOff>
                    <xdr:row>8</xdr:row>
                    <xdr:rowOff>57150</xdr:rowOff>
                  </from>
                  <to>
                    <xdr:col>20</xdr:col>
                    <xdr:colOff>0</xdr:colOff>
                    <xdr:row>8</xdr:row>
                    <xdr:rowOff>285750</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from>
                    <xdr:col>16</xdr:col>
                    <xdr:colOff>104775</xdr:colOff>
                    <xdr:row>9</xdr:row>
                    <xdr:rowOff>57150</xdr:rowOff>
                  </from>
                  <to>
                    <xdr:col>17</xdr:col>
                    <xdr:colOff>0</xdr:colOff>
                    <xdr:row>9</xdr:row>
                    <xdr:rowOff>285750</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19</xdr:col>
                    <xdr:colOff>95250</xdr:colOff>
                    <xdr:row>9</xdr:row>
                    <xdr:rowOff>57150</xdr:rowOff>
                  </from>
                  <to>
                    <xdr:col>20</xdr:col>
                    <xdr:colOff>0</xdr:colOff>
                    <xdr:row>9</xdr:row>
                    <xdr:rowOff>285750</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from>
                    <xdr:col>16</xdr:col>
                    <xdr:colOff>104775</xdr:colOff>
                    <xdr:row>10</xdr:row>
                    <xdr:rowOff>57150</xdr:rowOff>
                  </from>
                  <to>
                    <xdr:col>17</xdr:col>
                    <xdr:colOff>0</xdr:colOff>
                    <xdr:row>10</xdr:row>
                    <xdr:rowOff>285750</xdr:rowOff>
                  </to>
                </anchor>
              </controlPr>
            </control>
          </mc:Choice>
        </mc:AlternateContent>
        <mc:AlternateContent xmlns:mc="http://schemas.openxmlformats.org/markup-compatibility/2006">
          <mc:Choice Requires="x14">
            <control shapeId="39952" r:id="rId19" name="Check Box 16">
              <controlPr defaultSize="0" autoFill="0" autoLine="0" autoPict="0">
                <anchor moveWithCells="1">
                  <from>
                    <xdr:col>19</xdr:col>
                    <xdr:colOff>95250</xdr:colOff>
                    <xdr:row>10</xdr:row>
                    <xdr:rowOff>57150</xdr:rowOff>
                  </from>
                  <to>
                    <xdr:col>20</xdr:col>
                    <xdr:colOff>0</xdr:colOff>
                    <xdr:row>10</xdr:row>
                    <xdr:rowOff>285750</xdr:rowOff>
                  </to>
                </anchor>
              </controlPr>
            </control>
          </mc:Choice>
        </mc:AlternateContent>
        <mc:AlternateContent xmlns:mc="http://schemas.openxmlformats.org/markup-compatibility/2006">
          <mc:Choice Requires="x14">
            <control shapeId="39953" r:id="rId20" name="Check Box 17">
              <controlPr defaultSize="0" autoFill="0" autoLine="0" autoPict="0">
                <anchor moveWithCells="1">
                  <from>
                    <xdr:col>16</xdr:col>
                    <xdr:colOff>104775</xdr:colOff>
                    <xdr:row>11</xdr:row>
                    <xdr:rowOff>57150</xdr:rowOff>
                  </from>
                  <to>
                    <xdr:col>17</xdr:col>
                    <xdr:colOff>0</xdr:colOff>
                    <xdr:row>11</xdr:row>
                    <xdr:rowOff>285750</xdr:rowOff>
                  </to>
                </anchor>
              </controlPr>
            </control>
          </mc:Choice>
        </mc:AlternateContent>
        <mc:AlternateContent xmlns:mc="http://schemas.openxmlformats.org/markup-compatibility/2006">
          <mc:Choice Requires="x14">
            <control shapeId="39954" r:id="rId21" name="Check Box 18">
              <controlPr defaultSize="0" autoFill="0" autoLine="0" autoPict="0">
                <anchor moveWithCells="1">
                  <from>
                    <xdr:col>19</xdr:col>
                    <xdr:colOff>95250</xdr:colOff>
                    <xdr:row>11</xdr:row>
                    <xdr:rowOff>57150</xdr:rowOff>
                  </from>
                  <to>
                    <xdr:col>20</xdr:col>
                    <xdr:colOff>0</xdr:colOff>
                    <xdr:row>11</xdr:row>
                    <xdr:rowOff>285750</xdr:rowOff>
                  </to>
                </anchor>
              </controlPr>
            </control>
          </mc:Choice>
        </mc:AlternateContent>
        <mc:AlternateContent xmlns:mc="http://schemas.openxmlformats.org/markup-compatibility/2006">
          <mc:Choice Requires="x14">
            <control shapeId="39955" r:id="rId22" name="Check Box 19">
              <controlPr defaultSize="0" autoFill="0" autoLine="0" autoPict="0">
                <anchor moveWithCells="1">
                  <from>
                    <xdr:col>16</xdr:col>
                    <xdr:colOff>104775</xdr:colOff>
                    <xdr:row>12</xdr:row>
                    <xdr:rowOff>57150</xdr:rowOff>
                  </from>
                  <to>
                    <xdr:col>17</xdr:col>
                    <xdr:colOff>0</xdr:colOff>
                    <xdr:row>12</xdr:row>
                    <xdr:rowOff>285750</xdr:rowOff>
                  </to>
                </anchor>
              </controlPr>
            </control>
          </mc:Choice>
        </mc:AlternateContent>
        <mc:AlternateContent xmlns:mc="http://schemas.openxmlformats.org/markup-compatibility/2006">
          <mc:Choice Requires="x14">
            <control shapeId="39956" r:id="rId23" name="Check Box 20">
              <controlPr defaultSize="0" autoFill="0" autoLine="0" autoPict="0">
                <anchor moveWithCells="1">
                  <from>
                    <xdr:col>19</xdr:col>
                    <xdr:colOff>95250</xdr:colOff>
                    <xdr:row>12</xdr:row>
                    <xdr:rowOff>57150</xdr:rowOff>
                  </from>
                  <to>
                    <xdr:col>20</xdr:col>
                    <xdr:colOff>0</xdr:colOff>
                    <xdr:row>12</xdr:row>
                    <xdr:rowOff>285750</xdr:rowOff>
                  </to>
                </anchor>
              </controlPr>
            </control>
          </mc:Choice>
        </mc:AlternateContent>
        <mc:AlternateContent xmlns:mc="http://schemas.openxmlformats.org/markup-compatibility/2006">
          <mc:Choice Requires="x14">
            <control shapeId="39957"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39958" r:id="rId25" name="Check Box 22">
              <controlPr defaultSize="0" autoFill="0" autoLine="0" autoPict="0">
                <anchor moveWithCells="1">
                  <from>
                    <xdr:col>16</xdr:col>
                    <xdr:colOff>104775</xdr:colOff>
                    <xdr:row>14</xdr:row>
                    <xdr:rowOff>238125</xdr:rowOff>
                  </from>
                  <to>
                    <xdr:col>17</xdr:col>
                    <xdr:colOff>0</xdr:colOff>
                    <xdr:row>15</xdr:row>
                    <xdr:rowOff>133350</xdr:rowOff>
                  </to>
                </anchor>
              </controlPr>
            </control>
          </mc:Choice>
        </mc:AlternateContent>
        <mc:AlternateContent xmlns:mc="http://schemas.openxmlformats.org/markup-compatibility/2006">
          <mc:Choice Requires="x14">
            <control shapeId="39959" r:id="rId26" name="Check Box 23">
              <controlPr defaultSize="0" autoFill="0" autoLine="0" autoPict="0">
                <anchor moveWithCells="1">
                  <from>
                    <xdr:col>19</xdr:col>
                    <xdr:colOff>95250</xdr:colOff>
                    <xdr:row>14</xdr:row>
                    <xdr:rowOff>238125</xdr:rowOff>
                  </from>
                  <to>
                    <xdr:col>20</xdr:col>
                    <xdr:colOff>0</xdr:colOff>
                    <xdr:row>15</xdr:row>
                    <xdr:rowOff>133350</xdr:rowOff>
                  </to>
                </anchor>
              </controlPr>
            </control>
          </mc:Choice>
        </mc:AlternateContent>
        <mc:AlternateContent xmlns:mc="http://schemas.openxmlformats.org/markup-compatibility/2006">
          <mc:Choice Requires="x14">
            <control shapeId="39960" r:id="rId27" name="Check Box 24">
              <controlPr defaultSize="0" autoFill="0" autoLine="0" autoPict="0">
                <anchor moveWithCells="1">
                  <from>
                    <xdr:col>16</xdr:col>
                    <xdr:colOff>104775</xdr:colOff>
                    <xdr:row>17</xdr:row>
                    <xdr:rowOff>57150</xdr:rowOff>
                  </from>
                  <to>
                    <xdr:col>17</xdr:col>
                    <xdr:colOff>0</xdr:colOff>
                    <xdr:row>17</xdr:row>
                    <xdr:rowOff>285750</xdr:rowOff>
                  </to>
                </anchor>
              </controlPr>
            </control>
          </mc:Choice>
        </mc:AlternateContent>
        <mc:AlternateContent xmlns:mc="http://schemas.openxmlformats.org/markup-compatibility/2006">
          <mc:Choice Requires="x14">
            <control shapeId="39961" r:id="rId28" name="Check Box 25">
              <controlPr defaultSize="0" autoFill="0" autoLine="0" autoPict="0">
                <anchor moveWithCells="1">
                  <from>
                    <xdr:col>19</xdr:col>
                    <xdr:colOff>95250</xdr:colOff>
                    <xdr:row>17</xdr:row>
                    <xdr:rowOff>57150</xdr:rowOff>
                  </from>
                  <to>
                    <xdr:col>20</xdr:col>
                    <xdr:colOff>0</xdr:colOff>
                    <xdr:row>17</xdr:row>
                    <xdr:rowOff>285750</xdr:rowOff>
                  </to>
                </anchor>
              </controlPr>
            </control>
          </mc:Choice>
        </mc:AlternateContent>
        <mc:AlternateContent xmlns:mc="http://schemas.openxmlformats.org/markup-compatibility/2006">
          <mc:Choice Requires="x14">
            <control shapeId="39962" r:id="rId29" name="Check Box 26">
              <controlPr defaultSize="0" autoFill="0" autoLine="0" autoPict="0">
                <anchor moveWithCells="1">
                  <from>
                    <xdr:col>16</xdr:col>
                    <xdr:colOff>104775</xdr:colOff>
                    <xdr:row>18</xdr:row>
                    <xdr:rowOff>57150</xdr:rowOff>
                  </from>
                  <to>
                    <xdr:col>17</xdr:col>
                    <xdr:colOff>0</xdr:colOff>
                    <xdr:row>18</xdr:row>
                    <xdr:rowOff>285750</xdr:rowOff>
                  </to>
                </anchor>
              </controlPr>
            </control>
          </mc:Choice>
        </mc:AlternateContent>
        <mc:AlternateContent xmlns:mc="http://schemas.openxmlformats.org/markup-compatibility/2006">
          <mc:Choice Requires="x14">
            <control shapeId="39963" r:id="rId30" name="Check Box 27">
              <controlPr defaultSize="0" autoFill="0" autoLine="0" autoPict="0">
                <anchor moveWithCells="1">
                  <from>
                    <xdr:col>19</xdr:col>
                    <xdr:colOff>95250</xdr:colOff>
                    <xdr:row>18</xdr:row>
                    <xdr:rowOff>57150</xdr:rowOff>
                  </from>
                  <to>
                    <xdr:col>20</xdr:col>
                    <xdr:colOff>0</xdr:colOff>
                    <xdr:row>18</xdr:row>
                    <xdr:rowOff>285750</xdr:rowOff>
                  </to>
                </anchor>
              </controlPr>
            </control>
          </mc:Choice>
        </mc:AlternateContent>
        <mc:AlternateContent xmlns:mc="http://schemas.openxmlformats.org/markup-compatibility/2006">
          <mc:Choice Requires="x14">
            <control shapeId="39964" r:id="rId31" name="Check Box 28">
              <controlPr defaultSize="0" autoFill="0" autoLine="0" autoPict="0">
                <anchor moveWithCells="1">
                  <from>
                    <xdr:col>16</xdr:col>
                    <xdr:colOff>104775</xdr:colOff>
                    <xdr:row>19</xdr:row>
                    <xdr:rowOff>57150</xdr:rowOff>
                  </from>
                  <to>
                    <xdr:col>17</xdr:col>
                    <xdr:colOff>0</xdr:colOff>
                    <xdr:row>19</xdr:row>
                    <xdr:rowOff>285750</xdr:rowOff>
                  </to>
                </anchor>
              </controlPr>
            </control>
          </mc:Choice>
        </mc:AlternateContent>
        <mc:AlternateContent xmlns:mc="http://schemas.openxmlformats.org/markup-compatibility/2006">
          <mc:Choice Requires="x14">
            <control shapeId="39965" r:id="rId32" name="Check Box 29">
              <controlPr defaultSize="0" autoFill="0" autoLine="0" autoPict="0">
                <anchor moveWithCells="1">
                  <from>
                    <xdr:col>19</xdr:col>
                    <xdr:colOff>95250</xdr:colOff>
                    <xdr:row>19</xdr:row>
                    <xdr:rowOff>57150</xdr:rowOff>
                  </from>
                  <to>
                    <xdr:col>20</xdr:col>
                    <xdr:colOff>0</xdr:colOff>
                    <xdr:row>19</xdr:row>
                    <xdr:rowOff>285750</xdr:rowOff>
                  </to>
                </anchor>
              </controlPr>
            </control>
          </mc:Choice>
        </mc:AlternateContent>
        <mc:AlternateContent xmlns:mc="http://schemas.openxmlformats.org/markup-compatibility/2006">
          <mc:Choice Requires="x14">
            <control shapeId="39966" r:id="rId33" name="Check Box 30">
              <controlPr defaultSize="0" autoFill="0" autoLine="0" autoPict="0">
                <anchor moveWithCells="1">
                  <from>
                    <xdr:col>16</xdr:col>
                    <xdr:colOff>104775</xdr:colOff>
                    <xdr:row>20</xdr:row>
                    <xdr:rowOff>57150</xdr:rowOff>
                  </from>
                  <to>
                    <xdr:col>17</xdr:col>
                    <xdr:colOff>0</xdr:colOff>
                    <xdr:row>20</xdr:row>
                    <xdr:rowOff>285750</xdr:rowOff>
                  </to>
                </anchor>
              </controlPr>
            </control>
          </mc:Choice>
        </mc:AlternateContent>
        <mc:AlternateContent xmlns:mc="http://schemas.openxmlformats.org/markup-compatibility/2006">
          <mc:Choice Requires="x14">
            <control shapeId="39967" r:id="rId34" name="Check Box 31">
              <controlPr defaultSize="0" autoFill="0" autoLine="0" autoPict="0">
                <anchor moveWithCells="1">
                  <from>
                    <xdr:col>19</xdr:col>
                    <xdr:colOff>95250</xdr:colOff>
                    <xdr:row>20</xdr:row>
                    <xdr:rowOff>57150</xdr:rowOff>
                  </from>
                  <to>
                    <xdr:col>20</xdr:col>
                    <xdr:colOff>0</xdr:colOff>
                    <xdr:row>20</xdr:row>
                    <xdr:rowOff>285750</xdr:rowOff>
                  </to>
                </anchor>
              </controlPr>
            </control>
          </mc:Choice>
        </mc:AlternateContent>
        <mc:AlternateContent xmlns:mc="http://schemas.openxmlformats.org/markup-compatibility/2006">
          <mc:Choice Requires="x14">
            <control shapeId="39968" r:id="rId35" name="Check Box 32">
              <controlPr defaultSize="0" autoFill="0" autoLine="0" autoPict="0">
                <anchor moveWithCells="1">
                  <from>
                    <xdr:col>16</xdr:col>
                    <xdr:colOff>104775</xdr:colOff>
                    <xdr:row>21</xdr:row>
                    <xdr:rowOff>57150</xdr:rowOff>
                  </from>
                  <to>
                    <xdr:col>17</xdr:col>
                    <xdr:colOff>0</xdr:colOff>
                    <xdr:row>21</xdr:row>
                    <xdr:rowOff>285750</xdr:rowOff>
                  </to>
                </anchor>
              </controlPr>
            </control>
          </mc:Choice>
        </mc:AlternateContent>
        <mc:AlternateContent xmlns:mc="http://schemas.openxmlformats.org/markup-compatibility/2006">
          <mc:Choice Requires="x14">
            <control shapeId="39969" r:id="rId36" name="Check Box 33">
              <controlPr defaultSize="0" autoFill="0" autoLine="0" autoPict="0">
                <anchor moveWithCells="1">
                  <from>
                    <xdr:col>19</xdr:col>
                    <xdr:colOff>95250</xdr:colOff>
                    <xdr:row>21</xdr:row>
                    <xdr:rowOff>57150</xdr:rowOff>
                  </from>
                  <to>
                    <xdr:col>20</xdr:col>
                    <xdr:colOff>0</xdr:colOff>
                    <xdr:row>21</xdr:row>
                    <xdr:rowOff>285750</xdr:rowOff>
                  </to>
                </anchor>
              </controlPr>
            </control>
          </mc:Choice>
        </mc:AlternateContent>
        <mc:AlternateContent xmlns:mc="http://schemas.openxmlformats.org/markup-compatibility/2006">
          <mc:Choice Requires="x14">
            <control shapeId="39970" r:id="rId37" name="Check Box 34">
              <controlPr defaultSize="0" autoFill="0" autoLine="0" autoPict="0">
                <anchor moveWithCells="1">
                  <from>
                    <xdr:col>16</xdr:col>
                    <xdr:colOff>104775</xdr:colOff>
                    <xdr:row>22</xdr:row>
                    <xdr:rowOff>57150</xdr:rowOff>
                  </from>
                  <to>
                    <xdr:col>17</xdr:col>
                    <xdr:colOff>0</xdr:colOff>
                    <xdr:row>22</xdr:row>
                    <xdr:rowOff>285750</xdr:rowOff>
                  </to>
                </anchor>
              </controlPr>
            </control>
          </mc:Choice>
        </mc:AlternateContent>
        <mc:AlternateContent xmlns:mc="http://schemas.openxmlformats.org/markup-compatibility/2006">
          <mc:Choice Requires="x14">
            <control shapeId="39971" r:id="rId38" name="Check Box 35">
              <controlPr defaultSize="0" autoFill="0" autoLine="0" autoPict="0">
                <anchor moveWithCells="1">
                  <from>
                    <xdr:col>19</xdr:col>
                    <xdr:colOff>95250</xdr:colOff>
                    <xdr:row>22</xdr:row>
                    <xdr:rowOff>57150</xdr:rowOff>
                  </from>
                  <to>
                    <xdr:col>20</xdr:col>
                    <xdr:colOff>0</xdr:colOff>
                    <xdr:row>22</xdr:row>
                    <xdr:rowOff>285750</xdr:rowOff>
                  </to>
                </anchor>
              </controlPr>
            </control>
          </mc:Choice>
        </mc:AlternateContent>
        <mc:AlternateContent xmlns:mc="http://schemas.openxmlformats.org/markup-compatibility/2006">
          <mc:Choice Requires="x14">
            <control shapeId="39972" r:id="rId39" name="Check Box 36">
              <controlPr defaultSize="0" autoFill="0" autoLine="0" autoPict="0">
                <anchor moveWithCells="1">
                  <from>
                    <xdr:col>16</xdr:col>
                    <xdr:colOff>104775</xdr:colOff>
                    <xdr:row>23</xdr:row>
                    <xdr:rowOff>57150</xdr:rowOff>
                  </from>
                  <to>
                    <xdr:col>17</xdr:col>
                    <xdr:colOff>0</xdr:colOff>
                    <xdr:row>23</xdr:row>
                    <xdr:rowOff>285750</xdr:rowOff>
                  </to>
                </anchor>
              </controlPr>
            </control>
          </mc:Choice>
        </mc:AlternateContent>
        <mc:AlternateContent xmlns:mc="http://schemas.openxmlformats.org/markup-compatibility/2006">
          <mc:Choice Requires="x14">
            <control shapeId="39973" r:id="rId40" name="Check Box 37">
              <controlPr defaultSize="0" autoFill="0" autoLine="0" autoPict="0">
                <anchor moveWithCells="1">
                  <from>
                    <xdr:col>19</xdr:col>
                    <xdr:colOff>95250</xdr:colOff>
                    <xdr:row>23</xdr:row>
                    <xdr:rowOff>57150</xdr:rowOff>
                  </from>
                  <to>
                    <xdr:col>20</xdr:col>
                    <xdr:colOff>0</xdr:colOff>
                    <xdr:row>23</xdr:row>
                    <xdr:rowOff>285750</xdr:rowOff>
                  </to>
                </anchor>
              </controlPr>
            </control>
          </mc:Choice>
        </mc:AlternateContent>
        <mc:AlternateContent xmlns:mc="http://schemas.openxmlformats.org/markup-compatibility/2006">
          <mc:Choice Requires="x14">
            <control shapeId="39974" r:id="rId41" name="Check Box 38">
              <controlPr defaultSize="0" autoFill="0" autoLine="0" autoPict="0">
                <anchor moveWithCells="1">
                  <from>
                    <xdr:col>16</xdr:col>
                    <xdr:colOff>104775</xdr:colOff>
                    <xdr:row>24</xdr:row>
                    <xdr:rowOff>57150</xdr:rowOff>
                  </from>
                  <to>
                    <xdr:col>17</xdr:col>
                    <xdr:colOff>0</xdr:colOff>
                    <xdr:row>24</xdr:row>
                    <xdr:rowOff>285750</xdr:rowOff>
                  </to>
                </anchor>
              </controlPr>
            </control>
          </mc:Choice>
        </mc:AlternateContent>
        <mc:AlternateContent xmlns:mc="http://schemas.openxmlformats.org/markup-compatibility/2006">
          <mc:Choice Requires="x14">
            <control shapeId="39975" r:id="rId42" name="Check Box 39">
              <controlPr defaultSize="0" autoFill="0" autoLine="0" autoPict="0">
                <anchor moveWithCells="1">
                  <from>
                    <xdr:col>19</xdr:col>
                    <xdr:colOff>95250</xdr:colOff>
                    <xdr:row>24</xdr:row>
                    <xdr:rowOff>57150</xdr:rowOff>
                  </from>
                  <to>
                    <xdr:col>20</xdr:col>
                    <xdr:colOff>0</xdr:colOff>
                    <xdr:row>24</xdr:row>
                    <xdr:rowOff>285750</xdr:rowOff>
                  </to>
                </anchor>
              </controlPr>
            </control>
          </mc:Choice>
        </mc:AlternateContent>
        <mc:AlternateContent xmlns:mc="http://schemas.openxmlformats.org/markup-compatibility/2006">
          <mc:Choice Requires="x14">
            <control shapeId="39976" r:id="rId43" name="Check Box 40">
              <controlPr defaultSize="0" autoFill="0" autoLine="0" autoPict="0">
                <anchor moveWithCells="1">
                  <from>
                    <xdr:col>16</xdr:col>
                    <xdr:colOff>104775</xdr:colOff>
                    <xdr:row>25</xdr:row>
                    <xdr:rowOff>57150</xdr:rowOff>
                  </from>
                  <to>
                    <xdr:col>17</xdr:col>
                    <xdr:colOff>0</xdr:colOff>
                    <xdr:row>25</xdr:row>
                    <xdr:rowOff>285750</xdr:rowOff>
                  </to>
                </anchor>
              </controlPr>
            </control>
          </mc:Choice>
        </mc:AlternateContent>
        <mc:AlternateContent xmlns:mc="http://schemas.openxmlformats.org/markup-compatibility/2006">
          <mc:Choice Requires="x14">
            <control shapeId="39977" r:id="rId44" name="Check Box 41">
              <controlPr defaultSize="0" autoFill="0" autoLine="0" autoPict="0">
                <anchor moveWithCells="1">
                  <from>
                    <xdr:col>19</xdr:col>
                    <xdr:colOff>95250</xdr:colOff>
                    <xdr:row>25</xdr:row>
                    <xdr:rowOff>57150</xdr:rowOff>
                  </from>
                  <to>
                    <xdr:col>20</xdr:col>
                    <xdr:colOff>0</xdr:colOff>
                    <xdr:row>25</xdr:row>
                    <xdr:rowOff>285750</xdr:rowOff>
                  </to>
                </anchor>
              </controlPr>
            </control>
          </mc:Choice>
        </mc:AlternateContent>
        <mc:AlternateContent xmlns:mc="http://schemas.openxmlformats.org/markup-compatibility/2006">
          <mc:Choice Requires="x14">
            <control shapeId="39978" r:id="rId45" name="Check Box 42">
              <controlPr defaultSize="0" autoFill="0" autoLine="0" autoPict="0">
                <anchor moveWithCells="1">
                  <from>
                    <xdr:col>16</xdr:col>
                    <xdr:colOff>104775</xdr:colOff>
                    <xdr:row>26</xdr:row>
                    <xdr:rowOff>57150</xdr:rowOff>
                  </from>
                  <to>
                    <xdr:col>17</xdr:col>
                    <xdr:colOff>0</xdr:colOff>
                    <xdr:row>26</xdr:row>
                    <xdr:rowOff>285750</xdr:rowOff>
                  </to>
                </anchor>
              </controlPr>
            </control>
          </mc:Choice>
        </mc:AlternateContent>
        <mc:AlternateContent xmlns:mc="http://schemas.openxmlformats.org/markup-compatibility/2006">
          <mc:Choice Requires="x14">
            <control shapeId="39979" r:id="rId46" name="Check Box 43">
              <controlPr defaultSize="0" autoFill="0" autoLine="0" autoPict="0">
                <anchor moveWithCells="1">
                  <from>
                    <xdr:col>19</xdr:col>
                    <xdr:colOff>95250</xdr:colOff>
                    <xdr:row>26</xdr:row>
                    <xdr:rowOff>57150</xdr:rowOff>
                  </from>
                  <to>
                    <xdr:col>20</xdr:col>
                    <xdr:colOff>0</xdr:colOff>
                    <xdr:row>26</xdr:row>
                    <xdr:rowOff>285750</xdr:rowOff>
                  </to>
                </anchor>
              </controlPr>
            </control>
          </mc:Choice>
        </mc:AlternateContent>
        <mc:AlternateContent xmlns:mc="http://schemas.openxmlformats.org/markup-compatibility/2006">
          <mc:Choice Requires="x14">
            <control shapeId="39980" r:id="rId47" name="Check Box 44">
              <controlPr defaultSize="0" autoFill="0" autoLine="0" autoPict="0">
                <anchor moveWithCells="1">
                  <from>
                    <xdr:col>16</xdr:col>
                    <xdr:colOff>104775</xdr:colOff>
                    <xdr:row>27</xdr:row>
                    <xdr:rowOff>57150</xdr:rowOff>
                  </from>
                  <to>
                    <xdr:col>17</xdr:col>
                    <xdr:colOff>0</xdr:colOff>
                    <xdr:row>27</xdr:row>
                    <xdr:rowOff>285750</xdr:rowOff>
                  </to>
                </anchor>
              </controlPr>
            </control>
          </mc:Choice>
        </mc:AlternateContent>
        <mc:AlternateContent xmlns:mc="http://schemas.openxmlformats.org/markup-compatibility/2006">
          <mc:Choice Requires="x14">
            <control shapeId="39981" r:id="rId48" name="Check Box 45">
              <controlPr defaultSize="0" autoFill="0" autoLine="0" autoPict="0">
                <anchor moveWithCells="1">
                  <from>
                    <xdr:col>19</xdr:col>
                    <xdr:colOff>95250</xdr:colOff>
                    <xdr:row>27</xdr:row>
                    <xdr:rowOff>57150</xdr:rowOff>
                  </from>
                  <to>
                    <xdr:col>20</xdr:col>
                    <xdr:colOff>0</xdr:colOff>
                    <xdr:row>27</xdr:row>
                    <xdr:rowOff>285750</xdr:rowOff>
                  </to>
                </anchor>
              </controlPr>
            </control>
          </mc:Choice>
        </mc:AlternateContent>
        <mc:AlternateContent xmlns:mc="http://schemas.openxmlformats.org/markup-compatibility/2006">
          <mc:Choice Requires="x14">
            <control shapeId="39982" r:id="rId49" name="Check Box 46">
              <controlPr defaultSize="0" autoFill="0" autoLine="0" autoPict="0">
                <anchor moveWithCells="1">
                  <from>
                    <xdr:col>16</xdr:col>
                    <xdr:colOff>104775</xdr:colOff>
                    <xdr:row>28</xdr:row>
                    <xdr:rowOff>57150</xdr:rowOff>
                  </from>
                  <to>
                    <xdr:col>17</xdr:col>
                    <xdr:colOff>0</xdr:colOff>
                    <xdr:row>28</xdr:row>
                    <xdr:rowOff>285750</xdr:rowOff>
                  </to>
                </anchor>
              </controlPr>
            </control>
          </mc:Choice>
        </mc:AlternateContent>
        <mc:AlternateContent xmlns:mc="http://schemas.openxmlformats.org/markup-compatibility/2006">
          <mc:Choice Requires="x14">
            <control shapeId="39983" r:id="rId50" name="Check Box 47">
              <controlPr defaultSize="0" autoFill="0" autoLine="0" autoPict="0">
                <anchor moveWithCells="1">
                  <from>
                    <xdr:col>19</xdr:col>
                    <xdr:colOff>95250</xdr:colOff>
                    <xdr:row>28</xdr:row>
                    <xdr:rowOff>57150</xdr:rowOff>
                  </from>
                  <to>
                    <xdr:col>20</xdr:col>
                    <xdr:colOff>0</xdr:colOff>
                    <xdr:row>28</xdr:row>
                    <xdr:rowOff>285750</xdr:rowOff>
                  </to>
                </anchor>
              </controlPr>
            </control>
          </mc:Choice>
        </mc:AlternateContent>
        <mc:AlternateContent xmlns:mc="http://schemas.openxmlformats.org/markup-compatibility/2006">
          <mc:Choice Requires="x14">
            <control shapeId="39984" r:id="rId51" name="Check Box 48">
              <controlPr defaultSize="0" autoFill="0" autoLine="0" autoPict="0">
                <anchor moveWithCells="1">
                  <from>
                    <xdr:col>16</xdr:col>
                    <xdr:colOff>104775</xdr:colOff>
                    <xdr:row>29</xdr:row>
                    <xdr:rowOff>57150</xdr:rowOff>
                  </from>
                  <to>
                    <xdr:col>17</xdr:col>
                    <xdr:colOff>0</xdr:colOff>
                    <xdr:row>29</xdr:row>
                    <xdr:rowOff>285750</xdr:rowOff>
                  </to>
                </anchor>
              </controlPr>
            </control>
          </mc:Choice>
        </mc:AlternateContent>
        <mc:AlternateContent xmlns:mc="http://schemas.openxmlformats.org/markup-compatibility/2006">
          <mc:Choice Requires="x14">
            <control shapeId="39985" r:id="rId52" name="Check Box 49">
              <controlPr defaultSize="0" autoFill="0" autoLine="0" autoPict="0">
                <anchor moveWithCells="1">
                  <from>
                    <xdr:col>19</xdr:col>
                    <xdr:colOff>95250</xdr:colOff>
                    <xdr:row>29</xdr:row>
                    <xdr:rowOff>57150</xdr:rowOff>
                  </from>
                  <to>
                    <xdr:col>20</xdr:col>
                    <xdr:colOff>0</xdr:colOff>
                    <xdr:row>29</xdr:row>
                    <xdr:rowOff>285750</xdr:rowOff>
                  </to>
                </anchor>
              </controlPr>
            </control>
          </mc:Choice>
        </mc:AlternateContent>
        <mc:AlternateContent xmlns:mc="http://schemas.openxmlformats.org/markup-compatibility/2006">
          <mc:Choice Requires="x14">
            <control shapeId="39986" r:id="rId53" name="Check Box 50">
              <controlPr defaultSize="0" autoFill="0" autoLine="0" autoPict="0">
                <anchor moveWithCells="1">
                  <from>
                    <xdr:col>16</xdr:col>
                    <xdr:colOff>104775</xdr:colOff>
                    <xdr:row>30</xdr:row>
                    <xdr:rowOff>57150</xdr:rowOff>
                  </from>
                  <to>
                    <xdr:col>17</xdr:col>
                    <xdr:colOff>0</xdr:colOff>
                    <xdr:row>30</xdr:row>
                    <xdr:rowOff>285750</xdr:rowOff>
                  </to>
                </anchor>
              </controlPr>
            </control>
          </mc:Choice>
        </mc:AlternateContent>
        <mc:AlternateContent xmlns:mc="http://schemas.openxmlformats.org/markup-compatibility/2006">
          <mc:Choice Requires="x14">
            <control shapeId="39987" r:id="rId54" name="Check Box 51">
              <controlPr defaultSize="0" autoFill="0" autoLine="0" autoPict="0">
                <anchor moveWithCells="1">
                  <from>
                    <xdr:col>19</xdr:col>
                    <xdr:colOff>95250</xdr:colOff>
                    <xdr:row>30</xdr:row>
                    <xdr:rowOff>57150</xdr:rowOff>
                  </from>
                  <to>
                    <xdr:col>20</xdr:col>
                    <xdr:colOff>0</xdr:colOff>
                    <xdr:row>30</xdr:row>
                    <xdr:rowOff>285750</xdr:rowOff>
                  </to>
                </anchor>
              </controlPr>
            </control>
          </mc:Choice>
        </mc:AlternateContent>
        <mc:AlternateContent xmlns:mc="http://schemas.openxmlformats.org/markup-compatibility/2006">
          <mc:Choice Requires="x14">
            <control shapeId="39988" r:id="rId55" name="Check Box 52">
              <controlPr defaultSize="0" autoFill="0" autoLine="0" autoPict="0">
                <anchor moveWithCells="1">
                  <from>
                    <xdr:col>16</xdr:col>
                    <xdr:colOff>104775</xdr:colOff>
                    <xdr:row>31</xdr:row>
                    <xdr:rowOff>57150</xdr:rowOff>
                  </from>
                  <to>
                    <xdr:col>17</xdr:col>
                    <xdr:colOff>0</xdr:colOff>
                    <xdr:row>31</xdr:row>
                    <xdr:rowOff>285750</xdr:rowOff>
                  </to>
                </anchor>
              </controlPr>
            </control>
          </mc:Choice>
        </mc:AlternateContent>
        <mc:AlternateContent xmlns:mc="http://schemas.openxmlformats.org/markup-compatibility/2006">
          <mc:Choice Requires="x14">
            <control shapeId="39989" r:id="rId56" name="Check Box 53">
              <controlPr defaultSize="0" autoFill="0" autoLine="0" autoPict="0">
                <anchor moveWithCells="1">
                  <from>
                    <xdr:col>19</xdr:col>
                    <xdr:colOff>95250</xdr:colOff>
                    <xdr:row>31</xdr:row>
                    <xdr:rowOff>57150</xdr:rowOff>
                  </from>
                  <to>
                    <xdr:col>20</xdr:col>
                    <xdr:colOff>0</xdr:colOff>
                    <xdr:row>31</xdr:row>
                    <xdr:rowOff>285750</xdr:rowOff>
                  </to>
                </anchor>
              </controlPr>
            </control>
          </mc:Choice>
        </mc:AlternateContent>
        <mc:AlternateContent xmlns:mc="http://schemas.openxmlformats.org/markup-compatibility/2006">
          <mc:Choice Requires="x14">
            <control shapeId="39990" r:id="rId57" name="Check Box 54">
              <controlPr defaultSize="0" autoFill="0" autoLine="0" autoPict="0">
                <anchor moveWithCells="1">
                  <from>
                    <xdr:col>38</xdr:col>
                    <xdr:colOff>104775</xdr:colOff>
                    <xdr:row>4</xdr:row>
                    <xdr:rowOff>57150</xdr:rowOff>
                  </from>
                  <to>
                    <xdr:col>39</xdr:col>
                    <xdr:colOff>0</xdr:colOff>
                    <xdr:row>4</xdr:row>
                    <xdr:rowOff>285750</xdr:rowOff>
                  </to>
                </anchor>
              </controlPr>
            </control>
          </mc:Choice>
        </mc:AlternateContent>
        <mc:AlternateContent xmlns:mc="http://schemas.openxmlformats.org/markup-compatibility/2006">
          <mc:Choice Requires="x14">
            <control shapeId="39991" r:id="rId58" name="Check Box 55">
              <controlPr defaultSize="0" autoFill="0" autoLine="0" autoPict="0">
                <anchor moveWithCells="1">
                  <from>
                    <xdr:col>41</xdr:col>
                    <xdr:colOff>95250</xdr:colOff>
                    <xdr:row>4</xdr:row>
                    <xdr:rowOff>57150</xdr:rowOff>
                  </from>
                  <to>
                    <xdr:col>42</xdr:col>
                    <xdr:colOff>0</xdr:colOff>
                    <xdr:row>4</xdr:row>
                    <xdr:rowOff>285750</xdr:rowOff>
                  </to>
                </anchor>
              </controlPr>
            </control>
          </mc:Choice>
        </mc:AlternateContent>
        <mc:AlternateContent xmlns:mc="http://schemas.openxmlformats.org/markup-compatibility/2006">
          <mc:Choice Requires="x14">
            <control shapeId="39992" r:id="rId59" name="Check Box 56">
              <controlPr defaultSize="0" autoFill="0" autoLine="0" autoPict="0">
                <anchor moveWithCells="1">
                  <from>
                    <xdr:col>38</xdr:col>
                    <xdr:colOff>104775</xdr:colOff>
                    <xdr:row>5</xdr:row>
                    <xdr:rowOff>57150</xdr:rowOff>
                  </from>
                  <to>
                    <xdr:col>39</xdr:col>
                    <xdr:colOff>0</xdr:colOff>
                    <xdr:row>5</xdr:row>
                    <xdr:rowOff>285750</xdr:rowOff>
                  </to>
                </anchor>
              </controlPr>
            </control>
          </mc:Choice>
        </mc:AlternateContent>
        <mc:AlternateContent xmlns:mc="http://schemas.openxmlformats.org/markup-compatibility/2006">
          <mc:Choice Requires="x14">
            <control shapeId="39993" r:id="rId60" name="Check Box 57">
              <controlPr defaultSize="0" autoFill="0" autoLine="0" autoPict="0">
                <anchor moveWithCells="1">
                  <from>
                    <xdr:col>41</xdr:col>
                    <xdr:colOff>95250</xdr:colOff>
                    <xdr:row>5</xdr:row>
                    <xdr:rowOff>57150</xdr:rowOff>
                  </from>
                  <to>
                    <xdr:col>42</xdr:col>
                    <xdr:colOff>0</xdr:colOff>
                    <xdr:row>5</xdr:row>
                    <xdr:rowOff>285750</xdr:rowOff>
                  </to>
                </anchor>
              </controlPr>
            </control>
          </mc:Choice>
        </mc:AlternateContent>
        <mc:AlternateContent xmlns:mc="http://schemas.openxmlformats.org/markup-compatibility/2006">
          <mc:Choice Requires="x14">
            <control shapeId="39994" r:id="rId61" name="Check Box 58">
              <controlPr defaultSize="0" autoFill="0" autoLine="0" autoPict="0">
                <anchor moveWithCells="1">
                  <from>
                    <xdr:col>38</xdr:col>
                    <xdr:colOff>104775</xdr:colOff>
                    <xdr:row>6</xdr:row>
                    <xdr:rowOff>57150</xdr:rowOff>
                  </from>
                  <to>
                    <xdr:col>39</xdr:col>
                    <xdr:colOff>0</xdr:colOff>
                    <xdr:row>6</xdr:row>
                    <xdr:rowOff>285750</xdr:rowOff>
                  </to>
                </anchor>
              </controlPr>
            </control>
          </mc:Choice>
        </mc:AlternateContent>
        <mc:AlternateContent xmlns:mc="http://schemas.openxmlformats.org/markup-compatibility/2006">
          <mc:Choice Requires="x14">
            <control shapeId="39995" r:id="rId62" name="Check Box 59">
              <controlPr defaultSize="0" autoFill="0" autoLine="0" autoPict="0">
                <anchor moveWithCells="1">
                  <from>
                    <xdr:col>41</xdr:col>
                    <xdr:colOff>95250</xdr:colOff>
                    <xdr:row>6</xdr:row>
                    <xdr:rowOff>57150</xdr:rowOff>
                  </from>
                  <to>
                    <xdr:col>42</xdr:col>
                    <xdr:colOff>0</xdr:colOff>
                    <xdr:row>6</xdr:row>
                    <xdr:rowOff>285750</xdr:rowOff>
                  </to>
                </anchor>
              </controlPr>
            </control>
          </mc:Choice>
        </mc:AlternateContent>
        <mc:AlternateContent xmlns:mc="http://schemas.openxmlformats.org/markup-compatibility/2006">
          <mc:Choice Requires="x14">
            <control shapeId="39996" r:id="rId63" name="Check Box 60">
              <controlPr defaultSize="0" autoFill="0" autoLine="0" autoPict="0">
                <anchor moveWithCells="1">
                  <from>
                    <xdr:col>38</xdr:col>
                    <xdr:colOff>104775</xdr:colOff>
                    <xdr:row>7</xdr:row>
                    <xdr:rowOff>57150</xdr:rowOff>
                  </from>
                  <to>
                    <xdr:col>39</xdr:col>
                    <xdr:colOff>0</xdr:colOff>
                    <xdr:row>7</xdr:row>
                    <xdr:rowOff>285750</xdr:rowOff>
                  </to>
                </anchor>
              </controlPr>
            </control>
          </mc:Choice>
        </mc:AlternateContent>
        <mc:AlternateContent xmlns:mc="http://schemas.openxmlformats.org/markup-compatibility/2006">
          <mc:Choice Requires="x14">
            <control shapeId="39997" r:id="rId64" name="Check Box 61">
              <controlPr defaultSize="0" autoFill="0" autoLine="0" autoPict="0">
                <anchor moveWithCells="1">
                  <from>
                    <xdr:col>41</xdr:col>
                    <xdr:colOff>95250</xdr:colOff>
                    <xdr:row>7</xdr:row>
                    <xdr:rowOff>57150</xdr:rowOff>
                  </from>
                  <to>
                    <xdr:col>42</xdr:col>
                    <xdr:colOff>0</xdr:colOff>
                    <xdr:row>7</xdr:row>
                    <xdr:rowOff>285750</xdr:rowOff>
                  </to>
                </anchor>
              </controlPr>
            </control>
          </mc:Choice>
        </mc:AlternateContent>
        <mc:AlternateContent xmlns:mc="http://schemas.openxmlformats.org/markup-compatibility/2006">
          <mc:Choice Requires="x14">
            <control shapeId="39998" r:id="rId65" name="Check Box 62">
              <controlPr defaultSize="0" autoFill="0" autoLine="0" autoPict="0">
                <anchor moveWithCells="1">
                  <from>
                    <xdr:col>38</xdr:col>
                    <xdr:colOff>104775</xdr:colOff>
                    <xdr:row>8</xdr:row>
                    <xdr:rowOff>57150</xdr:rowOff>
                  </from>
                  <to>
                    <xdr:col>39</xdr:col>
                    <xdr:colOff>0</xdr:colOff>
                    <xdr:row>8</xdr:row>
                    <xdr:rowOff>285750</xdr:rowOff>
                  </to>
                </anchor>
              </controlPr>
            </control>
          </mc:Choice>
        </mc:AlternateContent>
        <mc:AlternateContent xmlns:mc="http://schemas.openxmlformats.org/markup-compatibility/2006">
          <mc:Choice Requires="x14">
            <control shapeId="39999" r:id="rId66" name="Check Box 63">
              <controlPr defaultSize="0" autoFill="0" autoLine="0" autoPict="0">
                <anchor moveWithCells="1">
                  <from>
                    <xdr:col>41</xdr:col>
                    <xdr:colOff>95250</xdr:colOff>
                    <xdr:row>8</xdr:row>
                    <xdr:rowOff>57150</xdr:rowOff>
                  </from>
                  <to>
                    <xdr:col>42</xdr:col>
                    <xdr:colOff>0</xdr:colOff>
                    <xdr:row>8</xdr:row>
                    <xdr:rowOff>285750</xdr:rowOff>
                  </to>
                </anchor>
              </controlPr>
            </control>
          </mc:Choice>
        </mc:AlternateContent>
        <mc:AlternateContent xmlns:mc="http://schemas.openxmlformats.org/markup-compatibility/2006">
          <mc:Choice Requires="x14">
            <control shapeId="40000" r:id="rId67" name="Check Box 64">
              <controlPr defaultSize="0" autoFill="0" autoLine="0" autoPict="0">
                <anchor moveWithCells="1">
                  <from>
                    <xdr:col>38</xdr:col>
                    <xdr:colOff>104775</xdr:colOff>
                    <xdr:row>9</xdr:row>
                    <xdr:rowOff>57150</xdr:rowOff>
                  </from>
                  <to>
                    <xdr:col>39</xdr:col>
                    <xdr:colOff>0</xdr:colOff>
                    <xdr:row>9</xdr:row>
                    <xdr:rowOff>285750</xdr:rowOff>
                  </to>
                </anchor>
              </controlPr>
            </control>
          </mc:Choice>
        </mc:AlternateContent>
        <mc:AlternateContent xmlns:mc="http://schemas.openxmlformats.org/markup-compatibility/2006">
          <mc:Choice Requires="x14">
            <control shapeId="40001" r:id="rId68" name="Check Box 65">
              <controlPr defaultSize="0" autoFill="0" autoLine="0" autoPict="0">
                <anchor moveWithCells="1">
                  <from>
                    <xdr:col>41</xdr:col>
                    <xdr:colOff>95250</xdr:colOff>
                    <xdr:row>9</xdr:row>
                    <xdr:rowOff>57150</xdr:rowOff>
                  </from>
                  <to>
                    <xdr:col>42</xdr:col>
                    <xdr:colOff>0</xdr:colOff>
                    <xdr:row>9</xdr:row>
                    <xdr:rowOff>285750</xdr:rowOff>
                  </to>
                </anchor>
              </controlPr>
            </control>
          </mc:Choice>
        </mc:AlternateContent>
        <mc:AlternateContent xmlns:mc="http://schemas.openxmlformats.org/markup-compatibility/2006">
          <mc:Choice Requires="x14">
            <control shapeId="40002" r:id="rId69" name="Check Box 66">
              <controlPr defaultSize="0" autoFill="0" autoLine="0" autoPict="0">
                <anchor moveWithCells="1">
                  <from>
                    <xdr:col>38</xdr:col>
                    <xdr:colOff>104775</xdr:colOff>
                    <xdr:row>10</xdr:row>
                    <xdr:rowOff>57150</xdr:rowOff>
                  </from>
                  <to>
                    <xdr:col>39</xdr:col>
                    <xdr:colOff>0</xdr:colOff>
                    <xdr:row>10</xdr:row>
                    <xdr:rowOff>285750</xdr:rowOff>
                  </to>
                </anchor>
              </controlPr>
            </control>
          </mc:Choice>
        </mc:AlternateContent>
        <mc:AlternateContent xmlns:mc="http://schemas.openxmlformats.org/markup-compatibility/2006">
          <mc:Choice Requires="x14">
            <control shapeId="40003" r:id="rId70" name="Check Box 67">
              <controlPr defaultSize="0" autoFill="0" autoLine="0" autoPict="0">
                <anchor moveWithCells="1">
                  <from>
                    <xdr:col>41</xdr:col>
                    <xdr:colOff>95250</xdr:colOff>
                    <xdr:row>10</xdr:row>
                    <xdr:rowOff>57150</xdr:rowOff>
                  </from>
                  <to>
                    <xdr:col>42</xdr:col>
                    <xdr:colOff>0</xdr:colOff>
                    <xdr:row>10</xdr:row>
                    <xdr:rowOff>285750</xdr:rowOff>
                  </to>
                </anchor>
              </controlPr>
            </control>
          </mc:Choice>
        </mc:AlternateContent>
        <mc:AlternateContent xmlns:mc="http://schemas.openxmlformats.org/markup-compatibility/2006">
          <mc:Choice Requires="x14">
            <control shapeId="40004" r:id="rId71" name="Check Box 68">
              <controlPr defaultSize="0" autoFill="0" autoLine="0" autoPict="0">
                <anchor moveWithCells="1">
                  <from>
                    <xdr:col>38</xdr:col>
                    <xdr:colOff>104775</xdr:colOff>
                    <xdr:row>11</xdr:row>
                    <xdr:rowOff>57150</xdr:rowOff>
                  </from>
                  <to>
                    <xdr:col>39</xdr:col>
                    <xdr:colOff>0</xdr:colOff>
                    <xdr:row>11</xdr:row>
                    <xdr:rowOff>285750</xdr:rowOff>
                  </to>
                </anchor>
              </controlPr>
            </control>
          </mc:Choice>
        </mc:AlternateContent>
        <mc:AlternateContent xmlns:mc="http://schemas.openxmlformats.org/markup-compatibility/2006">
          <mc:Choice Requires="x14">
            <control shapeId="40005" r:id="rId72" name="Check Box 69">
              <controlPr defaultSize="0" autoFill="0" autoLine="0" autoPict="0">
                <anchor moveWithCells="1">
                  <from>
                    <xdr:col>41</xdr:col>
                    <xdr:colOff>95250</xdr:colOff>
                    <xdr:row>11</xdr:row>
                    <xdr:rowOff>57150</xdr:rowOff>
                  </from>
                  <to>
                    <xdr:col>42</xdr:col>
                    <xdr:colOff>0</xdr:colOff>
                    <xdr:row>11</xdr:row>
                    <xdr:rowOff>285750</xdr:rowOff>
                  </to>
                </anchor>
              </controlPr>
            </control>
          </mc:Choice>
        </mc:AlternateContent>
        <mc:AlternateContent xmlns:mc="http://schemas.openxmlformats.org/markup-compatibility/2006">
          <mc:Choice Requires="x14">
            <control shapeId="40006" r:id="rId73" name="Check Box 70">
              <controlPr defaultSize="0" autoFill="0" autoLine="0" autoPict="0">
                <anchor moveWithCells="1">
                  <from>
                    <xdr:col>38</xdr:col>
                    <xdr:colOff>104775</xdr:colOff>
                    <xdr:row>12</xdr:row>
                    <xdr:rowOff>57150</xdr:rowOff>
                  </from>
                  <to>
                    <xdr:col>39</xdr:col>
                    <xdr:colOff>0</xdr:colOff>
                    <xdr:row>12</xdr:row>
                    <xdr:rowOff>285750</xdr:rowOff>
                  </to>
                </anchor>
              </controlPr>
            </control>
          </mc:Choice>
        </mc:AlternateContent>
        <mc:AlternateContent xmlns:mc="http://schemas.openxmlformats.org/markup-compatibility/2006">
          <mc:Choice Requires="x14">
            <control shapeId="40007" r:id="rId74" name="Check Box 71">
              <controlPr defaultSize="0" autoFill="0" autoLine="0" autoPict="0">
                <anchor moveWithCells="1">
                  <from>
                    <xdr:col>41</xdr:col>
                    <xdr:colOff>95250</xdr:colOff>
                    <xdr:row>12</xdr:row>
                    <xdr:rowOff>57150</xdr:rowOff>
                  </from>
                  <to>
                    <xdr:col>42</xdr:col>
                    <xdr:colOff>0</xdr:colOff>
                    <xdr:row>12</xdr:row>
                    <xdr:rowOff>285750</xdr:rowOff>
                  </to>
                </anchor>
              </controlPr>
            </control>
          </mc:Choice>
        </mc:AlternateContent>
        <mc:AlternateContent xmlns:mc="http://schemas.openxmlformats.org/markup-compatibility/2006">
          <mc:Choice Requires="x14">
            <control shapeId="40008" r:id="rId75" name="Check Box 72">
              <controlPr defaultSize="0" autoFill="0" autoLine="0" autoPict="0">
                <anchor moveWithCells="1">
                  <from>
                    <xdr:col>38</xdr:col>
                    <xdr:colOff>104775</xdr:colOff>
                    <xdr:row>13</xdr:row>
                    <xdr:rowOff>57150</xdr:rowOff>
                  </from>
                  <to>
                    <xdr:col>39</xdr:col>
                    <xdr:colOff>0</xdr:colOff>
                    <xdr:row>13</xdr:row>
                    <xdr:rowOff>285750</xdr:rowOff>
                  </to>
                </anchor>
              </controlPr>
            </control>
          </mc:Choice>
        </mc:AlternateContent>
        <mc:AlternateContent xmlns:mc="http://schemas.openxmlformats.org/markup-compatibility/2006">
          <mc:Choice Requires="x14">
            <control shapeId="40009" r:id="rId76" name="Check Box 73">
              <controlPr defaultSize="0" autoFill="0" autoLine="0" autoPict="0">
                <anchor moveWithCells="1">
                  <from>
                    <xdr:col>41</xdr:col>
                    <xdr:colOff>95250</xdr:colOff>
                    <xdr:row>13</xdr:row>
                    <xdr:rowOff>57150</xdr:rowOff>
                  </from>
                  <to>
                    <xdr:col>42</xdr:col>
                    <xdr:colOff>0</xdr:colOff>
                    <xdr:row>13</xdr:row>
                    <xdr:rowOff>285750</xdr:rowOff>
                  </to>
                </anchor>
              </controlPr>
            </control>
          </mc:Choice>
        </mc:AlternateContent>
        <mc:AlternateContent xmlns:mc="http://schemas.openxmlformats.org/markup-compatibility/2006">
          <mc:Choice Requires="x14">
            <control shapeId="40010" r:id="rId77" name="Check Box 74">
              <controlPr defaultSize="0" autoFill="0" autoLine="0" autoPict="0">
                <anchor moveWithCells="1">
                  <from>
                    <xdr:col>38</xdr:col>
                    <xdr:colOff>104775</xdr:colOff>
                    <xdr:row>14</xdr:row>
                    <xdr:rowOff>57150</xdr:rowOff>
                  </from>
                  <to>
                    <xdr:col>39</xdr:col>
                    <xdr:colOff>0</xdr:colOff>
                    <xdr:row>14</xdr:row>
                    <xdr:rowOff>285750</xdr:rowOff>
                  </to>
                </anchor>
              </controlPr>
            </control>
          </mc:Choice>
        </mc:AlternateContent>
        <mc:AlternateContent xmlns:mc="http://schemas.openxmlformats.org/markup-compatibility/2006">
          <mc:Choice Requires="x14">
            <control shapeId="40011" r:id="rId78" name="Check Box 75">
              <controlPr defaultSize="0" autoFill="0" autoLine="0" autoPict="0">
                <anchor moveWithCells="1">
                  <from>
                    <xdr:col>41</xdr:col>
                    <xdr:colOff>95250</xdr:colOff>
                    <xdr:row>14</xdr:row>
                    <xdr:rowOff>57150</xdr:rowOff>
                  </from>
                  <to>
                    <xdr:col>42</xdr:col>
                    <xdr:colOff>0</xdr:colOff>
                    <xdr:row>14</xdr:row>
                    <xdr:rowOff>285750</xdr:rowOff>
                  </to>
                </anchor>
              </controlPr>
            </control>
          </mc:Choice>
        </mc:AlternateContent>
        <mc:AlternateContent xmlns:mc="http://schemas.openxmlformats.org/markup-compatibility/2006">
          <mc:Choice Requires="x14">
            <control shapeId="40012" r:id="rId79" name="Check Box 76">
              <controlPr defaultSize="0" autoFill="0" autoLine="0" autoPict="0">
                <anchor moveWithCells="1">
                  <from>
                    <xdr:col>38</xdr:col>
                    <xdr:colOff>104775</xdr:colOff>
                    <xdr:row>15</xdr:row>
                    <xdr:rowOff>57150</xdr:rowOff>
                  </from>
                  <to>
                    <xdr:col>39</xdr:col>
                    <xdr:colOff>0</xdr:colOff>
                    <xdr:row>15</xdr:row>
                    <xdr:rowOff>285750</xdr:rowOff>
                  </to>
                </anchor>
              </controlPr>
            </control>
          </mc:Choice>
        </mc:AlternateContent>
        <mc:AlternateContent xmlns:mc="http://schemas.openxmlformats.org/markup-compatibility/2006">
          <mc:Choice Requires="x14">
            <control shapeId="40013" r:id="rId80" name="Check Box 77">
              <controlPr defaultSize="0" autoFill="0" autoLine="0" autoPict="0">
                <anchor moveWithCells="1">
                  <from>
                    <xdr:col>41</xdr:col>
                    <xdr:colOff>95250</xdr:colOff>
                    <xdr:row>15</xdr:row>
                    <xdr:rowOff>57150</xdr:rowOff>
                  </from>
                  <to>
                    <xdr:col>42</xdr:col>
                    <xdr:colOff>0</xdr:colOff>
                    <xdr:row>15</xdr:row>
                    <xdr:rowOff>285750</xdr:rowOff>
                  </to>
                </anchor>
              </controlPr>
            </control>
          </mc:Choice>
        </mc:AlternateContent>
        <mc:AlternateContent xmlns:mc="http://schemas.openxmlformats.org/markup-compatibility/2006">
          <mc:Choice Requires="x14">
            <control shapeId="40014" r:id="rId81" name="Check Box 78">
              <controlPr defaultSize="0" autoFill="0" autoLine="0" autoPict="0">
                <anchor moveWithCells="1">
                  <from>
                    <xdr:col>38</xdr:col>
                    <xdr:colOff>104775</xdr:colOff>
                    <xdr:row>16</xdr:row>
                    <xdr:rowOff>57150</xdr:rowOff>
                  </from>
                  <to>
                    <xdr:col>39</xdr:col>
                    <xdr:colOff>0</xdr:colOff>
                    <xdr:row>16</xdr:row>
                    <xdr:rowOff>285750</xdr:rowOff>
                  </to>
                </anchor>
              </controlPr>
            </control>
          </mc:Choice>
        </mc:AlternateContent>
        <mc:AlternateContent xmlns:mc="http://schemas.openxmlformats.org/markup-compatibility/2006">
          <mc:Choice Requires="x14">
            <control shapeId="40015" r:id="rId82" name="Check Box 79">
              <controlPr defaultSize="0" autoFill="0" autoLine="0" autoPict="0">
                <anchor moveWithCells="1">
                  <from>
                    <xdr:col>41</xdr:col>
                    <xdr:colOff>95250</xdr:colOff>
                    <xdr:row>16</xdr:row>
                    <xdr:rowOff>57150</xdr:rowOff>
                  </from>
                  <to>
                    <xdr:col>42</xdr:col>
                    <xdr:colOff>0</xdr:colOff>
                    <xdr:row>16</xdr:row>
                    <xdr:rowOff>285750</xdr:rowOff>
                  </to>
                </anchor>
              </controlPr>
            </control>
          </mc:Choice>
        </mc:AlternateContent>
        <mc:AlternateContent xmlns:mc="http://schemas.openxmlformats.org/markup-compatibility/2006">
          <mc:Choice Requires="x14">
            <control shapeId="40016" r:id="rId83" name="Check Box 80">
              <controlPr defaultSize="0" autoFill="0" autoLine="0" autoPict="0">
                <anchor moveWithCells="1">
                  <from>
                    <xdr:col>38</xdr:col>
                    <xdr:colOff>104775</xdr:colOff>
                    <xdr:row>17</xdr:row>
                    <xdr:rowOff>57150</xdr:rowOff>
                  </from>
                  <to>
                    <xdr:col>39</xdr:col>
                    <xdr:colOff>0</xdr:colOff>
                    <xdr:row>17</xdr:row>
                    <xdr:rowOff>285750</xdr:rowOff>
                  </to>
                </anchor>
              </controlPr>
            </control>
          </mc:Choice>
        </mc:AlternateContent>
        <mc:AlternateContent xmlns:mc="http://schemas.openxmlformats.org/markup-compatibility/2006">
          <mc:Choice Requires="x14">
            <control shapeId="40017" r:id="rId84" name="Check Box 81">
              <controlPr defaultSize="0" autoFill="0" autoLine="0" autoPict="0">
                <anchor moveWithCells="1">
                  <from>
                    <xdr:col>41</xdr:col>
                    <xdr:colOff>95250</xdr:colOff>
                    <xdr:row>17</xdr:row>
                    <xdr:rowOff>57150</xdr:rowOff>
                  </from>
                  <to>
                    <xdr:col>42</xdr:col>
                    <xdr:colOff>0</xdr:colOff>
                    <xdr:row>17</xdr:row>
                    <xdr:rowOff>285750</xdr:rowOff>
                  </to>
                </anchor>
              </controlPr>
            </control>
          </mc:Choice>
        </mc:AlternateContent>
        <mc:AlternateContent xmlns:mc="http://schemas.openxmlformats.org/markup-compatibility/2006">
          <mc:Choice Requires="x14">
            <control shapeId="40018" r:id="rId85" name="Check Box 82">
              <controlPr defaultSize="0" autoFill="0" autoLine="0" autoPict="0">
                <anchor moveWithCells="1">
                  <from>
                    <xdr:col>38</xdr:col>
                    <xdr:colOff>104775</xdr:colOff>
                    <xdr:row>18</xdr:row>
                    <xdr:rowOff>57150</xdr:rowOff>
                  </from>
                  <to>
                    <xdr:col>39</xdr:col>
                    <xdr:colOff>0</xdr:colOff>
                    <xdr:row>18</xdr:row>
                    <xdr:rowOff>285750</xdr:rowOff>
                  </to>
                </anchor>
              </controlPr>
            </control>
          </mc:Choice>
        </mc:AlternateContent>
        <mc:AlternateContent xmlns:mc="http://schemas.openxmlformats.org/markup-compatibility/2006">
          <mc:Choice Requires="x14">
            <control shapeId="40019" r:id="rId86" name="Check Box 83">
              <controlPr defaultSize="0" autoFill="0" autoLine="0" autoPict="0">
                <anchor moveWithCells="1">
                  <from>
                    <xdr:col>41</xdr:col>
                    <xdr:colOff>95250</xdr:colOff>
                    <xdr:row>18</xdr:row>
                    <xdr:rowOff>57150</xdr:rowOff>
                  </from>
                  <to>
                    <xdr:col>42</xdr:col>
                    <xdr:colOff>0</xdr:colOff>
                    <xdr:row>18</xdr:row>
                    <xdr:rowOff>285750</xdr:rowOff>
                  </to>
                </anchor>
              </controlPr>
            </control>
          </mc:Choice>
        </mc:AlternateContent>
        <mc:AlternateContent xmlns:mc="http://schemas.openxmlformats.org/markup-compatibility/2006">
          <mc:Choice Requires="x14">
            <control shapeId="40020" r:id="rId87" name="Check Box 84">
              <controlPr defaultSize="0" autoFill="0" autoLine="0" autoPict="0">
                <anchor moveWithCells="1">
                  <from>
                    <xdr:col>38</xdr:col>
                    <xdr:colOff>104775</xdr:colOff>
                    <xdr:row>19</xdr:row>
                    <xdr:rowOff>57150</xdr:rowOff>
                  </from>
                  <to>
                    <xdr:col>39</xdr:col>
                    <xdr:colOff>0</xdr:colOff>
                    <xdr:row>19</xdr:row>
                    <xdr:rowOff>285750</xdr:rowOff>
                  </to>
                </anchor>
              </controlPr>
            </control>
          </mc:Choice>
        </mc:AlternateContent>
        <mc:AlternateContent xmlns:mc="http://schemas.openxmlformats.org/markup-compatibility/2006">
          <mc:Choice Requires="x14">
            <control shapeId="40021" r:id="rId88" name="Check Box 85">
              <controlPr defaultSize="0" autoFill="0" autoLine="0" autoPict="0">
                <anchor moveWithCells="1">
                  <from>
                    <xdr:col>41</xdr:col>
                    <xdr:colOff>95250</xdr:colOff>
                    <xdr:row>19</xdr:row>
                    <xdr:rowOff>57150</xdr:rowOff>
                  </from>
                  <to>
                    <xdr:col>42</xdr:col>
                    <xdr:colOff>0</xdr:colOff>
                    <xdr:row>19</xdr:row>
                    <xdr:rowOff>285750</xdr:rowOff>
                  </to>
                </anchor>
              </controlPr>
            </control>
          </mc:Choice>
        </mc:AlternateContent>
        <mc:AlternateContent xmlns:mc="http://schemas.openxmlformats.org/markup-compatibility/2006">
          <mc:Choice Requires="x14">
            <control shapeId="40022" r:id="rId89" name="Check Box 86">
              <controlPr defaultSize="0" autoFill="0" autoLine="0" autoPict="0">
                <anchor moveWithCells="1">
                  <from>
                    <xdr:col>38</xdr:col>
                    <xdr:colOff>104775</xdr:colOff>
                    <xdr:row>20</xdr:row>
                    <xdr:rowOff>57150</xdr:rowOff>
                  </from>
                  <to>
                    <xdr:col>39</xdr:col>
                    <xdr:colOff>0</xdr:colOff>
                    <xdr:row>20</xdr:row>
                    <xdr:rowOff>285750</xdr:rowOff>
                  </to>
                </anchor>
              </controlPr>
            </control>
          </mc:Choice>
        </mc:AlternateContent>
        <mc:AlternateContent xmlns:mc="http://schemas.openxmlformats.org/markup-compatibility/2006">
          <mc:Choice Requires="x14">
            <control shapeId="40023" r:id="rId90" name="Check Box 87">
              <controlPr defaultSize="0" autoFill="0" autoLine="0" autoPict="0">
                <anchor moveWithCells="1">
                  <from>
                    <xdr:col>41</xdr:col>
                    <xdr:colOff>95250</xdr:colOff>
                    <xdr:row>20</xdr:row>
                    <xdr:rowOff>57150</xdr:rowOff>
                  </from>
                  <to>
                    <xdr:col>42</xdr:col>
                    <xdr:colOff>0</xdr:colOff>
                    <xdr:row>20</xdr:row>
                    <xdr:rowOff>285750</xdr:rowOff>
                  </to>
                </anchor>
              </controlPr>
            </control>
          </mc:Choice>
        </mc:AlternateContent>
        <mc:AlternateContent xmlns:mc="http://schemas.openxmlformats.org/markup-compatibility/2006">
          <mc:Choice Requires="x14">
            <control shapeId="40024" r:id="rId91" name="Check Box 88">
              <controlPr defaultSize="0" autoFill="0" autoLine="0" autoPict="0">
                <anchor moveWithCells="1">
                  <from>
                    <xdr:col>38</xdr:col>
                    <xdr:colOff>104775</xdr:colOff>
                    <xdr:row>21</xdr:row>
                    <xdr:rowOff>57150</xdr:rowOff>
                  </from>
                  <to>
                    <xdr:col>39</xdr:col>
                    <xdr:colOff>0</xdr:colOff>
                    <xdr:row>21</xdr:row>
                    <xdr:rowOff>285750</xdr:rowOff>
                  </to>
                </anchor>
              </controlPr>
            </control>
          </mc:Choice>
        </mc:AlternateContent>
        <mc:AlternateContent xmlns:mc="http://schemas.openxmlformats.org/markup-compatibility/2006">
          <mc:Choice Requires="x14">
            <control shapeId="40025" r:id="rId92" name="Check Box 89">
              <controlPr defaultSize="0" autoFill="0" autoLine="0" autoPict="0">
                <anchor moveWithCells="1">
                  <from>
                    <xdr:col>41</xdr:col>
                    <xdr:colOff>95250</xdr:colOff>
                    <xdr:row>21</xdr:row>
                    <xdr:rowOff>57150</xdr:rowOff>
                  </from>
                  <to>
                    <xdr:col>42</xdr:col>
                    <xdr:colOff>0</xdr:colOff>
                    <xdr:row>21</xdr:row>
                    <xdr:rowOff>285750</xdr:rowOff>
                  </to>
                </anchor>
              </controlPr>
            </control>
          </mc:Choice>
        </mc:AlternateContent>
        <mc:AlternateContent xmlns:mc="http://schemas.openxmlformats.org/markup-compatibility/2006">
          <mc:Choice Requires="x14">
            <control shapeId="40026" r:id="rId93" name="Check Box 90">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40027" r:id="rId94" name="Check Box 91">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FE24-3972-4104-93EE-10ECF0EDF86C}">
  <sheetPr>
    <tabColor theme="7" tint="0.79998168889431442"/>
    <pageSetUpPr fitToPage="1"/>
  </sheetPr>
  <dimension ref="A1:BL104"/>
  <sheetViews>
    <sheetView view="pageBreakPreview" zoomScale="73" zoomScaleNormal="70" zoomScaleSheetLayoutView="73" workbookViewId="0">
      <selection activeCell="K7" sqref="K7:L8"/>
    </sheetView>
  </sheetViews>
  <sheetFormatPr defaultRowHeight="16.5" x14ac:dyDescent="0.4"/>
  <cols>
    <col min="1" max="51" width="4.5" style="10" customWidth="1"/>
    <col min="52" max="64" width="9" style="10"/>
    <col min="65" max="256" width="9" style="3"/>
    <col min="257" max="307" width="4.5" style="3" customWidth="1"/>
    <col min="308" max="512" width="9" style="3"/>
    <col min="513" max="563" width="4.5" style="3" customWidth="1"/>
    <col min="564" max="768" width="9" style="3"/>
    <col min="769" max="819" width="4.5" style="3" customWidth="1"/>
    <col min="820" max="1024" width="9" style="3"/>
    <col min="1025" max="1075" width="4.5" style="3" customWidth="1"/>
    <col min="1076" max="1280" width="9" style="3"/>
    <col min="1281" max="1331" width="4.5" style="3" customWidth="1"/>
    <col min="1332" max="1536" width="9" style="3"/>
    <col min="1537" max="1587" width="4.5" style="3" customWidth="1"/>
    <col min="1588" max="1792" width="9" style="3"/>
    <col min="1793" max="1843" width="4.5" style="3" customWidth="1"/>
    <col min="1844" max="2048" width="9" style="3"/>
    <col min="2049" max="2099" width="4.5" style="3" customWidth="1"/>
    <col min="2100" max="2304" width="9" style="3"/>
    <col min="2305" max="2355" width="4.5" style="3" customWidth="1"/>
    <col min="2356" max="2560" width="9" style="3"/>
    <col min="2561" max="2611" width="4.5" style="3" customWidth="1"/>
    <col min="2612" max="2816" width="9" style="3"/>
    <col min="2817" max="2867" width="4.5" style="3" customWidth="1"/>
    <col min="2868" max="3072" width="9" style="3"/>
    <col min="3073" max="3123" width="4.5" style="3" customWidth="1"/>
    <col min="3124" max="3328" width="9" style="3"/>
    <col min="3329" max="3379" width="4.5" style="3" customWidth="1"/>
    <col min="3380" max="3584" width="9" style="3"/>
    <col min="3585" max="3635" width="4.5" style="3" customWidth="1"/>
    <col min="3636" max="3840" width="9" style="3"/>
    <col min="3841" max="3891" width="4.5" style="3" customWidth="1"/>
    <col min="3892" max="4096" width="9" style="3"/>
    <col min="4097" max="4147" width="4.5" style="3" customWidth="1"/>
    <col min="4148" max="4352" width="9" style="3"/>
    <col min="4353" max="4403" width="4.5" style="3" customWidth="1"/>
    <col min="4404" max="4608" width="9" style="3"/>
    <col min="4609" max="4659" width="4.5" style="3" customWidth="1"/>
    <col min="4660" max="4864" width="9" style="3"/>
    <col min="4865" max="4915" width="4.5" style="3" customWidth="1"/>
    <col min="4916" max="5120" width="9" style="3"/>
    <col min="5121" max="5171" width="4.5" style="3" customWidth="1"/>
    <col min="5172" max="5376" width="9" style="3"/>
    <col min="5377" max="5427" width="4.5" style="3" customWidth="1"/>
    <col min="5428" max="5632" width="9" style="3"/>
    <col min="5633" max="5683" width="4.5" style="3" customWidth="1"/>
    <col min="5684" max="5888" width="9" style="3"/>
    <col min="5889" max="5939" width="4.5" style="3" customWidth="1"/>
    <col min="5940" max="6144" width="9" style="3"/>
    <col min="6145" max="6195" width="4.5" style="3" customWidth="1"/>
    <col min="6196" max="6400" width="9" style="3"/>
    <col min="6401" max="6451" width="4.5" style="3" customWidth="1"/>
    <col min="6452" max="6656" width="9" style="3"/>
    <col min="6657" max="6707" width="4.5" style="3" customWidth="1"/>
    <col min="6708" max="6912" width="9" style="3"/>
    <col min="6913" max="6963" width="4.5" style="3" customWidth="1"/>
    <col min="6964" max="7168" width="9" style="3"/>
    <col min="7169" max="7219" width="4.5" style="3" customWidth="1"/>
    <col min="7220" max="7424" width="9" style="3"/>
    <col min="7425" max="7475" width="4.5" style="3" customWidth="1"/>
    <col min="7476" max="7680" width="9" style="3"/>
    <col min="7681" max="7731" width="4.5" style="3" customWidth="1"/>
    <col min="7732" max="7936" width="9" style="3"/>
    <col min="7937" max="7987" width="4.5" style="3" customWidth="1"/>
    <col min="7988" max="8192" width="9" style="3"/>
    <col min="8193" max="8243" width="4.5" style="3" customWidth="1"/>
    <col min="8244" max="8448" width="9" style="3"/>
    <col min="8449" max="8499" width="4.5" style="3" customWidth="1"/>
    <col min="8500" max="8704" width="9" style="3"/>
    <col min="8705" max="8755" width="4.5" style="3" customWidth="1"/>
    <col min="8756" max="8960" width="9" style="3"/>
    <col min="8961" max="9011" width="4.5" style="3" customWidth="1"/>
    <col min="9012" max="9216" width="9" style="3"/>
    <col min="9217" max="9267" width="4.5" style="3" customWidth="1"/>
    <col min="9268" max="9472" width="9" style="3"/>
    <col min="9473" max="9523" width="4.5" style="3" customWidth="1"/>
    <col min="9524" max="9728" width="9" style="3"/>
    <col min="9729" max="9779" width="4.5" style="3" customWidth="1"/>
    <col min="9780" max="9984" width="9" style="3"/>
    <col min="9985" max="10035" width="4.5" style="3" customWidth="1"/>
    <col min="10036" max="10240" width="9" style="3"/>
    <col min="10241" max="10291" width="4.5" style="3" customWidth="1"/>
    <col min="10292" max="10496" width="9" style="3"/>
    <col min="10497" max="10547" width="4.5" style="3" customWidth="1"/>
    <col min="10548" max="10752" width="9" style="3"/>
    <col min="10753" max="10803" width="4.5" style="3" customWidth="1"/>
    <col min="10804" max="11008" width="9" style="3"/>
    <col min="11009" max="11059" width="4.5" style="3" customWidth="1"/>
    <col min="11060" max="11264" width="9" style="3"/>
    <col min="11265" max="11315" width="4.5" style="3" customWidth="1"/>
    <col min="11316" max="11520" width="9" style="3"/>
    <col min="11521" max="11571" width="4.5" style="3" customWidth="1"/>
    <col min="11572" max="11776" width="9" style="3"/>
    <col min="11777" max="11827" width="4.5" style="3" customWidth="1"/>
    <col min="11828" max="12032" width="9" style="3"/>
    <col min="12033" max="12083" width="4.5" style="3" customWidth="1"/>
    <col min="12084" max="12288" width="9" style="3"/>
    <col min="12289" max="12339" width="4.5" style="3" customWidth="1"/>
    <col min="12340" max="12544" width="9" style="3"/>
    <col min="12545" max="12595" width="4.5" style="3" customWidth="1"/>
    <col min="12596" max="12800" width="9" style="3"/>
    <col min="12801" max="12851" width="4.5" style="3" customWidth="1"/>
    <col min="12852" max="13056" width="9" style="3"/>
    <col min="13057" max="13107" width="4.5" style="3" customWidth="1"/>
    <col min="13108" max="13312" width="9" style="3"/>
    <col min="13313" max="13363" width="4.5" style="3" customWidth="1"/>
    <col min="13364" max="13568" width="9" style="3"/>
    <col min="13569" max="13619" width="4.5" style="3" customWidth="1"/>
    <col min="13620" max="13824" width="9" style="3"/>
    <col min="13825" max="13875" width="4.5" style="3" customWidth="1"/>
    <col min="13876" max="14080" width="9" style="3"/>
    <col min="14081" max="14131" width="4.5" style="3" customWidth="1"/>
    <col min="14132" max="14336" width="9" style="3"/>
    <col min="14337" max="14387" width="4.5" style="3" customWidth="1"/>
    <col min="14388" max="14592" width="9" style="3"/>
    <col min="14593" max="14643" width="4.5" style="3" customWidth="1"/>
    <col min="14644" max="14848" width="9" style="3"/>
    <col min="14849" max="14899" width="4.5" style="3" customWidth="1"/>
    <col min="14900" max="15104" width="9" style="3"/>
    <col min="15105" max="15155" width="4.5" style="3" customWidth="1"/>
    <col min="15156" max="15360" width="9" style="3"/>
    <col min="15361" max="15411" width="4.5" style="3" customWidth="1"/>
    <col min="15412" max="15616" width="9" style="3"/>
    <col min="15617" max="15667" width="4.5" style="3" customWidth="1"/>
    <col min="15668" max="15872" width="9" style="3"/>
    <col min="15873" max="15923" width="4.5" style="3" customWidth="1"/>
    <col min="15924" max="16128" width="9" style="3"/>
    <col min="16129" max="16179" width="4.5" style="3" customWidth="1"/>
    <col min="16180" max="16384" width="9" style="3"/>
  </cols>
  <sheetData>
    <row r="1" spans="1:46" ht="18.75" customHeight="1" x14ac:dyDescent="0.4">
      <c r="A1" s="78" t="s">
        <v>134</v>
      </c>
      <c r="B1" s="6"/>
    </row>
    <row r="2" spans="1:46" ht="18.75" customHeight="1" thickBot="1" x14ac:dyDescent="0.45">
      <c r="A2" s="22" t="s">
        <v>135</v>
      </c>
      <c r="L2" s="971"/>
      <c r="M2" s="971"/>
      <c r="R2" s="971"/>
      <c r="S2" s="971"/>
    </row>
    <row r="3" spans="1:46" ht="18.75" customHeight="1" x14ac:dyDescent="0.4">
      <c r="A3" s="80"/>
      <c r="B3" s="81"/>
      <c r="C3" s="81"/>
      <c r="D3" s="81"/>
      <c r="E3" s="81"/>
      <c r="F3" s="81"/>
      <c r="G3" s="81"/>
      <c r="H3" s="81"/>
      <c r="I3" s="81"/>
      <c r="J3" s="125"/>
      <c r="K3" s="823" t="s">
        <v>93</v>
      </c>
      <c r="L3" s="823"/>
      <c r="M3" s="823" t="s">
        <v>94</v>
      </c>
      <c r="N3" s="823"/>
      <c r="O3" s="972" t="s">
        <v>166</v>
      </c>
      <c r="P3" s="973"/>
      <c r="Q3" s="973"/>
      <c r="R3" s="973"/>
      <c r="S3" s="973"/>
      <c r="T3" s="973"/>
      <c r="U3" s="973"/>
      <c r="V3" s="973"/>
      <c r="W3" s="973"/>
      <c r="X3" s="973"/>
      <c r="Y3" s="973"/>
      <c r="Z3" s="973"/>
      <c r="AA3" s="973"/>
      <c r="AB3" s="973"/>
      <c r="AC3" s="973"/>
      <c r="AD3" s="973"/>
      <c r="AE3" s="973"/>
      <c r="AF3" s="973"/>
      <c r="AG3" s="973"/>
      <c r="AH3" s="974"/>
      <c r="AI3" s="787" t="s">
        <v>95</v>
      </c>
      <c r="AJ3" s="881"/>
      <c r="AK3" s="967" t="s">
        <v>184</v>
      </c>
      <c r="AL3" s="968"/>
      <c r="AM3" s="968"/>
      <c r="AN3" s="969"/>
      <c r="AO3" s="787" t="s">
        <v>96</v>
      </c>
      <c r="AP3" s="881"/>
      <c r="AQ3" s="787" t="s">
        <v>97</v>
      </c>
      <c r="AR3" s="881"/>
      <c r="AS3" s="787" t="s">
        <v>98</v>
      </c>
      <c r="AT3" s="789"/>
    </row>
    <row r="4" spans="1:46" ht="18.75" customHeight="1" x14ac:dyDescent="0.4">
      <c r="A4" s="84"/>
      <c r="B4" s="130"/>
      <c r="C4" s="130"/>
      <c r="D4" s="130"/>
      <c r="E4" s="130"/>
      <c r="F4" s="899" t="s">
        <v>176</v>
      </c>
      <c r="G4" s="899"/>
      <c r="H4" s="899"/>
      <c r="I4" s="899"/>
      <c r="J4" s="970"/>
      <c r="K4" s="801"/>
      <c r="L4" s="801"/>
      <c r="M4" s="801"/>
      <c r="N4" s="801"/>
      <c r="O4" s="805" t="s">
        <v>99</v>
      </c>
      <c r="P4" s="805"/>
      <c r="Q4" s="805" t="s">
        <v>100</v>
      </c>
      <c r="R4" s="805"/>
      <c r="S4" s="805" t="s">
        <v>101</v>
      </c>
      <c r="T4" s="805"/>
      <c r="U4" s="805" t="s">
        <v>102</v>
      </c>
      <c r="V4" s="805"/>
      <c r="W4" s="805" t="s">
        <v>103</v>
      </c>
      <c r="X4" s="805"/>
      <c r="Y4" s="805" t="s">
        <v>104</v>
      </c>
      <c r="Z4" s="805"/>
      <c r="AA4" s="805" t="s">
        <v>105</v>
      </c>
      <c r="AB4" s="805"/>
      <c r="AC4" s="900" t="s">
        <v>106</v>
      </c>
      <c r="AD4" s="900"/>
      <c r="AE4" s="901"/>
      <c r="AF4" s="901"/>
      <c r="AG4" s="862" t="s">
        <v>107</v>
      </c>
      <c r="AH4" s="774"/>
      <c r="AI4" s="895"/>
      <c r="AJ4" s="757"/>
      <c r="AK4" s="862" t="s">
        <v>183</v>
      </c>
      <c r="AL4" s="774"/>
      <c r="AM4" s="854" t="s">
        <v>182</v>
      </c>
      <c r="AN4" s="762"/>
      <c r="AO4" s="895"/>
      <c r="AP4" s="757"/>
      <c r="AQ4" s="895"/>
      <c r="AR4" s="757"/>
      <c r="AS4" s="895"/>
      <c r="AT4" s="857"/>
    </row>
    <row r="5" spans="1:46" ht="18.75" customHeight="1" x14ac:dyDescent="0.4">
      <c r="A5" s="898" t="s">
        <v>180</v>
      </c>
      <c r="B5" s="899"/>
      <c r="C5" s="899"/>
      <c r="D5" s="899"/>
      <c r="E5" s="899"/>
      <c r="F5" s="899"/>
      <c r="G5" s="130"/>
      <c r="H5" s="130"/>
      <c r="I5" s="130"/>
      <c r="J5" s="86"/>
      <c r="K5" s="801"/>
      <c r="L5" s="801"/>
      <c r="M5" s="801"/>
      <c r="N5" s="801"/>
      <c r="O5" s="805"/>
      <c r="P5" s="805"/>
      <c r="Q5" s="805"/>
      <c r="R5" s="805"/>
      <c r="S5" s="805"/>
      <c r="T5" s="805"/>
      <c r="U5" s="805"/>
      <c r="V5" s="805"/>
      <c r="W5" s="805"/>
      <c r="X5" s="805"/>
      <c r="Y5" s="805"/>
      <c r="Z5" s="805"/>
      <c r="AA5" s="805"/>
      <c r="AB5" s="805"/>
      <c r="AC5" s="900"/>
      <c r="AD5" s="900"/>
      <c r="AE5" s="901"/>
      <c r="AF5" s="901"/>
      <c r="AG5" s="895"/>
      <c r="AH5" s="757"/>
      <c r="AI5" s="895"/>
      <c r="AJ5" s="757"/>
      <c r="AK5" s="895"/>
      <c r="AL5" s="757"/>
      <c r="AM5" s="965"/>
      <c r="AN5" s="861"/>
      <c r="AO5" s="895"/>
      <c r="AP5" s="757"/>
      <c r="AQ5" s="895"/>
      <c r="AR5" s="757"/>
      <c r="AS5" s="895"/>
      <c r="AT5" s="857"/>
    </row>
    <row r="6" spans="1:46" ht="18.75" customHeight="1" x14ac:dyDescent="0.4">
      <c r="A6" s="127"/>
      <c r="B6" s="128"/>
      <c r="C6" s="128"/>
      <c r="D6" s="128"/>
      <c r="E6" s="128"/>
      <c r="F6" s="128"/>
      <c r="G6" s="128"/>
      <c r="H6" s="128"/>
      <c r="I6" s="128"/>
      <c r="J6" s="129"/>
      <c r="K6" s="801"/>
      <c r="L6" s="801"/>
      <c r="M6" s="801"/>
      <c r="N6" s="801"/>
      <c r="O6" s="805"/>
      <c r="P6" s="805"/>
      <c r="Q6" s="805"/>
      <c r="R6" s="805"/>
      <c r="S6" s="805"/>
      <c r="T6" s="805"/>
      <c r="U6" s="805"/>
      <c r="V6" s="805"/>
      <c r="W6" s="805"/>
      <c r="X6" s="805"/>
      <c r="Y6" s="805"/>
      <c r="Z6" s="805"/>
      <c r="AA6" s="805"/>
      <c r="AB6" s="805"/>
      <c r="AC6" s="900"/>
      <c r="AD6" s="900"/>
      <c r="AE6" s="901"/>
      <c r="AF6" s="901"/>
      <c r="AG6" s="811"/>
      <c r="AH6" s="812"/>
      <c r="AI6" s="811"/>
      <c r="AJ6" s="812"/>
      <c r="AK6" s="811"/>
      <c r="AL6" s="812"/>
      <c r="AM6" s="966"/>
      <c r="AN6" s="765"/>
      <c r="AO6" s="811"/>
      <c r="AP6" s="812"/>
      <c r="AQ6" s="811"/>
      <c r="AR6" s="812"/>
      <c r="AS6" s="811"/>
      <c r="AT6" s="829"/>
    </row>
    <row r="7" spans="1:46" ht="18.75" customHeight="1" x14ac:dyDescent="0.4">
      <c r="A7" s="772" t="str">
        <f>"R"&amp;表紙・鑑!S3-2&amp;"年度末職員数"</f>
        <v>R4年度末職員数</v>
      </c>
      <c r="B7" s="773"/>
      <c r="C7" s="773"/>
      <c r="D7" s="773"/>
      <c r="E7" s="773"/>
      <c r="F7" s="773"/>
      <c r="G7" s="773"/>
      <c r="H7" s="773"/>
      <c r="I7" s="773"/>
      <c r="J7" s="774"/>
      <c r="K7" s="836"/>
      <c r="L7" s="858"/>
      <c r="M7" s="836"/>
      <c r="N7" s="858"/>
      <c r="O7" s="836"/>
      <c r="P7" s="858"/>
      <c r="Q7" s="836"/>
      <c r="R7" s="858"/>
      <c r="S7" s="836"/>
      <c r="T7" s="858"/>
      <c r="U7" s="836"/>
      <c r="V7" s="858"/>
      <c r="W7" s="836"/>
      <c r="X7" s="858"/>
      <c r="Y7" s="836"/>
      <c r="Z7" s="858"/>
      <c r="AA7" s="836"/>
      <c r="AB7" s="858"/>
      <c r="AC7" s="836"/>
      <c r="AD7" s="858"/>
      <c r="AE7" s="836"/>
      <c r="AF7" s="858"/>
      <c r="AG7" s="862" t="str">
        <f>IF(SUM(O7:AF8) = 0, "", SUM(O7:AF8))</f>
        <v/>
      </c>
      <c r="AH7" s="774"/>
      <c r="AI7" s="836"/>
      <c r="AJ7" s="858"/>
      <c r="AK7" s="836"/>
      <c r="AL7" s="858"/>
      <c r="AM7" s="836"/>
      <c r="AN7" s="858"/>
      <c r="AO7" s="836"/>
      <c r="AP7" s="858"/>
      <c r="AQ7" s="836"/>
      <c r="AR7" s="858"/>
      <c r="AS7" s="862" t="str">
        <f>IF(SUM(AG7,AI7,AK7,AO7,AQ7,K7,M7) = 0,"",SUM(AG7,AI7,AK7,AO7,AQ7,K7,M7))</f>
        <v/>
      </c>
      <c r="AT7" s="830"/>
    </row>
    <row r="8" spans="1:46" ht="18.75" customHeight="1" x14ac:dyDescent="0.4">
      <c r="A8" s="835"/>
      <c r="B8" s="821"/>
      <c r="C8" s="821"/>
      <c r="D8" s="821"/>
      <c r="E8" s="821"/>
      <c r="F8" s="821"/>
      <c r="G8" s="821"/>
      <c r="H8" s="821"/>
      <c r="I8" s="821"/>
      <c r="J8" s="812"/>
      <c r="K8" s="806"/>
      <c r="L8" s="845"/>
      <c r="M8" s="806"/>
      <c r="N8" s="845"/>
      <c r="O8" s="806"/>
      <c r="P8" s="845"/>
      <c r="Q8" s="806"/>
      <c r="R8" s="845"/>
      <c r="S8" s="806"/>
      <c r="T8" s="845"/>
      <c r="U8" s="806"/>
      <c r="V8" s="845"/>
      <c r="W8" s="806"/>
      <c r="X8" s="845"/>
      <c r="Y8" s="806"/>
      <c r="Z8" s="845"/>
      <c r="AA8" s="806"/>
      <c r="AB8" s="845"/>
      <c r="AC8" s="806"/>
      <c r="AD8" s="845"/>
      <c r="AE8" s="806"/>
      <c r="AF8" s="845"/>
      <c r="AG8" s="811"/>
      <c r="AH8" s="812"/>
      <c r="AI8" s="806"/>
      <c r="AJ8" s="845"/>
      <c r="AK8" s="806"/>
      <c r="AL8" s="845"/>
      <c r="AM8" s="806"/>
      <c r="AN8" s="845"/>
      <c r="AO8" s="806"/>
      <c r="AP8" s="845"/>
      <c r="AQ8" s="806"/>
      <c r="AR8" s="845"/>
      <c r="AS8" s="811"/>
      <c r="AT8" s="829"/>
    </row>
    <row r="9" spans="1:46" ht="18.75" customHeight="1" x14ac:dyDescent="0.4">
      <c r="A9" s="957" t="str">
        <f>"R"&amp;表紙・鑑!S3-1</f>
        <v>R5</v>
      </c>
      <c r="B9" s="958" t="s">
        <v>136</v>
      </c>
      <c r="C9" s="959"/>
      <c r="D9" s="862" t="s">
        <v>137</v>
      </c>
      <c r="E9" s="773"/>
      <c r="F9" s="773"/>
      <c r="G9" s="773"/>
      <c r="H9" s="773"/>
      <c r="I9" s="773"/>
      <c r="J9" s="774"/>
      <c r="K9" s="836"/>
      <c r="L9" s="858"/>
      <c r="M9" s="836"/>
      <c r="N9" s="858"/>
      <c r="O9" s="836"/>
      <c r="P9" s="858"/>
      <c r="Q9" s="836"/>
      <c r="R9" s="858"/>
      <c r="S9" s="836"/>
      <c r="T9" s="858"/>
      <c r="U9" s="836"/>
      <c r="V9" s="858"/>
      <c r="W9" s="836"/>
      <c r="X9" s="858"/>
      <c r="Y9" s="836"/>
      <c r="Z9" s="858"/>
      <c r="AA9" s="836"/>
      <c r="AB9" s="858"/>
      <c r="AC9" s="836"/>
      <c r="AD9" s="858"/>
      <c r="AE9" s="836"/>
      <c r="AF9" s="858"/>
      <c r="AG9" s="862" t="str">
        <f t="shared" ref="AG9" si="0">IF(SUM(O9:AF10) = 0, "", SUM(O9:AF10))</f>
        <v/>
      </c>
      <c r="AH9" s="774"/>
      <c r="AI9" s="836"/>
      <c r="AJ9" s="858"/>
      <c r="AK9" s="836"/>
      <c r="AL9" s="858"/>
      <c r="AM9" s="836"/>
      <c r="AN9" s="858"/>
      <c r="AO9" s="836"/>
      <c r="AP9" s="858"/>
      <c r="AQ9" s="836"/>
      <c r="AR9" s="858"/>
      <c r="AS9" s="862" t="str">
        <f>IF(SUM(AG9,AI9,AK9,AO9,AQ9,K9,M9) = 0,"",SUM(AG9,AI9,AK9,AO9,AQ9,K9,M9))</f>
        <v/>
      </c>
      <c r="AT9" s="830"/>
    </row>
    <row r="10" spans="1:46" ht="18.75" customHeight="1" x14ac:dyDescent="0.4">
      <c r="A10" s="951"/>
      <c r="B10" s="960"/>
      <c r="C10" s="961"/>
      <c r="D10" s="811"/>
      <c r="E10" s="821"/>
      <c r="F10" s="821"/>
      <c r="G10" s="821"/>
      <c r="H10" s="821"/>
      <c r="I10" s="821"/>
      <c r="J10" s="812"/>
      <c r="K10" s="806"/>
      <c r="L10" s="845"/>
      <c r="M10" s="806"/>
      <c r="N10" s="845"/>
      <c r="O10" s="806"/>
      <c r="P10" s="845"/>
      <c r="Q10" s="806"/>
      <c r="R10" s="845"/>
      <c r="S10" s="806"/>
      <c r="T10" s="845"/>
      <c r="U10" s="806"/>
      <c r="V10" s="845"/>
      <c r="W10" s="806"/>
      <c r="X10" s="845"/>
      <c r="Y10" s="806"/>
      <c r="Z10" s="845"/>
      <c r="AA10" s="806"/>
      <c r="AB10" s="845"/>
      <c r="AC10" s="806"/>
      <c r="AD10" s="845"/>
      <c r="AE10" s="806"/>
      <c r="AF10" s="845"/>
      <c r="AG10" s="811"/>
      <c r="AH10" s="812"/>
      <c r="AI10" s="806"/>
      <c r="AJ10" s="845"/>
      <c r="AK10" s="806"/>
      <c r="AL10" s="845"/>
      <c r="AM10" s="806"/>
      <c r="AN10" s="845"/>
      <c r="AO10" s="806"/>
      <c r="AP10" s="845"/>
      <c r="AQ10" s="806"/>
      <c r="AR10" s="845"/>
      <c r="AS10" s="811"/>
      <c r="AT10" s="829"/>
    </row>
    <row r="11" spans="1:46" ht="18.75" customHeight="1" x14ac:dyDescent="0.4">
      <c r="A11" s="951" t="s">
        <v>138</v>
      </c>
      <c r="B11" s="960"/>
      <c r="C11" s="961"/>
      <c r="D11" s="862" t="s">
        <v>139</v>
      </c>
      <c r="E11" s="773"/>
      <c r="F11" s="773"/>
      <c r="G11" s="773"/>
      <c r="H11" s="773"/>
      <c r="I11" s="773"/>
      <c r="J11" s="774"/>
      <c r="K11" s="836"/>
      <c r="L11" s="858"/>
      <c r="M11" s="836"/>
      <c r="N11" s="858"/>
      <c r="O11" s="836"/>
      <c r="P11" s="858"/>
      <c r="Q11" s="836"/>
      <c r="R11" s="858"/>
      <c r="S11" s="836"/>
      <c r="T11" s="858"/>
      <c r="U11" s="836"/>
      <c r="V11" s="858"/>
      <c r="W11" s="836"/>
      <c r="X11" s="858"/>
      <c r="Y11" s="836"/>
      <c r="Z11" s="858"/>
      <c r="AA11" s="836"/>
      <c r="AB11" s="858"/>
      <c r="AC11" s="836"/>
      <c r="AD11" s="858"/>
      <c r="AE11" s="836"/>
      <c r="AF11" s="858"/>
      <c r="AG11" s="862" t="str">
        <f>IF(SUM(O11:AF12) = 0, "", SUM(O11:AF12))</f>
        <v/>
      </c>
      <c r="AH11" s="774"/>
      <c r="AI11" s="836"/>
      <c r="AJ11" s="858"/>
      <c r="AK11" s="836"/>
      <c r="AL11" s="858"/>
      <c r="AM11" s="836"/>
      <c r="AN11" s="858"/>
      <c r="AO11" s="836"/>
      <c r="AP11" s="858"/>
      <c r="AQ11" s="836"/>
      <c r="AR11" s="858"/>
      <c r="AS11" s="862" t="str">
        <f>IF(SUM(AG11,AI11,AK11,AO11,AQ11,K11,M11) = 0,"",SUM(AG11,AI11,AK11,AO11,AQ11,K11,M11))</f>
        <v/>
      </c>
      <c r="AT11" s="830"/>
    </row>
    <row r="12" spans="1:46" ht="18.75" customHeight="1" x14ac:dyDescent="0.4">
      <c r="A12" s="951"/>
      <c r="B12" s="962"/>
      <c r="C12" s="963"/>
      <c r="D12" s="811"/>
      <c r="E12" s="821"/>
      <c r="F12" s="821"/>
      <c r="G12" s="821"/>
      <c r="H12" s="821"/>
      <c r="I12" s="821"/>
      <c r="J12" s="812"/>
      <c r="K12" s="806"/>
      <c r="L12" s="845"/>
      <c r="M12" s="806"/>
      <c r="N12" s="845"/>
      <c r="O12" s="806"/>
      <c r="P12" s="845"/>
      <c r="Q12" s="806"/>
      <c r="R12" s="845"/>
      <c r="S12" s="806"/>
      <c r="T12" s="845"/>
      <c r="U12" s="806"/>
      <c r="V12" s="845"/>
      <c r="W12" s="806"/>
      <c r="X12" s="845"/>
      <c r="Y12" s="806"/>
      <c r="Z12" s="845"/>
      <c r="AA12" s="806"/>
      <c r="AB12" s="845"/>
      <c r="AC12" s="806"/>
      <c r="AD12" s="845"/>
      <c r="AE12" s="806"/>
      <c r="AF12" s="845"/>
      <c r="AG12" s="811"/>
      <c r="AH12" s="812"/>
      <c r="AI12" s="806"/>
      <c r="AJ12" s="845"/>
      <c r="AK12" s="806"/>
      <c r="AL12" s="845"/>
      <c r="AM12" s="806"/>
      <c r="AN12" s="845"/>
      <c r="AO12" s="806"/>
      <c r="AP12" s="845"/>
      <c r="AQ12" s="806"/>
      <c r="AR12" s="845"/>
      <c r="AS12" s="811"/>
      <c r="AT12" s="829"/>
    </row>
    <row r="13" spans="1:46" ht="18.75" customHeight="1" x14ac:dyDescent="0.4">
      <c r="A13" s="951" t="s">
        <v>140</v>
      </c>
      <c r="B13" s="862" t="str">
        <f>"R"&amp;表紙・鑑!S3-1&amp;"年度末職員数"</f>
        <v>R5年度末職員数</v>
      </c>
      <c r="C13" s="773"/>
      <c r="D13" s="773"/>
      <c r="E13" s="773"/>
      <c r="F13" s="773"/>
      <c r="G13" s="773"/>
      <c r="H13" s="773"/>
      <c r="I13" s="773"/>
      <c r="J13" s="774"/>
      <c r="K13" s="862" t="str">
        <f>IF(AND(K7=0,K9=0,K11=0),"",K7+K9-K11)</f>
        <v/>
      </c>
      <c r="L13" s="774"/>
      <c r="M13" s="862" t="str">
        <f>IF(AND(M7=0,M9=0,M11=0),"",M7+M9-M11)</f>
        <v/>
      </c>
      <c r="N13" s="774"/>
      <c r="O13" s="862" t="str">
        <f>IF(AND(O7=0,O9=0,O11=0),"",O7+O9-O11)</f>
        <v/>
      </c>
      <c r="P13" s="774"/>
      <c r="Q13" s="862" t="str">
        <f>IF(AND(Q7=0,Q9=0,Q11=0),"",Q7+Q9-Q11)</f>
        <v/>
      </c>
      <c r="R13" s="774"/>
      <c r="S13" s="862" t="str">
        <f>IF(AND(S7=0,S9=0,S11=0),"",S7+S9-S11)</f>
        <v/>
      </c>
      <c r="T13" s="774"/>
      <c r="U13" s="862" t="str">
        <f>IF(AND(U7=0,U9=0,U11=0),"",U7+U9-U11)</f>
        <v/>
      </c>
      <c r="V13" s="774"/>
      <c r="W13" s="862" t="str">
        <f>IF(AND(W7=0,W9=0,W11=0),"",W7+W9-W11)</f>
        <v/>
      </c>
      <c r="X13" s="774"/>
      <c r="Y13" s="862" t="str">
        <f>IF(AND(Y7=0,Y9=0,Y11=0),"",Y7+Y9-Y11)</f>
        <v/>
      </c>
      <c r="Z13" s="774"/>
      <c r="AA13" s="862" t="str">
        <f>IF(AND(AA7=0,AA9=0,AA11=0),"",AA7+AA9-AA11)</f>
        <v/>
      </c>
      <c r="AB13" s="774"/>
      <c r="AC13" s="862" t="str">
        <f>IF(AND(AC7=0,AC9=0,AC11=0),"",AC7+AC9-AC11)</f>
        <v/>
      </c>
      <c r="AD13" s="774"/>
      <c r="AE13" s="862" t="str">
        <f>IF(AND(AE7=0,AE9=0,AE11=0),"",AE7+AE9-AE11)</f>
        <v/>
      </c>
      <c r="AF13" s="774"/>
      <c r="AG13" s="862" t="str">
        <f t="shared" ref="AG13" si="1">IF(SUM(O13:AF14) = 0, "", SUM(O13:AF14))</f>
        <v/>
      </c>
      <c r="AH13" s="774"/>
      <c r="AI13" s="862" t="str">
        <f>IF(AND(AI7=0,AI9=0,AI11=0),"",AI7+AI9-AI11)</f>
        <v/>
      </c>
      <c r="AJ13" s="774"/>
      <c r="AK13" s="862" t="str">
        <f>IF(AND(AK7=0,AK9=0,AK11=0),"",AK7+AK9-AK11)</f>
        <v/>
      </c>
      <c r="AL13" s="774"/>
      <c r="AM13" s="862" t="str">
        <f>IF(AND(AM7=0,AM9=0,AM11=0),"",AM7+AM9-AM11)</f>
        <v/>
      </c>
      <c r="AN13" s="774"/>
      <c r="AO13" s="862" t="str">
        <f>IF(AND(AO7=0,AO9=0,AO11=0),"",AO7+AO9-AO11)</f>
        <v/>
      </c>
      <c r="AP13" s="774"/>
      <c r="AQ13" s="862" t="str">
        <f>IF(AND(AQ7=0,AQ9=0,AQ11=0),"",AQ7+AQ9-AQ11)</f>
        <v/>
      </c>
      <c r="AR13" s="774"/>
      <c r="AS13" s="862" t="str">
        <f>IF(SUM(AG13,AI13,AK13,AO13,AQ13,K13,M13) = 0,"",SUM(AG13,AI13,AK13,AO13,AQ13,K13,M13))</f>
        <v/>
      </c>
      <c r="AT13" s="830"/>
    </row>
    <row r="14" spans="1:46" ht="18.75" customHeight="1" x14ac:dyDescent="0.4">
      <c r="A14" s="964"/>
      <c r="B14" s="811"/>
      <c r="C14" s="821"/>
      <c r="D14" s="821"/>
      <c r="E14" s="821"/>
      <c r="F14" s="821"/>
      <c r="G14" s="821"/>
      <c r="H14" s="821"/>
      <c r="I14" s="821"/>
      <c r="J14" s="812"/>
      <c r="K14" s="811"/>
      <c r="L14" s="812"/>
      <c r="M14" s="811"/>
      <c r="N14" s="812"/>
      <c r="O14" s="811"/>
      <c r="P14" s="812"/>
      <c r="Q14" s="811"/>
      <c r="R14" s="812"/>
      <c r="S14" s="811"/>
      <c r="T14" s="812"/>
      <c r="U14" s="811"/>
      <c r="V14" s="812"/>
      <c r="W14" s="811"/>
      <c r="X14" s="812"/>
      <c r="Y14" s="811"/>
      <c r="Z14" s="812"/>
      <c r="AA14" s="811"/>
      <c r="AB14" s="812"/>
      <c r="AC14" s="811"/>
      <c r="AD14" s="812"/>
      <c r="AE14" s="811"/>
      <c r="AF14" s="812"/>
      <c r="AG14" s="811"/>
      <c r="AH14" s="812"/>
      <c r="AI14" s="811"/>
      <c r="AJ14" s="812"/>
      <c r="AK14" s="811"/>
      <c r="AL14" s="812"/>
      <c r="AM14" s="811"/>
      <c r="AN14" s="812"/>
      <c r="AO14" s="811"/>
      <c r="AP14" s="812"/>
      <c r="AQ14" s="811"/>
      <c r="AR14" s="812"/>
      <c r="AS14" s="811"/>
      <c r="AT14" s="829"/>
    </row>
    <row r="15" spans="1:46" ht="18.75" customHeight="1" x14ac:dyDescent="0.4">
      <c r="A15" s="957" t="str">
        <f>"R"&amp;表紙・鑑!S3</f>
        <v>R6</v>
      </c>
      <c r="B15" s="958" t="s">
        <v>136</v>
      </c>
      <c r="C15" s="959"/>
      <c r="D15" s="773" t="s">
        <v>137</v>
      </c>
      <c r="E15" s="773"/>
      <c r="F15" s="773"/>
      <c r="G15" s="773"/>
      <c r="H15" s="773"/>
      <c r="I15" s="773"/>
      <c r="J15" s="774"/>
      <c r="K15" s="836"/>
      <c r="L15" s="858"/>
      <c r="M15" s="836"/>
      <c r="N15" s="858"/>
      <c r="O15" s="836"/>
      <c r="P15" s="858"/>
      <c r="Q15" s="836"/>
      <c r="R15" s="858"/>
      <c r="S15" s="836"/>
      <c r="T15" s="858"/>
      <c r="U15" s="836"/>
      <c r="V15" s="858"/>
      <c r="W15" s="836"/>
      <c r="X15" s="858"/>
      <c r="Y15" s="836"/>
      <c r="Z15" s="858"/>
      <c r="AA15" s="836"/>
      <c r="AB15" s="858"/>
      <c r="AC15" s="836"/>
      <c r="AD15" s="858"/>
      <c r="AE15" s="836"/>
      <c r="AF15" s="858"/>
      <c r="AG15" s="862" t="str">
        <f t="shared" ref="AG15" si="2">IF(SUM(O15:AF16) = 0, "", SUM(O15:AF16))</f>
        <v/>
      </c>
      <c r="AH15" s="774"/>
      <c r="AI15" s="836"/>
      <c r="AJ15" s="858"/>
      <c r="AK15" s="836"/>
      <c r="AL15" s="858"/>
      <c r="AM15" s="836"/>
      <c r="AN15" s="858"/>
      <c r="AO15" s="836"/>
      <c r="AP15" s="858"/>
      <c r="AQ15" s="836"/>
      <c r="AR15" s="858"/>
      <c r="AS15" s="862" t="str">
        <f>IF(SUM(AG15,AI15,AK15,AO15,AQ15,K15,M15) = 0,"",SUM(AG15,AI15,AK15,AO15,AQ15,K15,M15))</f>
        <v/>
      </c>
      <c r="AT15" s="830"/>
    </row>
    <row r="16" spans="1:46" ht="18.75" customHeight="1" x14ac:dyDescent="0.4">
      <c r="A16" s="951"/>
      <c r="B16" s="960"/>
      <c r="C16" s="961"/>
      <c r="D16" s="821"/>
      <c r="E16" s="821"/>
      <c r="F16" s="821"/>
      <c r="G16" s="821"/>
      <c r="H16" s="821"/>
      <c r="I16" s="821"/>
      <c r="J16" s="812"/>
      <c r="K16" s="806"/>
      <c r="L16" s="845"/>
      <c r="M16" s="806"/>
      <c r="N16" s="845"/>
      <c r="O16" s="806"/>
      <c r="P16" s="845"/>
      <c r="Q16" s="806"/>
      <c r="R16" s="845"/>
      <c r="S16" s="806"/>
      <c r="T16" s="845"/>
      <c r="U16" s="806"/>
      <c r="V16" s="845"/>
      <c r="W16" s="806"/>
      <c r="X16" s="845"/>
      <c r="Y16" s="806"/>
      <c r="Z16" s="845"/>
      <c r="AA16" s="806"/>
      <c r="AB16" s="845"/>
      <c r="AC16" s="806"/>
      <c r="AD16" s="845"/>
      <c r="AE16" s="806"/>
      <c r="AF16" s="845"/>
      <c r="AG16" s="811"/>
      <c r="AH16" s="812"/>
      <c r="AI16" s="806"/>
      <c r="AJ16" s="845"/>
      <c r="AK16" s="806"/>
      <c r="AL16" s="845"/>
      <c r="AM16" s="806"/>
      <c r="AN16" s="845"/>
      <c r="AO16" s="806"/>
      <c r="AP16" s="845"/>
      <c r="AQ16" s="806"/>
      <c r="AR16" s="845"/>
      <c r="AS16" s="811"/>
      <c r="AT16" s="829"/>
    </row>
    <row r="17" spans="1:46" ht="18.75" customHeight="1" x14ac:dyDescent="0.4">
      <c r="A17" s="951" t="s">
        <v>138</v>
      </c>
      <c r="B17" s="960"/>
      <c r="C17" s="961"/>
      <c r="D17" s="773" t="s">
        <v>139</v>
      </c>
      <c r="E17" s="773"/>
      <c r="F17" s="773"/>
      <c r="G17" s="773"/>
      <c r="H17" s="773"/>
      <c r="I17" s="773"/>
      <c r="J17" s="774"/>
      <c r="K17" s="836"/>
      <c r="L17" s="858"/>
      <c r="M17" s="836"/>
      <c r="N17" s="858"/>
      <c r="O17" s="836"/>
      <c r="P17" s="858"/>
      <c r="Q17" s="836"/>
      <c r="R17" s="858"/>
      <c r="S17" s="836"/>
      <c r="T17" s="858"/>
      <c r="U17" s="836"/>
      <c r="V17" s="858"/>
      <c r="W17" s="836"/>
      <c r="X17" s="858"/>
      <c r="Y17" s="836"/>
      <c r="Z17" s="858"/>
      <c r="AA17" s="836"/>
      <c r="AB17" s="858"/>
      <c r="AC17" s="836"/>
      <c r="AD17" s="858"/>
      <c r="AE17" s="836"/>
      <c r="AF17" s="858"/>
      <c r="AG17" s="862" t="str">
        <f t="shared" ref="AG17" si="3">IF(SUM(O17:AF18) = 0, "", SUM(O17:AF18))</f>
        <v/>
      </c>
      <c r="AH17" s="774"/>
      <c r="AI17" s="836"/>
      <c r="AJ17" s="858"/>
      <c r="AK17" s="836"/>
      <c r="AL17" s="858"/>
      <c r="AM17" s="836"/>
      <c r="AN17" s="858"/>
      <c r="AO17" s="836"/>
      <c r="AP17" s="858"/>
      <c r="AQ17" s="836"/>
      <c r="AR17" s="858"/>
      <c r="AS17" s="862" t="str">
        <f>IF(SUM(AG17,AI17,AK17,AO17,AQ17,K17,M17) = 0,"",SUM(AG17,AI17,AK17,AO17,AQ17,K17,M17))</f>
        <v/>
      </c>
      <c r="AT17" s="830"/>
    </row>
    <row r="18" spans="1:46" ht="18.75" customHeight="1" x14ac:dyDescent="0.4">
      <c r="A18" s="951"/>
      <c r="B18" s="962"/>
      <c r="C18" s="963"/>
      <c r="D18" s="821"/>
      <c r="E18" s="821"/>
      <c r="F18" s="821"/>
      <c r="G18" s="821"/>
      <c r="H18" s="821"/>
      <c r="I18" s="821"/>
      <c r="J18" s="812"/>
      <c r="K18" s="806"/>
      <c r="L18" s="845"/>
      <c r="M18" s="806"/>
      <c r="N18" s="845"/>
      <c r="O18" s="806"/>
      <c r="P18" s="845"/>
      <c r="Q18" s="806"/>
      <c r="R18" s="845"/>
      <c r="S18" s="806"/>
      <c r="T18" s="845"/>
      <c r="U18" s="806"/>
      <c r="V18" s="845"/>
      <c r="W18" s="806"/>
      <c r="X18" s="845"/>
      <c r="Y18" s="806"/>
      <c r="Z18" s="845"/>
      <c r="AA18" s="806"/>
      <c r="AB18" s="845"/>
      <c r="AC18" s="806"/>
      <c r="AD18" s="845"/>
      <c r="AE18" s="806"/>
      <c r="AF18" s="845"/>
      <c r="AG18" s="811"/>
      <c r="AH18" s="812"/>
      <c r="AI18" s="806"/>
      <c r="AJ18" s="845"/>
      <c r="AK18" s="806"/>
      <c r="AL18" s="845"/>
      <c r="AM18" s="806"/>
      <c r="AN18" s="845"/>
      <c r="AO18" s="806"/>
      <c r="AP18" s="845"/>
      <c r="AQ18" s="806"/>
      <c r="AR18" s="845"/>
      <c r="AS18" s="811"/>
      <c r="AT18" s="829"/>
    </row>
    <row r="19" spans="1:46" ht="18.75" customHeight="1" x14ac:dyDescent="0.4">
      <c r="A19" s="951" t="s">
        <v>140</v>
      </c>
      <c r="B19" s="130"/>
      <c r="C19" s="953"/>
      <c r="D19" s="766"/>
      <c r="E19" s="868" t="s">
        <v>16</v>
      </c>
      <c r="F19" s="837"/>
      <c r="G19" s="837"/>
      <c r="H19" s="955" t="s">
        <v>141</v>
      </c>
      <c r="I19" s="955"/>
      <c r="J19" s="955"/>
      <c r="K19" s="801" t="str">
        <f>IF(ISERROR(K13+K15-K17),IF(K13="",IF(AND(K15=0,K17=0),"",K15-K17),K13),K13+K15-K17)</f>
        <v/>
      </c>
      <c r="L19" s="801"/>
      <c r="M19" s="801" t="str">
        <f>IF(ISERROR(M13+M15-M17),IF(M13="",IF(AND(M15=0,M17=0),"",M15-M17),M13),M13+M15-M17)</f>
        <v/>
      </c>
      <c r="N19" s="801"/>
      <c r="O19" s="801" t="str">
        <f>IF(ISERROR(O13+O15-O17),IF(O13="",IF(AND(O15=0,O17=0),"",O15-O17),O13),O13+O15-O17)</f>
        <v/>
      </c>
      <c r="P19" s="801"/>
      <c r="Q19" s="801" t="str">
        <f>IF(ISERROR(Q13+Q15-Q17),IF(Q13="",IF(AND(Q15=0,Q17=0),"",Q15-Q17),Q13),Q13+Q15-Q17)</f>
        <v/>
      </c>
      <c r="R19" s="801"/>
      <c r="S19" s="801" t="str">
        <f>IF(ISERROR(S13+S15-S17),IF(S13="",IF(AND(S15=0,S17=0),"",S15-S17),S13),S13+S15-S17)</f>
        <v/>
      </c>
      <c r="T19" s="801"/>
      <c r="U19" s="801" t="str">
        <f>IF(ISERROR(U13+U15-U17),IF(U13="",IF(AND(U15=0,U17=0),"",U15-U17),U13),U13+U15-U17)</f>
        <v/>
      </c>
      <c r="V19" s="801"/>
      <c r="W19" s="801" t="str">
        <f>IF(ISERROR(W13+W15-W17),IF(W13="",IF(AND(W15=0,W17=0),"",W15-W17),W13),W13+W15-W17)</f>
        <v/>
      </c>
      <c r="X19" s="801"/>
      <c r="Y19" s="801" t="str">
        <f>IF(ISERROR(Y13+Y15-Y17),IF(Y13="",IF(AND(Y15=0,Y17=0),"",Y15-Y17),Y13),Y13+Y15-Y17)</f>
        <v/>
      </c>
      <c r="Z19" s="801"/>
      <c r="AA19" s="801" t="str">
        <f>IF(ISERROR(AA13+AA15-AA17),IF(AA13="",IF(AND(AA15=0,AA17=0),"",AA15-AA17),AA13),AA13+AA15-AA17)</f>
        <v/>
      </c>
      <c r="AB19" s="801"/>
      <c r="AC19" s="801" t="str">
        <f>IF(ISERROR(AC13+AC15-AC17),IF(AC13="",IF(AND(AC15=0,AC17=0),"",AC15-AC17),AC13),AC13+AC15-AC17)</f>
        <v/>
      </c>
      <c r="AD19" s="801"/>
      <c r="AE19" s="801" t="str">
        <f>IF(ISERROR(AE13+AE15-AE17),IF(AE13="",IF(AND(AE15=0,AE17=0),"",AE15-AE17),AE13),AE13+AE15-AE17)</f>
        <v/>
      </c>
      <c r="AF19" s="801"/>
      <c r="AG19" s="862" t="str">
        <f t="shared" ref="AG19" si="4">IF(SUM(O19:AF20) = 0, "", SUM(O19:AF20))</f>
        <v/>
      </c>
      <c r="AH19" s="774"/>
      <c r="AI19" s="801" t="str">
        <f>IF(ISERROR(AI13+AI15-AI17),IF(AI13="",IF(AND(AI15=0,AI17=0),"",AI15-AI17),AI13),AI13+AI15-AI17)</f>
        <v/>
      </c>
      <c r="AJ19" s="801"/>
      <c r="AK19" s="801" t="str">
        <f>IF(ISERROR(AK13+AK15-AK17),IF(AK13="",IF(AND(AK15=0,AK17=0),"",AK15-AK17),AK13),AK13+AK15-AK17)</f>
        <v/>
      </c>
      <c r="AL19" s="801"/>
      <c r="AM19" s="801" t="str">
        <f>IF(ISERROR(AM13+AM15-AM17),IF(AM13="",IF(AND(AM15=0,AM17=0),"",AM15-AM17),AM13),AM13+AM15-AM17)</f>
        <v/>
      </c>
      <c r="AN19" s="801"/>
      <c r="AO19" s="801" t="str">
        <f>IF(ISERROR(AO13+AO15-AO17),IF(AO13="",IF(AND(AO15=0,AO17=0),"",AO15-AO17),AO13),AO13+AO15-AO17)</f>
        <v/>
      </c>
      <c r="AP19" s="801"/>
      <c r="AQ19" s="801" t="str">
        <f>IF(ISERROR(AQ13+AQ15-AQ17),IF(AQ13="",IF(AND(AQ15=0,AQ17=0),"",AQ15-AQ17),AQ13),AQ13+AQ15-AQ17)</f>
        <v/>
      </c>
      <c r="AR19" s="801"/>
      <c r="AS19" s="862" t="str">
        <f>IF(SUM(AG19,AI19,AK19,AO19,AQ19,K19,M19) = 0,"",SUM(AG19,AI19,AK19,AO19,AQ19,K19,M19))</f>
        <v/>
      </c>
      <c r="AT19" s="830"/>
    </row>
    <row r="20" spans="1:46" ht="18.75" customHeight="1" thickBot="1" x14ac:dyDescent="0.45">
      <c r="A20" s="952"/>
      <c r="B20" s="110"/>
      <c r="C20" s="759"/>
      <c r="D20" s="759"/>
      <c r="E20" s="954"/>
      <c r="F20" s="797"/>
      <c r="G20" s="797"/>
      <c r="H20" s="956"/>
      <c r="I20" s="956"/>
      <c r="J20" s="956"/>
      <c r="K20" s="791"/>
      <c r="L20" s="791"/>
      <c r="M20" s="791"/>
      <c r="N20" s="791"/>
      <c r="O20" s="791"/>
      <c r="P20" s="791"/>
      <c r="Q20" s="791"/>
      <c r="R20" s="791"/>
      <c r="S20" s="791"/>
      <c r="T20" s="791"/>
      <c r="U20" s="791"/>
      <c r="V20" s="791"/>
      <c r="W20" s="791"/>
      <c r="X20" s="791"/>
      <c r="Y20" s="791"/>
      <c r="Z20" s="791"/>
      <c r="AA20" s="791"/>
      <c r="AB20" s="791"/>
      <c r="AC20" s="791"/>
      <c r="AD20" s="791"/>
      <c r="AE20" s="791"/>
      <c r="AF20" s="791"/>
      <c r="AG20" s="711"/>
      <c r="AH20" s="710"/>
      <c r="AI20" s="791"/>
      <c r="AJ20" s="791"/>
      <c r="AK20" s="791"/>
      <c r="AL20" s="791"/>
      <c r="AM20" s="791"/>
      <c r="AN20" s="791"/>
      <c r="AO20" s="791"/>
      <c r="AP20" s="791"/>
      <c r="AQ20" s="791"/>
      <c r="AR20" s="791"/>
      <c r="AS20" s="711"/>
      <c r="AT20" s="950"/>
    </row>
    <row r="21" spans="1:46" ht="18.75" customHeight="1" x14ac:dyDescent="0.4">
      <c r="A21" s="51" t="s">
        <v>87</v>
      </c>
      <c r="B21" s="22" t="s">
        <v>179</v>
      </c>
    </row>
    <row r="22" spans="1:46" ht="18.75" customHeight="1" x14ac:dyDescent="0.4">
      <c r="A22" s="22"/>
      <c r="B22" s="22" t="s">
        <v>142</v>
      </c>
    </row>
    <row r="23" spans="1:46" ht="18.75" customHeight="1" x14ac:dyDescent="0.4">
      <c r="A23" s="22"/>
      <c r="B23" s="22" t="s">
        <v>181</v>
      </c>
    </row>
    <row r="24" spans="1:46" ht="18.75" customHeight="1" x14ac:dyDescent="0.4">
      <c r="A24" s="22"/>
      <c r="B24" s="22" t="s">
        <v>143</v>
      </c>
    </row>
    <row r="25" spans="1:46" ht="18.75" customHeight="1" x14ac:dyDescent="0.4">
      <c r="A25" s="22"/>
      <c r="B25" s="22" t="s">
        <v>144</v>
      </c>
    </row>
    <row r="26" spans="1:46" ht="18.75" customHeight="1" x14ac:dyDescent="0.4">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row>
    <row r="27" spans="1:46" ht="18.75" customHeight="1" thickBot="1" x14ac:dyDescent="0.45">
      <c r="A27" s="22" t="str">
        <f>"（２）退職者の状況（令和"&amp;表紙・鑑!S3-1&amp;"年4月1日以降）"</f>
        <v>（２）退職者の状況（令和5年4月1日以降）</v>
      </c>
    </row>
    <row r="28" spans="1:46" ht="18.75" customHeight="1" x14ac:dyDescent="0.4">
      <c r="A28" s="880" t="s">
        <v>145</v>
      </c>
      <c r="B28" s="788"/>
      <c r="C28" s="788"/>
      <c r="D28" s="881"/>
      <c r="E28" s="787" t="s">
        <v>146</v>
      </c>
      <c r="F28" s="788"/>
      <c r="G28" s="881"/>
      <c r="H28" s="746" t="s">
        <v>147</v>
      </c>
      <c r="I28" s="745"/>
      <c r="J28" s="745"/>
      <c r="K28" s="745"/>
      <c r="L28" s="747"/>
      <c r="M28" s="746" t="s">
        <v>148</v>
      </c>
      <c r="N28" s="745"/>
      <c r="O28" s="771"/>
      <c r="P28" s="880" t="s">
        <v>145</v>
      </c>
      <c r="Q28" s="788"/>
      <c r="R28" s="788"/>
      <c r="S28" s="881"/>
      <c r="T28" s="787" t="s">
        <v>146</v>
      </c>
      <c r="U28" s="788"/>
      <c r="V28" s="881"/>
      <c r="W28" s="746" t="s">
        <v>147</v>
      </c>
      <c r="X28" s="745"/>
      <c r="Y28" s="745"/>
      <c r="Z28" s="745"/>
      <c r="AA28" s="747"/>
      <c r="AB28" s="746" t="s">
        <v>148</v>
      </c>
      <c r="AC28" s="745"/>
      <c r="AD28" s="771"/>
      <c r="AE28" s="880" t="s">
        <v>145</v>
      </c>
      <c r="AF28" s="788"/>
      <c r="AG28" s="788"/>
      <c r="AH28" s="881"/>
      <c r="AI28" s="787" t="s">
        <v>146</v>
      </c>
      <c r="AJ28" s="788"/>
      <c r="AK28" s="881"/>
      <c r="AL28" s="746" t="s">
        <v>147</v>
      </c>
      <c r="AM28" s="745"/>
      <c r="AN28" s="745"/>
      <c r="AO28" s="745"/>
      <c r="AP28" s="747"/>
      <c r="AQ28" s="746" t="s">
        <v>148</v>
      </c>
      <c r="AR28" s="745"/>
      <c r="AS28" s="748"/>
    </row>
    <row r="29" spans="1:46" ht="18.75" customHeight="1" x14ac:dyDescent="0.4">
      <c r="A29" s="946"/>
      <c r="B29" s="837"/>
      <c r="C29" s="837"/>
      <c r="D29" s="111" t="s">
        <v>15</v>
      </c>
      <c r="E29" s="734"/>
      <c r="F29" s="864"/>
      <c r="G29" s="864"/>
      <c r="H29" s="836"/>
      <c r="I29" s="837"/>
      <c r="J29" s="837"/>
      <c r="K29" s="837"/>
      <c r="L29" s="858"/>
      <c r="M29" s="836"/>
      <c r="N29" s="837"/>
      <c r="O29" s="944"/>
      <c r="P29" s="946"/>
      <c r="Q29" s="837"/>
      <c r="R29" s="837"/>
      <c r="S29" s="111" t="s">
        <v>15</v>
      </c>
      <c r="T29" s="734"/>
      <c r="U29" s="864"/>
      <c r="V29" s="864"/>
      <c r="W29" s="836"/>
      <c r="X29" s="837"/>
      <c r="Y29" s="837"/>
      <c r="Z29" s="837"/>
      <c r="AA29" s="858"/>
      <c r="AB29" s="836"/>
      <c r="AC29" s="837"/>
      <c r="AD29" s="944"/>
      <c r="AE29" s="946"/>
      <c r="AF29" s="837"/>
      <c r="AG29" s="837"/>
      <c r="AH29" s="111" t="s">
        <v>15</v>
      </c>
      <c r="AI29" s="734"/>
      <c r="AJ29" s="864"/>
      <c r="AK29" s="864"/>
      <c r="AL29" s="836"/>
      <c r="AM29" s="837"/>
      <c r="AN29" s="837"/>
      <c r="AO29" s="837"/>
      <c r="AP29" s="858"/>
      <c r="AQ29" s="836"/>
      <c r="AR29" s="837"/>
      <c r="AS29" s="859"/>
      <c r="AT29" s="112"/>
    </row>
    <row r="30" spans="1:46" ht="18.75" customHeight="1" x14ac:dyDescent="0.4">
      <c r="A30" s="113"/>
      <c r="B30" s="114" t="s">
        <v>16</v>
      </c>
      <c r="C30" s="115"/>
      <c r="D30" s="116" t="s">
        <v>29</v>
      </c>
      <c r="E30" s="734"/>
      <c r="F30" s="864"/>
      <c r="G30" s="864"/>
      <c r="H30" s="806"/>
      <c r="I30" s="807"/>
      <c r="J30" s="807"/>
      <c r="K30" s="807"/>
      <c r="L30" s="845"/>
      <c r="M30" s="806"/>
      <c r="N30" s="807"/>
      <c r="O30" s="949"/>
      <c r="P30" s="113"/>
      <c r="Q30" s="114" t="s">
        <v>16</v>
      </c>
      <c r="R30" s="115"/>
      <c r="S30" s="116" t="s">
        <v>29</v>
      </c>
      <c r="T30" s="734"/>
      <c r="U30" s="864"/>
      <c r="V30" s="864"/>
      <c r="W30" s="806"/>
      <c r="X30" s="807"/>
      <c r="Y30" s="807"/>
      <c r="Z30" s="807"/>
      <c r="AA30" s="845"/>
      <c r="AB30" s="806"/>
      <c r="AC30" s="807"/>
      <c r="AD30" s="949"/>
      <c r="AE30" s="113"/>
      <c r="AF30" s="114" t="s">
        <v>16</v>
      </c>
      <c r="AG30" s="115"/>
      <c r="AH30" s="116" t="s">
        <v>29</v>
      </c>
      <c r="AI30" s="734"/>
      <c r="AJ30" s="864"/>
      <c r="AK30" s="864"/>
      <c r="AL30" s="806"/>
      <c r="AM30" s="807"/>
      <c r="AN30" s="807"/>
      <c r="AO30" s="807"/>
      <c r="AP30" s="845"/>
      <c r="AQ30" s="806"/>
      <c r="AR30" s="807"/>
      <c r="AS30" s="847"/>
      <c r="AT30" s="112"/>
    </row>
    <row r="31" spans="1:46" ht="18.75" customHeight="1" x14ac:dyDescent="0.4">
      <c r="A31" s="946"/>
      <c r="B31" s="837"/>
      <c r="C31" s="837"/>
      <c r="D31" s="111" t="s">
        <v>15</v>
      </c>
      <c r="E31" s="864"/>
      <c r="F31" s="864"/>
      <c r="G31" s="864"/>
      <c r="H31" s="836"/>
      <c r="I31" s="837"/>
      <c r="J31" s="837"/>
      <c r="K31" s="837"/>
      <c r="L31" s="858"/>
      <c r="M31" s="836"/>
      <c r="N31" s="837"/>
      <c r="O31" s="944"/>
      <c r="P31" s="946"/>
      <c r="Q31" s="837"/>
      <c r="R31" s="837"/>
      <c r="S31" s="111" t="s">
        <v>15</v>
      </c>
      <c r="T31" s="864"/>
      <c r="U31" s="864"/>
      <c r="V31" s="864"/>
      <c r="W31" s="836"/>
      <c r="X31" s="837"/>
      <c r="Y31" s="837"/>
      <c r="Z31" s="837"/>
      <c r="AA31" s="858"/>
      <c r="AB31" s="836"/>
      <c r="AC31" s="837"/>
      <c r="AD31" s="944"/>
      <c r="AE31" s="946"/>
      <c r="AF31" s="837"/>
      <c r="AG31" s="837"/>
      <c r="AH31" s="111" t="s">
        <v>15</v>
      </c>
      <c r="AI31" s="864"/>
      <c r="AJ31" s="864"/>
      <c r="AK31" s="864"/>
      <c r="AL31" s="836"/>
      <c r="AM31" s="837"/>
      <c r="AN31" s="837"/>
      <c r="AO31" s="837"/>
      <c r="AP31" s="858"/>
      <c r="AQ31" s="836"/>
      <c r="AR31" s="837"/>
      <c r="AS31" s="859"/>
      <c r="AT31" s="112"/>
    </row>
    <row r="32" spans="1:46" ht="18.75" customHeight="1" x14ac:dyDescent="0.4">
      <c r="A32" s="113"/>
      <c r="B32" s="114" t="s">
        <v>16</v>
      </c>
      <c r="C32" s="115"/>
      <c r="D32" s="116" t="s">
        <v>29</v>
      </c>
      <c r="E32" s="864"/>
      <c r="F32" s="864"/>
      <c r="G32" s="864"/>
      <c r="H32" s="806"/>
      <c r="I32" s="807"/>
      <c r="J32" s="807"/>
      <c r="K32" s="807"/>
      <c r="L32" s="845"/>
      <c r="M32" s="806"/>
      <c r="N32" s="807"/>
      <c r="O32" s="949"/>
      <c r="P32" s="113"/>
      <c r="Q32" s="114" t="s">
        <v>16</v>
      </c>
      <c r="R32" s="115"/>
      <c r="S32" s="116" t="s">
        <v>29</v>
      </c>
      <c r="T32" s="864"/>
      <c r="U32" s="864"/>
      <c r="V32" s="864"/>
      <c r="W32" s="806"/>
      <c r="X32" s="807"/>
      <c r="Y32" s="807"/>
      <c r="Z32" s="807"/>
      <c r="AA32" s="845"/>
      <c r="AB32" s="806"/>
      <c r="AC32" s="807"/>
      <c r="AD32" s="949"/>
      <c r="AE32" s="113"/>
      <c r="AF32" s="114" t="s">
        <v>16</v>
      </c>
      <c r="AG32" s="115"/>
      <c r="AH32" s="116" t="s">
        <v>29</v>
      </c>
      <c r="AI32" s="864"/>
      <c r="AJ32" s="864"/>
      <c r="AK32" s="864"/>
      <c r="AL32" s="806"/>
      <c r="AM32" s="807"/>
      <c r="AN32" s="807"/>
      <c r="AO32" s="807"/>
      <c r="AP32" s="845"/>
      <c r="AQ32" s="806"/>
      <c r="AR32" s="807"/>
      <c r="AS32" s="847"/>
      <c r="AT32" s="112"/>
    </row>
    <row r="33" spans="1:52" ht="18.75" customHeight="1" x14ac:dyDescent="0.4">
      <c r="A33" s="946"/>
      <c r="B33" s="837"/>
      <c r="C33" s="837"/>
      <c r="D33" s="111" t="s">
        <v>15</v>
      </c>
      <c r="E33" s="864"/>
      <c r="F33" s="864"/>
      <c r="G33" s="864"/>
      <c r="H33" s="836"/>
      <c r="I33" s="837"/>
      <c r="J33" s="837"/>
      <c r="K33" s="837"/>
      <c r="L33" s="858"/>
      <c r="M33" s="836"/>
      <c r="N33" s="837"/>
      <c r="O33" s="944"/>
      <c r="P33" s="946"/>
      <c r="Q33" s="837"/>
      <c r="R33" s="837"/>
      <c r="S33" s="111" t="s">
        <v>15</v>
      </c>
      <c r="T33" s="864"/>
      <c r="U33" s="864"/>
      <c r="V33" s="864"/>
      <c r="W33" s="836"/>
      <c r="X33" s="837"/>
      <c r="Y33" s="837"/>
      <c r="Z33" s="837"/>
      <c r="AA33" s="858"/>
      <c r="AB33" s="836"/>
      <c r="AC33" s="837"/>
      <c r="AD33" s="944"/>
      <c r="AE33" s="946"/>
      <c r="AF33" s="837"/>
      <c r="AG33" s="837"/>
      <c r="AH33" s="111" t="s">
        <v>15</v>
      </c>
      <c r="AI33" s="864"/>
      <c r="AJ33" s="864"/>
      <c r="AK33" s="864"/>
      <c r="AL33" s="836"/>
      <c r="AM33" s="837"/>
      <c r="AN33" s="837"/>
      <c r="AO33" s="837"/>
      <c r="AP33" s="858"/>
      <c r="AQ33" s="836"/>
      <c r="AR33" s="837"/>
      <c r="AS33" s="859"/>
      <c r="AT33" s="112"/>
    </row>
    <row r="34" spans="1:52" ht="18.75" customHeight="1" x14ac:dyDescent="0.4">
      <c r="A34" s="113"/>
      <c r="B34" s="114" t="s">
        <v>16</v>
      </c>
      <c r="C34" s="115"/>
      <c r="D34" s="116" t="s">
        <v>29</v>
      </c>
      <c r="E34" s="864"/>
      <c r="F34" s="864"/>
      <c r="G34" s="864"/>
      <c r="H34" s="806"/>
      <c r="I34" s="807"/>
      <c r="J34" s="807"/>
      <c r="K34" s="807"/>
      <c r="L34" s="845"/>
      <c r="M34" s="806"/>
      <c r="N34" s="807"/>
      <c r="O34" s="949"/>
      <c r="P34" s="113"/>
      <c r="Q34" s="114" t="s">
        <v>16</v>
      </c>
      <c r="R34" s="115"/>
      <c r="S34" s="116" t="s">
        <v>29</v>
      </c>
      <c r="T34" s="864"/>
      <c r="U34" s="864"/>
      <c r="V34" s="864"/>
      <c r="W34" s="806"/>
      <c r="X34" s="807"/>
      <c r="Y34" s="807"/>
      <c r="Z34" s="807"/>
      <c r="AA34" s="845"/>
      <c r="AB34" s="806"/>
      <c r="AC34" s="807"/>
      <c r="AD34" s="949"/>
      <c r="AE34" s="113"/>
      <c r="AF34" s="114" t="s">
        <v>16</v>
      </c>
      <c r="AG34" s="115"/>
      <c r="AH34" s="116" t="s">
        <v>29</v>
      </c>
      <c r="AI34" s="864"/>
      <c r="AJ34" s="864"/>
      <c r="AK34" s="864"/>
      <c r="AL34" s="806"/>
      <c r="AM34" s="807"/>
      <c r="AN34" s="807"/>
      <c r="AO34" s="807"/>
      <c r="AP34" s="845"/>
      <c r="AQ34" s="806"/>
      <c r="AR34" s="807"/>
      <c r="AS34" s="847"/>
      <c r="AT34" s="112"/>
    </row>
    <row r="35" spans="1:52" ht="18.75" customHeight="1" x14ac:dyDescent="0.4">
      <c r="A35" s="946"/>
      <c r="B35" s="837"/>
      <c r="C35" s="837"/>
      <c r="D35" s="111" t="s">
        <v>15</v>
      </c>
      <c r="E35" s="864"/>
      <c r="F35" s="864"/>
      <c r="G35" s="864"/>
      <c r="H35" s="836"/>
      <c r="I35" s="837"/>
      <c r="J35" s="837"/>
      <c r="K35" s="837"/>
      <c r="L35" s="858"/>
      <c r="M35" s="836"/>
      <c r="N35" s="837"/>
      <c r="O35" s="944"/>
      <c r="P35" s="946"/>
      <c r="Q35" s="837"/>
      <c r="R35" s="837"/>
      <c r="S35" s="111" t="s">
        <v>15</v>
      </c>
      <c r="T35" s="864"/>
      <c r="U35" s="864"/>
      <c r="V35" s="864"/>
      <c r="W35" s="836"/>
      <c r="X35" s="837"/>
      <c r="Y35" s="837"/>
      <c r="Z35" s="837"/>
      <c r="AA35" s="858"/>
      <c r="AB35" s="836"/>
      <c r="AC35" s="837"/>
      <c r="AD35" s="944"/>
      <c r="AE35" s="946"/>
      <c r="AF35" s="837"/>
      <c r="AG35" s="837"/>
      <c r="AH35" s="111" t="s">
        <v>15</v>
      </c>
      <c r="AI35" s="864"/>
      <c r="AJ35" s="864"/>
      <c r="AK35" s="864"/>
      <c r="AL35" s="836"/>
      <c r="AM35" s="837"/>
      <c r="AN35" s="837"/>
      <c r="AO35" s="837"/>
      <c r="AP35" s="858"/>
      <c r="AQ35" s="836"/>
      <c r="AR35" s="837"/>
      <c r="AS35" s="859"/>
      <c r="AT35" s="112"/>
    </row>
    <row r="36" spans="1:52" ht="18.75" customHeight="1" x14ac:dyDescent="0.4">
      <c r="A36" s="113"/>
      <c r="B36" s="114" t="s">
        <v>16</v>
      </c>
      <c r="C36" s="115"/>
      <c r="D36" s="116" t="s">
        <v>29</v>
      </c>
      <c r="E36" s="864"/>
      <c r="F36" s="864"/>
      <c r="G36" s="864"/>
      <c r="H36" s="806"/>
      <c r="I36" s="807"/>
      <c r="J36" s="807"/>
      <c r="K36" s="807"/>
      <c r="L36" s="845"/>
      <c r="M36" s="806"/>
      <c r="N36" s="807"/>
      <c r="O36" s="949"/>
      <c r="P36" s="113"/>
      <c r="Q36" s="114" t="s">
        <v>16</v>
      </c>
      <c r="R36" s="115"/>
      <c r="S36" s="116" t="s">
        <v>29</v>
      </c>
      <c r="T36" s="864"/>
      <c r="U36" s="864"/>
      <c r="V36" s="864"/>
      <c r="W36" s="806"/>
      <c r="X36" s="807"/>
      <c r="Y36" s="807"/>
      <c r="Z36" s="807"/>
      <c r="AA36" s="845"/>
      <c r="AB36" s="806"/>
      <c r="AC36" s="807"/>
      <c r="AD36" s="949"/>
      <c r="AE36" s="113"/>
      <c r="AF36" s="114" t="s">
        <v>16</v>
      </c>
      <c r="AG36" s="115"/>
      <c r="AH36" s="116" t="s">
        <v>29</v>
      </c>
      <c r="AI36" s="864"/>
      <c r="AJ36" s="864"/>
      <c r="AK36" s="864"/>
      <c r="AL36" s="806"/>
      <c r="AM36" s="807"/>
      <c r="AN36" s="807"/>
      <c r="AO36" s="807"/>
      <c r="AP36" s="845"/>
      <c r="AQ36" s="806"/>
      <c r="AR36" s="807"/>
      <c r="AS36" s="847"/>
      <c r="AT36" s="112"/>
    </row>
    <row r="37" spans="1:52" ht="18.75" customHeight="1" x14ac:dyDescent="0.4">
      <c r="A37" s="946"/>
      <c r="B37" s="837"/>
      <c r="C37" s="837"/>
      <c r="D37" s="111" t="s">
        <v>15</v>
      </c>
      <c r="E37" s="864"/>
      <c r="F37" s="864"/>
      <c r="G37" s="864"/>
      <c r="H37" s="836"/>
      <c r="I37" s="837"/>
      <c r="J37" s="837"/>
      <c r="K37" s="837"/>
      <c r="L37" s="858"/>
      <c r="M37" s="836"/>
      <c r="N37" s="837"/>
      <c r="O37" s="944"/>
      <c r="P37" s="946"/>
      <c r="Q37" s="837"/>
      <c r="R37" s="837"/>
      <c r="S37" s="111" t="s">
        <v>15</v>
      </c>
      <c r="T37" s="864"/>
      <c r="U37" s="864"/>
      <c r="V37" s="864"/>
      <c r="W37" s="836"/>
      <c r="X37" s="837"/>
      <c r="Y37" s="837"/>
      <c r="Z37" s="837"/>
      <c r="AA37" s="858"/>
      <c r="AB37" s="836"/>
      <c r="AC37" s="837"/>
      <c r="AD37" s="944"/>
      <c r="AE37" s="946"/>
      <c r="AF37" s="837"/>
      <c r="AG37" s="837"/>
      <c r="AH37" s="111" t="s">
        <v>15</v>
      </c>
      <c r="AI37" s="864"/>
      <c r="AJ37" s="864"/>
      <c r="AK37" s="864"/>
      <c r="AL37" s="836"/>
      <c r="AM37" s="837"/>
      <c r="AN37" s="837"/>
      <c r="AO37" s="837"/>
      <c r="AP37" s="858"/>
      <c r="AQ37" s="836"/>
      <c r="AR37" s="837"/>
      <c r="AS37" s="859"/>
      <c r="AT37" s="112"/>
    </row>
    <row r="38" spans="1:52" ht="18.75" customHeight="1" x14ac:dyDescent="0.4">
      <c r="A38" s="113"/>
      <c r="B38" s="114" t="s">
        <v>16</v>
      </c>
      <c r="C38" s="115"/>
      <c r="D38" s="116" t="s">
        <v>29</v>
      </c>
      <c r="E38" s="864"/>
      <c r="F38" s="864"/>
      <c r="G38" s="864"/>
      <c r="H38" s="806"/>
      <c r="I38" s="807"/>
      <c r="J38" s="807"/>
      <c r="K38" s="807"/>
      <c r="L38" s="845"/>
      <c r="M38" s="806"/>
      <c r="N38" s="807"/>
      <c r="O38" s="949"/>
      <c r="P38" s="113"/>
      <c r="Q38" s="114" t="s">
        <v>16</v>
      </c>
      <c r="R38" s="115"/>
      <c r="S38" s="116" t="s">
        <v>29</v>
      </c>
      <c r="T38" s="864"/>
      <c r="U38" s="864"/>
      <c r="V38" s="864"/>
      <c r="W38" s="806"/>
      <c r="X38" s="807"/>
      <c r="Y38" s="807"/>
      <c r="Z38" s="807"/>
      <c r="AA38" s="845"/>
      <c r="AB38" s="806"/>
      <c r="AC38" s="807"/>
      <c r="AD38" s="949"/>
      <c r="AE38" s="113"/>
      <c r="AF38" s="114" t="s">
        <v>16</v>
      </c>
      <c r="AG38" s="115"/>
      <c r="AH38" s="116" t="s">
        <v>29</v>
      </c>
      <c r="AI38" s="864"/>
      <c r="AJ38" s="864"/>
      <c r="AK38" s="864"/>
      <c r="AL38" s="806"/>
      <c r="AM38" s="807"/>
      <c r="AN38" s="807"/>
      <c r="AO38" s="807"/>
      <c r="AP38" s="845"/>
      <c r="AQ38" s="806"/>
      <c r="AR38" s="807"/>
      <c r="AS38" s="847"/>
      <c r="AT38" s="112"/>
    </row>
    <row r="39" spans="1:52" ht="18.75" customHeight="1" x14ac:dyDescent="0.4">
      <c r="A39" s="946"/>
      <c r="B39" s="837"/>
      <c r="C39" s="837"/>
      <c r="D39" s="111" t="s">
        <v>15</v>
      </c>
      <c r="E39" s="864"/>
      <c r="F39" s="864"/>
      <c r="G39" s="864"/>
      <c r="H39" s="836"/>
      <c r="I39" s="837"/>
      <c r="J39" s="837"/>
      <c r="K39" s="837"/>
      <c r="L39" s="858"/>
      <c r="M39" s="836"/>
      <c r="N39" s="837"/>
      <c r="O39" s="944"/>
      <c r="P39" s="946"/>
      <c r="Q39" s="837"/>
      <c r="R39" s="837"/>
      <c r="S39" s="111" t="s">
        <v>15</v>
      </c>
      <c r="T39" s="864"/>
      <c r="U39" s="864"/>
      <c r="V39" s="864"/>
      <c r="W39" s="836"/>
      <c r="X39" s="837"/>
      <c r="Y39" s="837"/>
      <c r="Z39" s="837"/>
      <c r="AA39" s="858"/>
      <c r="AB39" s="836"/>
      <c r="AC39" s="837"/>
      <c r="AD39" s="944"/>
      <c r="AE39" s="946"/>
      <c r="AF39" s="837"/>
      <c r="AG39" s="837"/>
      <c r="AH39" s="111" t="s">
        <v>15</v>
      </c>
      <c r="AI39" s="864"/>
      <c r="AJ39" s="864"/>
      <c r="AK39" s="864"/>
      <c r="AL39" s="836"/>
      <c r="AM39" s="837"/>
      <c r="AN39" s="837"/>
      <c r="AO39" s="837"/>
      <c r="AP39" s="858"/>
      <c r="AQ39" s="836"/>
      <c r="AR39" s="837"/>
      <c r="AS39" s="859"/>
      <c r="AT39" s="112"/>
    </row>
    <row r="40" spans="1:52" ht="18.75" customHeight="1" thickBot="1" x14ac:dyDescent="0.45">
      <c r="A40" s="117"/>
      <c r="B40" s="118" t="s">
        <v>16</v>
      </c>
      <c r="C40" s="119"/>
      <c r="D40" s="120" t="s">
        <v>29</v>
      </c>
      <c r="E40" s="947"/>
      <c r="F40" s="947"/>
      <c r="G40" s="947"/>
      <c r="H40" s="796"/>
      <c r="I40" s="797"/>
      <c r="J40" s="797"/>
      <c r="K40" s="797"/>
      <c r="L40" s="943"/>
      <c r="M40" s="796"/>
      <c r="N40" s="797"/>
      <c r="O40" s="945"/>
      <c r="P40" s="117"/>
      <c r="Q40" s="118" t="s">
        <v>16</v>
      </c>
      <c r="R40" s="119"/>
      <c r="S40" s="120" t="s">
        <v>29</v>
      </c>
      <c r="T40" s="947"/>
      <c r="U40" s="947"/>
      <c r="V40" s="947"/>
      <c r="W40" s="796"/>
      <c r="X40" s="797"/>
      <c r="Y40" s="797"/>
      <c r="Z40" s="797"/>
      <c r="AA40" s="943"/>
      <c r="AB40" s="796"/>
      <c r="AC40" s="797"/>
      <c r="AD40" s="945"/>
      <c r="AE40" s="117"/>
      <c r="AF40" s="118" t="s">
        <v>16</v>
      </c>
      <c r="AG40" s="119"/>
      <c r="AH40" s="120" t="s">
        <v>29</v>
      </c>
      <c r="AI40" s="947"/>
      <c r="AJ40" s="947"/>
      <c r="AK40" s="947"/>
      <c r="AL40" s="796"/>
      <c r="AM40" s="797"/>
      <c r="AN40" s="797"/>
      <c r="AO40" s="797"/>
      <c r="AP40" s="943"/>
      <c r="AQ40" s="796"/>
      <c r="AR40" s="797"/>
      <c r="AS40" s="948"/>
      <c r="AT40" s="112"/>
    </row>
    <row r="41" spans="1:52" ht="18.75" customHeight="1" x14ac:dyDescent="0.4">
      <c r="A41" s="132" t="s">
        <v>87</v>
      </c>
      <c r="B41" s="133" t="s">
        <v>185</v>
      </c>
    </row>
    <row r="42" spans="1:52" ht="18.75" customHeight="1" x14ac:dyDescent="0.4">
      <c r="A42" s="121"/>
      <c r="B42" s="121"/>
    </row>
    <row r="43" spans="1:52" ht="18.75" customHeight="1" thickBot="1" x14ac:dyDescent="0.45">
      <c r="A43" s="22" t="s">
        <v>149</v>
      </c>
      <c r="O43" s="42"/>
      <c r="T43" s="42"/>
      <c r="Y43" s="42"/>
      <c r="AA43" s="35"/>
    </row>
    <row r="44" spans="1:52" ht="18.75" customHeight="1" x14ac:dyDescent="0.4">
      <c r="A44" s="880" t="s">
        <v>150</v>
      </c>
      <c r="B44" s="788"/>
      <c r="C44" s="788"/>
      <c r="D44" s="788"/>
      <c r="E44" s="881"/>
      <c r="F44" s="942"/>
      <c r="G44" s="942" t="s">
        <v>45</v>
      </c>
      <c r="H44" s="122"/>
      <c r="I44" s="942"/>
      <c r="J44" s="942" t="s">
        <v>46</v>
      </c>
      <c r="K44" s="787" t="s">
        <v>151</v>
      </c>
      <c r="L44" s="788"/>
      <c r="M44" s="788"/>
      <c r="N44" s="788"/>
      <c r="O44" s="881"/>
      <c r="P44" s="926"/>
      <c r="Q44" s="927"/>
      <c r="R44" s="927"/>
      <c r="S44" s="927"/>
      <c r="T44" s="927"/>
      <c r="U44" s="927"/>
      <c r="V44" s="927"/>
      <c r="W44" s="927"/>
      <c r="X44" s="928"/>
      <c r="Y44" s="788" t="s">
        <v>152</v>
      </c>
      <c r="Z44" s="788"/>
      <c r="AA44" s="788"/>
      <c r="AB44" s="788"/>
      <c r="AC44" s="788"/>
      <c r="AD44" s="933"/>
      <c r="AE44" s="934"/>
      <c r="AF44" s="934"/>
      <c r="AG44" s="934"/>
      <c r="AH44" s="934"/>
      <c r="AI44" s="934"/>
      <c r="AJ44" s="934"/>
      <c r="AK44" s="934"/>
      <c r="AL44" s="934"/>
      <c r="AM44" s="934"/>
      <c r="AN44" s="934"/>
      <c r="AO44" s="934"/>
      <c r="AP44" s="934"/>
      <c r="AQ44" s="934"/>
      <c r="AR44" s="934"/>
      <c r="AS44" s="934"/>
      <c r="AT44" s="935"/>
      <c r="AU44" s="123"/>
      <c r="AV44" s="123"/>
      <c r="AW44" s="123"/>
      <c r="AX44" s="123"/>
      <c r="AY44" s="123"/>
      <c r="AZ44" s="123"/>
    </row>
    <row r="45" spans="1:52" ht="18.75" customHeight="1" x14ac:dyDescent="0.4">
      <c r="A45" s="755"/>
      <c r="B45" s="756"/>
      <c r="C45" s="756"/>
      <c r="D45" s="756"/>
      <c r="E45" s="757"/>
      <c r="F45" s="758"/>
      <c r="G45" s="758"/>
      <c r="H45" s="124"/>
      <c r="I45" s="758"/>
      <c r="J45" s="758"/>
      <c r="K45" s="895"/>
      <c r="L45" s="756"/>
      <c r="M45" s="756"/>
      <c r="N45" s="756"/>
      <c r="O45" s="757"/>
      <c r="P45" s="929"/>
      <c r="Q45" s="930"/>
      <c r="R45" s="930"/>
      <c r="S45" s="930"/>
      <c r="T45" s="930"/>
      <c r="U45" s="930"/>
      <c r="V45" s="930"/>
      <c r="W45" s="930"/>
      <c r="X45" s="931"/>
      <c r="Y45" s="756"/>
      <c r="Z45" s="756"/>
      <c r="AA45" s="756"/>
      <c r="AB45" s="756"/>
      <c r="AC45" s="756"/>
      <c r="AD45" s="936"/>
      <c r="AE45" s="937"/>
      <c r="AF45" s="937"/>
      <c r="AG45" s="937"/>
      <c r="AH45" s="937"/>
      <c r="AI45" s="937"/>
      <c r="AJ45" s="937"/>
      <c r="AK45" s="937"/>
      <c r="AL45" s="937"/>
      <c r="AM45" s="937"/>
      <c r="AN45" s="937"/>
      <c r="AO45" s="937"/>
      <c r="AP45" s="937"/>
      <c r="AQ45" s="937"/>
      <c r="AR45" s="937"/>
      <c r="AS45" s="937"/>
      <c r="AT45" s="938"/>
      <c r="AU45" s="123"/>
      <c r="AV45" s="123"/>
      <c r="AW45" s="123"/>
      <c r="AX45" s="123"/>
      <c r="AY45" s="123"/>
      <c r="AZ45" s="123"/>
    </row>
    <row r="46" spans="1:52" ht="18.75" customHeight="1" thickBot="1" x14ac:dyDescent="0.45">
      <c r="A46" s="708"/>
      <c r="B46" s="709"/>
      <c r="C46" s="709"/>
      <c r="D46" s="709"/>
      <c r="E46" s="710"/>
      <c r="F46" s="759"/>
      <c r="G46" s="759"/>
      <c r="H46" s="119"/>
      <c r="I46" s="759"/>
      <c r="J46" s="759"/>
      <c r="K46" s="711"/>
      <c r="L46" s="709"/>
      <c r="M46" s="709"/>
      <c r="N46" s="709"/>
      <c r="O46" s="710"/>
      <c r="P46" s="778"/>
      <c r="Q46" s="779"/>
      <c r="R46" s="779"/>
      <c r="S46" s="779"/>
      <c r="T46" s="779"/>
      <c r="U46" s="779"/>
      <c r="V46" s="779"/>
      <c r="W46" s="779"/>
      <c r="X46" s="932"/>
      <c r="Y46" s="709"/>
      <c r="Z46" s="709"/>
      <c r="AA46" s="709"/>
      <c r="AB46" s="709"/>
      <c r="AC46" s="709"/>
      <c r="AD46" s="939"/>
      <c r="AE46" s="940"/>
      <c r="AF46" s="940"/>
      <c r="AG46" s="940"/>
      <c r="AH46" s="940"/>
      <c r="AI46" s="940"/>
      <c r="AJ46" s="940"/>
      <c r="AK46" s="940"/>
      <c r="AL46" s="940"/>
      <c r="AM46" s="940"/>
      <c r="AN46" s="940"/>
      <c r="AO46" s="940"/>
      <c r="AP46" s="940"/>
      <c r="AQ46" s="940"/>
      <c r="AR46" s="940"/>
      <c r="AS46" s="940"/>
      <c r="AT46" s="941"/>
    </row>
    <row r="47" spans="1:52" ht="18.75" customHeight="1" x14ac:dyDescent="0.4"/>
    <row r="48" spans="1:5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sheetData>
  <sheetProtection selectLockedCells="1"/>
  <mergeCells count="261">
    <mergeCell ref="AO3:AP6"/>
    <mergeCell ref="AQ3:AR6"/>
    <mergeCell ref="AS3:AT6"/>
    <mergeCell ref="O4:P6"/>
    <mergeCell ref="Q4:R6"/>
    <mergeCell ref="S4:T6"/>
    <mergeCell ref="U4:V6"/>
    <mergeCell ref="W4:X6"/>
    <mergeCell ref="L2:M2"/>
    <mergeCell ref="R2:S2"/>
    <mergeCell ref="K3:L6"/>
    <mergeCell ref="M3:N6"/>
    <mergeCell ref="O3:AH3"/>
    <mergeCell ref="Y4:Z6"/>
    <mergeCell ref="AA4:AB6"/>
    <mergeCell ref="AC4:AD6"/>
    <mergeCell ref="AE4:AF6"/>
    <mergeCell ref="W7:X8"/>
    <mergeCell ref="Y7:Z8"/>
    <mergeCell ref="AA7:AB8"/>
    <mergeCell ref="AC7:AD8"/>
    <mergeCell ref="AE7:AF8"/>
    <mergeCell ref="AG4:AH6"/>
    <mergeCell ref="AK4:AL6"/>
    <mergeCell ref="AM4:AN6"/>
    <mergeCell ref="A7:J8"/>
    <mergeCell ref="K7:L8"/>
    <mergeCell ref="M7:N8"/>
    <mergeCell ref="O7:P8"/>
    <mergeCell ref="Q7:R8"/>
    <mergeCell ref="S7:T8"/>
    <mergeCell ref="AI3:AJ6"/>
    <mergeCell ref="AK3:AN3"/>
    <mergeCell ref="F4:J4"/>
    <mergeCell ref="A5:F5"/>
    <mergeCell ref="AS9:AT10"/>
    <mergeCell ref="W9:X10"/>
    <mergeCell ref="Y9:Z10"/>
    <mergeCell ref="AA9:AB10"/>
    <mergeCell ref="AC9:AD10"/>
    <mergeCell ref="AE9:AF10"/>
    <mergeCell ref="AG9:AH10"/>
    <mergeCell ref="AS7:AT8"/>
    <mergeCell ref="A9:A10"/>
    <mergeCell ref="B9:C12"/>
    <mergeCell ref="D9:J10"/>
    <mergeCell ref="K9:L10"/>
    <mergeCell ref="M9:N10"/>
    <mergeCell ref="O9:P10"/>
    <mergeCell ref="Q9:R10"/>
    <mergeCell ref="S9:T10"/>
    <mergeCell ref="U9:V10"/>
    <mergeCell ref="AG7:AH8"/>
    <mergeCell ref="AI7:AJ8"/>
    <mergeCell ref="AK7:AL8"/>
    <mergeCell ref="AM7:AN8"/>
    <mergeCell ref="AO7:AP8"/>
    <mergeCell ref="AQ7:AR8"/>
    <mergeCell ref="U7:V8"/>
    <mergeCell ref="K11:L12"/>
    <mergeCell ref="M11:N12"/>
    <mergeCell ref="O11:P12"/>
    <mergeCell ref="Q11:R12"/>
    <mergeCell ref="AI9:AJ10"/>
    <mergeCell ref="AK9:AL10"/>
    <mergeCell ref="AM9:AN10"/>
    <mergeCell ref="AO9:AP10"/>
    <mergeCell ref="AQ9:AR10"/>
    <mergeCell ref="AQ11:AR12"/>
    <mergeCell ref="AS11:AT12"/>
    <mergeCell ref="A13:A14"/>
    <mergeCell ref="B13:J14"/>
    <mergeCell ref="K13:L14"/>
    <mergeCell ref="M13:N14"/>
    <mergeCell ref="O13:P14"/>
    <mergeCell ref="Q13:R14"/>
    <mergeCell ref="S13:T14"/>
    <mergeCell ref="U13:V14"/>
    <mergeCell ref="AE11:AF12"/>
    <mergeCell ref="AG11:AH12"/>
    <mergeCell ref="AI11:AJ12"/>
    <mergeCell ref="AK11:AL12"/>
    <mergeCell ref="AM11:AN12"/>
    <mergeCell ref="AO11:AP12"/>
    <mergeCell ref="S11:T12"/>
    <mergeCell ref="U11:V12"/>
    <mergeCell ref="W11:X12"/>
    <mergeCell ref="Y11:Z12"/>
    <mergeCell ref="AA11:AB12"/>
    <mergeCell ref="AC11:AD12"/>
    <mergeCell ref="A11:A12"/>
    <mergeCell ref="D11:J12"/>
    <mergeCell ref="AO13:AP14"/>
    <mergeCell ref="AQ13:AR14"/>
    <mergeCell ref="AS13:AT14"/>
    <mergeCell ref="W13:X14"/>
    <mergeCell ref="Y13:Z14"/>
    <mergeCell ref="AA13:AB14"/>
    <mergeCell ref="AC13:AD14"/>
    <mergeCell ref="AE13:AF14"/>
    <mergeCell ref="AG13:AH14"/>
    <mergeCell ref="A15:A16"/>
    <mergeCell ref="B15:C18"/>
    <mergeCell ref="D15:J16"/>
    <mergeCell ref="K15:L16"/>
    <mergeCell ref="M15:N16"/>
    <mergeCell ref="O15:P16"/>
    <mergeCell ref="AI13:AJ14"/>
    <mergeCell ref="AK13:AL14"/>
    <mergeCell ref="AM13:AN14"/>
    <mergeCell ref="AC17:AD18"/>
    <mergeCell ref="AE17:AF18"/>
    <mergeCell ref="AO15:AP16"/>
    <mergeCell ref="AQ15:AR16"/>
    <mergeCell ref="AS15:AT16"/>
    <mergeCell ref="A17:A18"/>
    <mergeCell ref="D17:J18"/>
    <mergeCell ref="AK15:AL16"/>
    <mergeCell ref="AM15:AN16"/>
    <mergeCell ref="Q15:R16"/>
    <mergeCell ref="S15:T16"/>
    <mergeCell ref="U15:V16"/>
    <mergeCell ref="W15:X16"/>
    <mergeCell ref="Y15:Z16"/>
    <mergeCell ref="AA15:AB16"/>
    <mergeCell ref="W19:X20"/>
    <mergeCell ref="Y19:Z20"/>
    <mergeCell ref="AA19:AB20"/>
    <mergeCell ref="AC19:AD20"/>
    <mergeCell ref="Q17:R18"/>
    <mergeCell ref="S17:T18"/>
    <mergeCell ref="AC15:AD16"/>
    <mergeCell ref="AE15:AF16"/>
    <mergeCell ref="AG15:AH16"/>
    <mergeCell ref="AI15:AJ16"/>
    <mergeCell ref="AS17:AT18"/>
    <mergeCell ref="A19:A20"/>
    <mergeCell ref="C19:D20"/>
    <mergeCell ref="E19:E20"/>
    <mergeCell ref="F19:G20"/>
    <mergeCell ref="H19:J20"/>
    <mergeCell ref="K19:L20"/>
    <mergeCell ref="M19:N20"/>
    <mergeCell ref="O19:P20"/>
    <mergeCell ref="Q19:R20"/>
    <mergeCell ref="AG17:AH18"/>
    <mergeCell ref="AI17:AJ18"/>
    <mergeCell ref="AK17:AL18"/>
    <mergeCell ref="AM17:AN18"/>
    <mergeCell ref="AO17:AP18"/>
    <mergeCell ref="AQ17:AR18"/>
    <mergeCell ref="U17:V18"/>
    <mergeCell ref="W17:X18"/>
    <mergeCell ref="Y17:Z18"/>
    <mergeCell ref="AA17:AB18"/>
    <mergeCell ref="K17:L18"/>
    <mergeCell ref="M17:N18"/>
    <mergeCell ref="O17:P18"/>
    <mergeCell ref="A29:C29"/>
    <mergeCell ref="E29:G30"/>
    <mergeCell ref="H29:L30"/>
    <mergeCell ref="M29:O30"/>
    <mergeCell ref="P29:R29"/>
    <mergeCell ref="T29:V30"/>
    <mergeCell ref="AQ19:AR20"/>
    <mergeCell ref="AS19:AT20"/>
    <mergeCell ref="A28:D28"/>
    <mergeCell ref="E28:G28"/>
    <mergeCell ref="H28:L28"/>
    <mergeCell ref="M28:O28"/>
    <mergeCell ref="P28:S28"/>
    <mergeCell ref="T28:V28"/>
    <mergeCell ref="W28:AA28"/>
    <mergeCell ref="AB28:AD28"/>
    <mergeCell ref="AE19:AF20"/>
    <mergeCell ref="AG19:AH20"/>
    <mergeCell ref="AI19:AJ20"/>
    <mergeCell ref="AK19:AL20"/>
    <mergeCell ref="AM19:AN20"/>
    <mergeCell ref="AO19:AP20"/>
    <mergeCell ref="S19:T20"/>
    <mergeCell ref="U19:V20"/>
    <mergeCell ref="W29:AA30"/>
    <mergeCell ref="AB29:AD30"/>
    <mergeCell ref="AE29:AG29"/>
    <mergeCell ref="AI29:AK30"/>
    <mergeCell ref="AL29:AP30"/>
    <mergeCell ref="AQ29:AS30"/>
    <mergeCell ref="AE28:AH28"/>
    <mergeCell ref="AI28:AK28"/>
    <mergeCell ref="AL28:AP28"/>
    <mergeCell ref="AQ28:AS28"/>
    <mergeCell ref="W31:AA32"/>
    <mergeCell ref="AB31:AD32"/>
    <mergeCell ref="AE31:AG31"/>
    <mergeCell ref="AI31:AK32"/>
    <mergeCell ref="AL31:AP32"/>
    <mergeCell ref="AQ31:AS32"/>
    <mergeCell ref="A31:C31"/>
    <mergeCell ref="E31:G32"/>
    <mergeCell ref="H31:L32"/>
    <mergeCell ref="M31:O32"/>
    <mergeCell ref="P31:R31"/>
    <mergeCell ref="T31:V32"/>
    <mergeCell ref="W33:AA34"/>
    <mergeCell ref="AB33:AD34"/>
    <mergeCell ref="AE33:AG33"/>
    <mergeCell ref="AI33:AK34"/>
    <mergeCell ref="AL33:AP34"/>
    <mergeCell ref="AQ33:AS34"/>
    <mergeCell ref="A33:C33"/>
    <mergeCell ref="E33:G34"/>
    <mergeCell ref="H33:L34"/>
    <mergeCell ref="M33:O34"/>
    <mergeCell ref="P33:R33"/>
    <mergeCell ref="T33:V34"/>
    <mergeCell ref="W35:AA36"/>
    <mergeCell ref="AB35:AD36"/>
    <mergeCell ref="AE35:AG35"/>
    <mergeCell ref="AI35:AK36"/>
    <mergeCell ref="AL35:AP36"/>
    <mergeCell ref="AQ35:AS36"/>
    <mergeCell ref="A35:C35"/>
    <mergeCell ref="E35:G36"/>
    <mergeCell ref="H35:L36"/>
    <mergeCell ref="M35:O36"/>
    <mergeCell ref="P35:R35"/>
    <mergeCell ref="T35:V36"/>
    <mergeCell ref="W37:AA38"/>
    <mergeCell ref="AB37:AD38"/>
    <mergeCell ref="AE37:AG37"/>
    <mergeCell ref="AI37:AK38"/>
    <mergeCell ref="AL37:AP38"/>
    <mergeCell ref="AQ37:AS38"/>
    <mergeCell ref="A37:C37"/>
    <mergeCell ref="E37:G38"/>
    <mergeCell ref="H37:L38"/>
    <mergeCell ref="M37:O38"/>
    <mergeCell ref="P37:R37"/>
    <mergeCell ref="T37:V38"/>
    <mergeCell ref="W39:AA40"/>
    <mergeCell ref="AB39:AD40"/>
    <mergeCell ref="AE39:AG39"/>
    <mergeCell ref="AI39:AK40"/>
    <mergeCell ref="AL39:AP40"/>
    <mergeCell ref="AQ39:AS40"/>
    <mergeCell ref="A39:C39"/>
    <mergeCell ref="E39:G40"/>
    <mergeCell ref="H39:L40"/>
    <mergeCell ref="M39:O40"/>
    <mergeCell ref="P39:R39"/>
    <mergeCell ref="T39:V40"/>
    <mergeCell ref="P44:X46"/>
    <mergeCell ref="Y44:AC46"/>
    <mergeCell ref="AD44:AT46"/>
    <mergeCell ref="A44:E46"/>
    <mergeCell ref="F44:F46"/>
    <mergeCell ref="G44:G46"/>
    <mergeCell ref="I44:I46"/>
    <mergeCell ref="J44:J46"/>
    <mergeCell ref="K44:O46"/>
  </mergeCells>
  <phoneticPr fontId="4"/>
  <printOptions horizontalCentered="1" verticalCentered="1"/>
  <pageMargins left="0.70866141732283472" right="0.19685039370078741" top="0.39370078740157483" bottom="0.39370078740157483" header="0.39370078740157483" footer="0"/>
  <pageSetup paperSize="9" scale="61" orientation="landscape" blackAndWhite="1" r:id="rId1"/>
  <headerFooter scaleWithDoc="0">
    <oddFooter>&amp;C3/29&amp;R&amp;F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5</xdr:col>
                    <xdr:colOff>104775</xdr:colOff>
                    <xdr:row>43</xdr:row>
                    <xdr:rowOff>171450</xdr:rowOff>
                  </from>
                  <to>
                    <xdr:col>6</xdr:col>
                    <xdr:colOff>0</xdr:colOff>
                    <xdr:row>45</xdr:row>
                    <xdr:rowOff>38100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8</xdr:col>
                    <xdr:colOff>28575</xdr:colOff>
                    <xdr:row>43</xdr:row>
                    <xdr:rowOff>152400</xdr:rowOff>
                  </from>
                  <to>
                    <xdr:col>8</xdr:col>
                    <xdr:colOff>257175</xdr:colOff>
                    <xdr:row>45</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54C3B-6BE3-403F-B4CB-DC8A86E1F194}">
  <sheetPr>
    <tabColor theme="7" tint="0.79998168889431442"/>
    <pageSetUpPr fitToPage="1"/>
  </sheetPr>
  <dimension ref="A1:BG70"/>
  <sheetViews>
    <sheetView view="pageBreakPreview" zoomScale="70" zoomScaleNormal="70" zoomScaleSheetLayoutView="70" workbookViewId="0">
      <selection activeCell="I1" sqref="I1"/>
    </sheetView>
  </sheetViews>
  <sheetFormatPr defaultRowHeight="16.5" x14ac:dyDescent="0.3"/>
  <cols>
    <col min="1" max="51" width="4.5" style="135" customWidth="1"/>
    <col min="52" max="58" width="9" style="135"/>
    <col min="59" max="256" width="9" style="149"/>
    <col min="257" max="307" width="4.5" style="149" customWidth="1"/>
    <col min="308" max="512" width="9" style="149"/>
    <col min="513" max="563" width="4.5" style="149" customWidth="1"/>
    <col min="564" max="768" width="9" style="149"/>
    <col min="769" max="819" width="4.5" style="149" customWidth="1"/>
    <col min="820" max="1024" width="9" style="149"/>
    <col min="1025" max="1075" width="4.5" style="149" customWidth="1"/>
    <col min="1076" max="1280" width="9" style="149"/>
    <col min="1281" max="1331" width="4.5" style="149" customWidth="1"/>
    <col min="1332" max="1536" width="9" style="149"/>
    <col min="1537" max="1587" width="4.5" style="149" customWidth="1"/>
    <col min="1588" max="1792" width="9" style="149"/>
    <col min="1793" max="1843" width="4.5" style="149" customWidth="1"/>
    <col min="1844" max="2048" width="9" style="149"/>
    <col min="2049" max="2099" width="4.5" style="149" customWidth="1"/>
    <col min="2100" max="2304" width="9" style="149"/>
    <col min="2305" max="2355" width="4.5" style="149" customWidth="1"/>
    <col min="2356" max="2560" width="9" style="149"/>
    <col min="2561" max="2611" width="4.5" style="149" customWidth="1"/>
    <col min="2612" max="2816" width="9" style="149"/>
    <col min="2817" max="2867" width="4.5" style="149" customWidth="1"/>
    <col min="2868" max="3072" width="9" style="149"/>
    <col min="3073" max="3123" width="4.5" style="149" customWidth="1"/>
    <col min="3124" max="3328" width="9" style="149"/>
    <col min="3329" max="3379" width="4.5" style="149" customWidth="1"/>
    <col min="3380" max="3584" width="9" style="149"/>
    <col min="3585" max="3635" width="4.5" style="149" customWidth="1"/>
    <col min="3636" max="3840" width="9" style="149"/>
    <col min="3841" max="3891" width="4.5" style="149" customWidth="1"/>
    <col min="3892" max="4096" width="9" style="149"/>
    <col min="4097" max="4147" width="4.5" style="149" customWidth="1"/>
    <col min="4148" max="4352" width="9" style="149"/>
    <col min="4353" max="4403" width="4.5" style="149" customWidth="1"/>
    <col min="4404" max="4608" width="9" style="149"/>
    <col min="4609" max="4659" width="4.5" style="149" customWidth="1"/>
    <col min="4660" max="4864" width="9" style="149"/>
    <col min="4865" max="4915" width="4.5" style="149" customWidth="1"/>
    <col min="4916" max="5120" width="9" style="149"/>
    <col min="5121" max="5171" width="4.5" style="149" customWidth="1"/>
    <col min="5172" max="5376" width="9" style="149"/>
    <col min="5377" max="5427" width="4.5" style="149" customWidth="1"/>
    <col min="5428" max="5632" width="9" style="149"/>
    <col min="5633" max="5683" width="4.5" style="149" customWidth="1"/>
    <col min="5684" max="5888" width="9" style="149"/>
    <col min="5889" max="5939" width="4.5" style="149" customWidth="1"/>
    <col min="5940" max="6144" width="9" style="149"/>
    <col min="6145" max="6195" width="4.5" style="149" customWidth="1"/>
    <col min="6196" max="6400" width="9" style="149"/>
    <col min="6401" max="6451" width="4.5" style="149" customWidth="1"/>
    <col min="6452" max="6656" width="9" style="149"/>
    <col min="6657" max="6707" width="4.5" style="149" customWidth="1"/>
    <col min="6708" max="6912" width="9" style="149"/>
    <col min="6913" max="6963" width="4.5" style="149" customWidth="1"/>
    <col min="6964" max="7168" width="9" style="149"/>
    <col min="7169" max="7219" width="4.5" style="149" customWidth="1"/>
    <col min="7220" max="7424" width="9" style="149"/>
    <col min="7425" max="7475" width="4.5" style="149" customWidth="1"/>
    <col min="7476" max="7680" width="9" style="149"/>
    <col min="7681" max="7731" width="4.5" style="149" customWidth="1"/>
    <col min="7732" max="7936" width="9" style="149"/>
    <col min="7937" max="7987" width="4.5" style="149" customWidth="1"/>
    <col min="7988" max="8192" width="9" style="149"/>
    <col min="8193" max="8243" width="4.5" style="149" customWidth="1"/>
    <col min="8244" max="8448" width="9" style="149"/>
    <col min="8449" max="8499" width="4.5" style="149" customWidth="1"/>
    <col min="8500" max="8704" width="9" style="149"/>
    <col min="8705" max="8755" width="4.5" style="149" customWidth="1"/>
    <col min="8756" max="8960" width="9" style="149"/>
    <col min="8961" max="9011" width="4.5" style="149" customWidth="1"/>
    <col min="9012" max="9216" width="9" style="149"/>
    <col min="9217" max="9267" width="4.5" style="149" customWidth="1"/>
    <col min="9268" max="9472" width="9" style="149"/>
    <col min="9473" max="9523" width="4.5" style="149" customWidth="1"/>
    <col min="9524" max="9728" width="9" style="149"/>
    <col min="9729" max="9779" width="4.5" style="149" customWidth="1"/>
    <col min="9780" max="9984" width="9" style="149"/>
    <col min="9985" max="10035" width="4.5" style="149" customWidth="1"/>
    <col min="10036" max="10240" width="9" style="149"/>
    <col min="10241" max="10291" width="4.5" style="149" customWidth="1"/>
    <col min="10292" max="10496" width="9" style="149"/>
    <col min="10497" max="10547" width="4.5" style="149" customWidth="1"/>
    <col min="10548" max="10752" width="9" style="149"/>
    <col min="10753" max="10803" width="4.5" style="149" customWidth="1"/>
    <col min="10804" max="11008" width="9" style="149"/>
    <col min="11009" max="11059" width="4.5" style="149" customWidth="1"/>
    <col min="11060" max="11264" width="9" style="149"/>
    <col min="11265" max="11315" width="4.5" style="149" customWidth="1"/>
    <col min="11316" max="11520" width="9" style="149"/>
    <col min="11521" max="11571" width="4.5" style="149" customWidth="1"/>
    <col min="11572" max="11776" width="9" style="149"/>
    <col min="11777" max="11827" width="4.5" style="149" customWidth="1"/>
    <col min="11828" max="12032" width="9" style="149"/>
    <col min="12033" max="12083" width="4.5" style="149" customWidth="1"/>
    <col min="12084" max="12288" width="9" style="149"/>
    <col min="12289" max="12339" width="4.5" style="149" customWidth="1"/>
    <col min="12340" max="12544" width="9" style="149"/>
    <col min="12545" max="12595" width="4.5" style="149" customWidth="1"/>
    <col min="12596" max="12800" width="9" style="149"/>
    <col min="12801" max="12851" width="4.5" style="149" customWidth="1"/>
    <col min="12852" max="13056" width="9" style="149"/>
    <col min="13057" max="13107" width="4.5" style="149" customWidth="1"/>
    <col min="13108" max="13312" width="9" style="149"/>
    <col min="13313" max="13363" width="4.5" style="149" customWidth="1"/>
    <col min="13364" max="13568" width="9" style="149"/>
    <col min="13569" max="13619" width="4.5" style="149" customWidth="1"/>
    <col min="13620" max="13824" width="9" style="149"/>
    <col min="13825" max="13875" width="4.5" style="149" customWidth="1"/>
    <col min="13876" max="14080" width="9" style="149"/>
    <col min="14081" max="14131" width="4.5" style="149" customWidth="1"/>
    <col min="14132" max="14336" width="9" style="149"/>
    <col min="14337" max="14387" width="4.5" style="149" customWidth="1"/>
    <col min="14388" max="14592" width="9" style="149"/>
    <col min="14593" max="14643" width="4.5" style="149" customWidth="1"/>
    <col min="14644" max="14848" width="9" style="149"/>
    <col min="14849" max="14899" width="4.5" style="149" customWidth="1"/>
    <col min="14900" max="15104" width="9" style="149"/>
    <col min="15105" max="15155" width="4.5" style="149" customWidth="1"/>
    <col min="15156" max="15360" width="9" style="149"/>
    <col min="15361" max="15411" width="4.5" style="149" customWidth="1"/>
    <col min="15412" max="15616" width="9" style="149"/>
    <col min="15617" max="15667" width="4.5" style="149" customWidth="1"/>
    <col min="15668" max="15872" width="9" style="149"/>
    <col min="15873" max="15923" width="4.5" style="149" customWidth="1"/>
    <col min="15924" max="16128" width="9" style="149"/>
    <col min="16129" max="16179" width="4.5" style="149" customWidth="1"/>
    <col min="16180" max="16384" width="9" style="149"/>
  </cols>
  <sheetData>
    <row r="1" spans="1:59" s="4" customFormat="1" ht="18.75" customHeight="1" x14ac:dyDescent="0.35">
      <c r="A1" s="134" t="s">
        <v>186</v>
      </c>
      <c r="B1" s="135"/>
      <c r="C1" s="135"/>
      <c r="D1" s="135"/>
      <c r="E1" s="135"/>
      <c r="F1" s="135"/>
      <c r="G1" s="135"/>
      <c r="H1" s="135"/>
      <c r="I1" s="135"/>
      <c r="J1" s="135"/>
      <c r="K1" s="136"/>
      <c r="L1" s="136"/>
      <c r="M1" s="136"/>
      <c r="N1" s="136"/>
      <c r="O1" s="135"/>
      <c r="P1" s="135"/>
      <c r="Q1" s="135"/>
      <c r="R1" s="135"/>
      <c r="S1" s="135"/>
      <c r="T1" s="135"/>
      <c r="U1" s="135"/>
      <c r="V1" s="135"/>
      <c r="W1" s="135"/>
      <c r="X1" s="135"/>
      <c r="Y1" s="135"/>
      <c r="Z1" s="136"/>
      <c r="AA1" s="136"/>
      <c r="AB1" s="136"/>
      <c r="AC1" s="136"/>
      <c r="AD1" s="136"/>
      <c r="AE1" s="136"/>
      <c r="AF1" s="136"/>
      <c r="AG1" s="136"/>
      <c r="AH1" s="136"/>
      <c r="AI1" s="682" t="s">
        <v>91</v>
      </c>
      <c r="AJ1" s="1017"/>
      <c r="AK1" s="1017"/>
      <c r="AL1" s="1017"/>
      <c r="AM1" s="681" t="s">
        <v>15</v>
      </c>
      <c r="AN1" s="1017"/>
      <c r="AO1" s="1017"/>
      <c r="AP1" s="681" t="s">
        <v>16</v>
      </c>
      <c r="AQ1" s="975"/>
      <c r="AR1" s="975"/>
      <c r="AS1" s="976" t="s">
        <v>92</v>
      </c>
      <c r="AT1" s="976"/>
      <c r="AU1" s="136"/>
      <c r="AV1" s="136"/>
      <c r="AW1" s="136"/>
      <c r="AX1" s="136"/>
      <c r="AY1" s="136"/>
      <c r="AZ1" s="136"/>
      <c r="BA1" s="136"/>
      <c r="BB1" s="136"/>
      <c r="BC1" s="136"/>
      <c r="BD1" s="136"/>
      <c r="BE1" s="136"/>
      <c r="BF1" s="136"/>
    </row>
    <row r="2" spans="1:59" s="4" customFormat="1" ht="18.75" customHeight="1" thickBot="1" x14ac:dyDescent="0.35">
      <c r="A2" s="133" t="s">
        <v>1187</v>
      </c>
      <c r="B2" s="135"/>
      <c r="C2" s="135"/>
      <c r="D2" s="135"/>
      <c r="E2" s="135"/>
      <c r="F2" s="135"/>
      <c r="G2" s="135"/>
      <c r="H2" s="690"/>
      <c r="I2" s="977"/>
      <c r="J2" s="977"/>
      <c r="K2" s="976"/>
      <c r="L2" s="976"/>
      <c r="M2" s="136"/>
      <c r="N2" s="136"/>
      <c r="O2" s="135"/>
      <c r="P2" s="135"/>
      <c r="Q2" s="135"/>
      <c r="R2" s="135"/>
      <c r="S2" s="135"/>
      <c r="T2" s="135"/>
      <c r="U2" s="135"/>
      <c r="V2" s="135"/>
      <c r="W2" s="137"/>
      <c r="X2" s="690"/>
      <c r="Y2" s="138"/>
      <c r="Z2" s="977"/>
      <c r="AA2" s="977"/>
      <c r="AB2" s="136"/>
      <c r="AC2" s="136"/>
      <c r="AD2" s="136"/>
      <c r="AE2" s="136"/>
      <c r="AF2" s="136"/>
      <c r="AG2" s="136"/>
      <c r="AH2" s="136"/>
      <c r="AI2" s="136"/>
      <c r="AJ2" s="136"/>
      <c r="AK2" s="136"/>
      <c r="AL2" s="136"/>
      <c r="AM2" s="136"/>
      <c r="AN2" s="136"/>
      <c r="AO2" s="136"/>
      <c r="AP2" s="136"/>
      <c r="AQ2" s="978" t="s">
        <v>187</v>
      </c>
      <c r="AR2" s="978"/>
      <c r="AS2" s="978"/>
      <c r="AT2" s="978"/>
      <c r="AU2" s="136"/>
      <c r="AV2" s="136"/>
      <c r="AW2" s="136"/>
      <c r="AX2" s="136"/>
      <c r="AY2" s="136"/>
      <c r="AZ2" s="136"/>
      <c r="BA2" s="136"/>
      <c r="BB2" s="136"/>
      <c r="BC2" s="136"/>
      <c r="BD2" s="136"/>
      <c r="BE2" s="136"/>
      <c r="BF2" s="136"/>
    </row>
    <row r="3" spans="1:59" s="4" customFormat="1" ht="18.75" customHeight="1" thickTop="1" x14ac:dyDescent="0.4">
      <c r="A3" s="1006" t="s">
        <v>188</v>
      </c>
      <c r="B3" s="1006"/>
      <c r="C3" s="1006"/>
      <c r="D3" s="1006"/>
      <c r="E3" s="1009" t="s">
        <v>189</v>
      </c>
      <c r="F3" s="1010"/>
      <c r="G3" s="2431" t="s">
        <v>1185</v>
      </c>
      <c r="H3" s="2432"/>
      <c r="I3" s="2432"/>
      <c r="J3" s="2432"/>
      <c r="K3" s="2433"/>
      <c r="L3" s="1015" t="s">
        <v>190</v>
      </c>
      <c r="M3" s="1015"/>
      <c r="N3" s="1015"/>
      <c r="O3" s="1016" t="s">
        <v>191</v>
      </c>
      <c r="P3" s="1006" t="s">
        <v>192</v>
      </c>
      <c r="Q3" s="1006"/>
      <c r="R3" s="1006"/>
      <c r="S3" s="1006" t="s">
        <v>193</v>
      </c>
      <c r="T3" s="1006"/>
      <c r="U3" s="1006" t="s">
        <v>194</v>
      </c>
      <c r="V3" s="1006"/>
      <c r="W3" s="1006"/>
      <c r="X3" s="1006"/>
      <c r="Y3" s="1006" t="s">
        <v>195</v>
      </c>
      <c r="Z3" s="1006"/>
      <c r="AA3" s="1685" t="s">
        <v>202</v>
      </c>
      <c r="AB3" s="921"/>
      <c r="AC3" s="140"/>
      <c r="AD3" s="141"/>
      <c r="AE3" s="141"/>
      <c r="AF3" s="142" t="s">
        <v>91</v>
      </c>
      <c r="AG3" s="1007"/>
      <c r="AH3" s="1007"/>
      <c r="AI3" s="680" t="s">
        <v>15</v>
      </c>
      <c r="AJ3" s="143"/>
      <c r="AK3" s="1008" t="s">
        <v>196</v>
      </c>
      <c r="AL3" s="1008"/>
      <c r="AM3" s="680" t="s">
        <v>197</v>
      </c>
      <c r="AN3" s="680" t="s">
        <v>198</v>
      </c>
      <c r="AO3" s="680" t="s">
        <v>199</v>
      </c>
      <c r="AP3" s="680" t="s">
        <v>197</v>
      </c>
      <c r="AQ3" s="144" t="s">
        <v>200</v>
      </c>
      <c r="AR3" s="680" t="s">
        <v>201</v>
      </c>
      <c r="AS3" s="141"/>
      <c r="AT3" s="141"/>
      <c r="AU3" s="145"/>
      <c r="AV3" s="136"/>
      <c r="AW3" s="136"/>
      <c r="AX3" s="136"/>
      <c r="AY3" s="136"/>
      <c r="AZ3" s="136"/>
      <c r="BA3" s="136"/>
      <c r="BB3" s="136"/>
      <c r="BC3" s="136"/>
      <c r="BD3" s="136"/>
      <c r="BE3" s="136"/>
      <c r="BF3" s="136"/>
      <c r="BG3" s="136"/>
    </row>
    <row r="4" spans="1:59" s="4" customFormat="1" ht="18.75" customHeight="1" x14ac:dyDescent="0.4">
      <c r="A4" s="1006"/>
      <c r="B4" s="1006"/>
      <c r="C4" s="1006"/>
      <c r="D4" s="1006"/>
      <c r="E4" s="1011"/>
      <c r="F4" s="1012"/>
      <c r="G4" s="2434"/>
      <c r="H4" s="2435"/>
      <c r="I4" s="2435"/>
      <c r="J4" s="2435"/>
      <c r="K4" s="2436"/>
      <c r="L4" s="1015"/>
      <c r="M4" s="1015"/>
      <c r="N4" s="1015"/>
      <c r="O4" s="1016"/>
      <c r="P4" s="1006"/>
      <c r="Q4" s="1006"/>
      <c r="R4" s="1006"/>
      <c r="S4" s="1006"/>
      <c r="T4" s="1006"/>
      <c r="U4" s="1006"/>
      <c r="V4" s="1006"/>
      <c r="W4" s="1006"/>
      <c r="X4" s="1006"/>
      <c r="Y4" s="1006"/>
      <c r="Z4" s="1006"/>
      <c r="AA4" s="1682"/>
      <c r="AB4" s="923"/>
      <c r="AC4" s="979" t="s">
        <v>203</v>
      </c>
      <c r="AD4" s="980"/>
      <c r="AE4" s="980"/>
      <c r="AF4" s="980" t="s">
        <v>204</v>
      </c>
      <c r="AG4" s="980"/>
      <c r="AH4" s="980"/>
      <c r="AI4" s="980"/>
      <c r="AJ4" s="980"/>
      <c r="AK4" s="980"/>
      <c r="AL4" s="980"/>
      <c r="AM4" s="980"/>
      <c r="AN4" s="980"/>
      <c r="AO4" s="980"/>
      <c r="AP4" s="980"/>
      <c r="AQ4" s="980"/>
      <c r="AR4" s="980"/>
      <c r="AS4" s="980"/>
      <c r="AT4" s="980" t="s">
        <v>205</v>
      </c>
      <c r="AU4" s="981"/>
      <c r="AV4" s="136"/>
      <c r="AW4" s="136"/>
      <c r="AX4" s="136"/>
      <c r="AY4" s="136"/>
      <c r="AZ4" s="136"/>
      <c r="BA4" s="136"/>
      <c r="BB4" s="136"/>
      <c r="BC4" s="136"/>
      <c r="BD4" s="136"/>
      <c r="BE4" s="136"/>
      <c r="BF4" s="136"/>
      <c r="BG4" s="136"/>
    </row>
    <row r="5" spans="1:59" s="4" customFormat="1" ht="18.75" customHeight="1" x14ac:dyDescent="0.4">
      <c r="A5" s="1006"/>
      <c r="B5" s="1006"/>
      <c r="C5" s="1006"/>
      <c r="D5" s="1006"/>
      <c r="E5" s="1011"/>
      <c r="F5" s="1012"/>
      <c r="G5" s="2434"/>
      <c r="H5" s="2435"/>
      <c r="I5" s="2435"/>
      <c r="J5" s="2435"/>
      <c r="K5" s="2436"/>
      <c r="L5" s="1015"/>
      <c r="M5" s="1015"/>
      <c r="N5" s="1015"/>
      <c r="O5" s="1016"/>
      <c r="P5" s="1006"/>
      <c r="Q5" s="1006"/>
      <c r="R5" s="1006"/>
      <c r="S5" s="1006"/>
      <c r="T5" s="1006"/>
      <c r="U5" s="1006"/>
      <c r="V5" s="1006"/>
      <c r="W5" s="1006"/>
      <c r="X5" s="1006"/>
      <c r="Y5" s="1006"/>
      <c r="Z5" s="1006"/>
      <c r="AA5" s="1682"/>
      <c r="AB5" s="923"/>
      <c r="AC5" s="982" t="s">
        <v>206</v>
      </c>
      <c r="AD5" s="984" t="s">
        <v>207</v>
      </c>
      <c r="AE5" s="984"/>
      <c r="AF5" s="985"/>
      <c r="AG5" s="986"/>
      <c r="AH5" s="991"/>
      <c r="AI5" s="992"/>
      <c r="AJ5" s="991"/>
      <c r="AK5" s="992"/>
      <c r="AL5" s="997" t="str">
        <f>IF(SUM(AD6:AK6)=0,"",SUM(AD6:AK6))</f>
        <v/>
      </c>
      <c r="AM5" s="998"/>
      <c r="AN5" s="997"/>
      <c r="AO5" s="998"/>
      <c r="AP5" s="997"/>
      <c r="AQ5" s="998"/>
      <c r="AR5" s="997"/>
      <c r="AS5" s="1003"/>
      <c r="AT5" s="980"/>
      <c r="AU5" s="981"/>
      <c r="AV5" s="136"/>
      <c r="AW5" s="136"/>
      <c r="AX5" s="136"/>
      <c r="AY5" s="136"/>
      <c r="AZ5" s="136"/>
      <c r="BA5" s="136"/>
      <c r="BB5" s="136"/>
      <c r="BC5" s="136"/>
      <c r="BD5" s="136"/>
      <c r="BE5" s="136"/>
      <c r="BF5" s="136"/>
      <c r="BG5" s="136"/>
    </row>
    <row r="6" spans="1:59" s="4" customFormat="1" ht="18.75" customHeight="1" x14ac:dyDescent="0.4">
      <c r="A6" s="1006"/>
      <c r="B6" s="1006"/>
      <c r="C6" s="1006"/>
      <c r="D6" s="1006"/>
      <c r="E6" s="1011"/>
      <c r="F6" s="1012"/>
      <c r="G6" s="2434"/>
      <c r="H6" s="2435"/>
      <c r="I6" s="2435"/>
      <c r="J6" s="2435"/>
      <c r="K6" s="2436"/>
      <c r="L6" s="1015"/>
      <c r="M6" s="1015"/>
      <c r="N6" s="1015"/>
      <c r="O6" s="1016"/>
      <c r="P6" s="1006"/>
      <c r="Q6" s="1006"/>
      <c r="R6" s="1006"/>
      <c r="S6" s="1006"/>
      <c r="T6" s="1006"/>
      <c r="U6" s="1006"/>
      <c r="V6" s="1006"/>
      <c r="W6" s="1006"/>
      <c r="X6" s="1006"/>
      <c r="Y6" s="1006"/>
      <c r="Z6" s="1006"/>
      <c r="AA6" s="1682"/>
      <c r="AB6" s="923"/>
      <c r="AC6" s="982"/>
      <c r="AD6" s="984"/>
      <c r="AE6" s="984"/>
      <c r="AF6" s="987"/>
      <c r="AG6" s="988"/>
      <c r="AH6" s="993"/>
      <c r="AI6" s="994"/>
      <c r="AJ6" s="993"/>
      <c r="AK6" s="994"/>
      <c r="AL6" s="999"/>
      <c r="AM6" s="1000"/>
      <c r="AN6" s="999"/>
      <c r="AO6" s="1000"/>
      <c r="AP6" s="999"/>
      <c r="AQ6" s="1000"/>
      <c r="AR6" s="999"/>
      <c r="AS6" s="1004"/>
      <c r="AT6" s="980"/>
      <c r="AU6" s="981"/>
      <c r="AV6" s="136"/>
      <c r="AW6" s="136"/>
      <c r="AX6" s="136"/>
      <c r="AY6" s="136"/>
      <c r="AZ6" s="136"/>
      <c r="BA6" s="136"/>
      <c r="BB6" s="136"/>
      <c r="BC6" s="136"/>
      <c r="BD6" s="136"/>
      <c r="BE6" s="136"/>
      <c r="BF6" s="136"/>
      <c r="BG6" s="136"/>
    </row>
    <row r="7" spans="1:59" s="4" customFormat="1" ht="18.75" customHeight="1" x14ac:dyDescent="0.4">
      <c r="A7" s="1006"/>
      <c r="B7" s="1006"/>
      <c r="C7" s="1006"/>
      <c r="D7" s="1006"/>
      <c r="E7" s="1013"/>
      <c r="F7" s="1014"/>
      <c r="G7" s="2437"/>
      <c r="H7" s="2438"/>
      <c r="I7" s="2438"/>
      <c r="J7" s="2438"/>
      <c r="K7" s="2439"/>
      <c r="L7" s="1015"/>
      <c r="M7" s="1015"/>
      <c r="N7" s="1015"/>
      <c r="O7" s="1016"/>
      <c r="P7" s="1006"/>
      <c r="Q7" s="1006"/>
      <c r="R7" s="1006"/>
      <c r="S7" s="1006"/>
      <c r="T7" s="1006"/>
      <c r="U7" s="1006"/>
      <c r="V7" s="1006"/>
      <c r="W7" s="1006"/>
      <c r="X7" s="1006"/>
      <c r="Y7" s="1006"/>
      <c r="Z7" s="1006"/>
      <c r="AA7" s="1686"/>
      <c r="AB7" s="925"/>
      <c r="AC7" s="983"/>
      <c r="AD7" s="984"/>
      <c r="AE7" s="984"/>
      <c r="AF7" s="989"/>
      <c r="AG7" s="990"/>
      <c r="AH7" s="995"/>
      <c r="AI7" s="996"/>
      <c r="AJ7" s="995"/>
      <c r="AK7" s="996"/>
      <c r="AL7" s="1001"/>
      <c r="AM7" s="1002"/>
      <c r="AN7" s="1001"/>
      <c r="AO7" s="1002"/>
      <c r="AP7" s="1001"/>
      <c r="AQ7" s="1002"/>
      <c r="AR7" s="1001"/>
      <c r="AS7" s="1005"/>
      <c r="AT7" s="980"/>
      <c r="AU7" s="981"/>
      <c r="AV7" s="136"/>
      <c r="AW7" s="136"/>
      <c r="AX7" s="136"/>
      <c r="AY7" s="136"/>
      <c r="AZ7" s="136"/>
      <c r="BA7" s="136"/>
      <c r="BB7" s="136"/>
      <c r="BC7" s="136"/>
      <c r="BD7" s="136"/>
      <c r="BE7" s="136"/>
      <c r="BF7" s="136"/>
      <c r="BG7" s="136"/>
    </row>
    <row r="8" spans="1:59" s="4" customFormat="1" ht="18.75" customHeight="1" x14ac:dyDescent="0.4">
      <c r="A8" s="1040"/>
      <c r="B8" s="1040"/>
      <c r="C8" s="1040"/>
      <c r="D8" s="1040"/>
      <c r="E8" s="1035"/>
      <c r="F8" s="1036"/>
      <c r="G8" s="684"/>
      <c r="H8" s="685"/>
      <c r="I8" s="685"/>
      <c r="J8" s="685"/>
      <c r="K8" s="686"/>
      <c r="L8" s="1039"/>
      <c r="M8" s="1039"/>
      <c r="N8" s="1039"/>
      <c r="O8" s="1039"/>
      <c r="P8" s="1039"/>
      <c r="Q8" s="1039"/>
      <c r="R8" s="1039"/>
      <c r="S8" s="1035"/>
      <c r="T8" s="1036"/>
      <c r="U8" s="1029"/>
      <c r="V8" s="1030"/>
      <c r="W8" s="1030"/>
      <c r="X8" s="1031"/>
      <c r="Y8" s="1035"/>
      <c r="Z8" s="1036"/>
      <c r="AA8" s="1023"/>
      <c r="AB8" s="1024"/>
      <c r="AC8" s="1027"/>
      <c r="AD8" s="1028"/>
      <c r="AE8" s="1028"/>
      <c r="AF8" s="1028"/>
      <c r="AG8" s="1028"/>
      <c r="AH8" s="1028"/>
      <c r="AI8" s="1028"/>
      <c r="AJ8" s="1028"/>
      <c r="AK8" s="1028"/>
      <c r="AL8" s="1028"/>
      <c r="AM8" s="1028"/>
      <c r="AN8" s="1018"/>
      <c r="AO8" s="1018"/>
      <c r="AP8" s="1018"/>
      <c r="AQ8" s="1018"/>
      <c r="AR8" s="1018"/>
      <c r="AS8" s="1018"/>
      <c r="AT8" s="1019" t="str">
        <f>IF(SUM(AD8:AS9)=0,"",SUM(AD8:AS9))</f>
        <v/>
      </c>
      <c r="AU8" s="1020"/>
      <c r="AV8" s="136"/>
      <c r="AW8" s="136"/>
      <c r="AX8" s="136"/>
      <c r="AY8" s="136"/>
      <c r="AZ8" s="136"/>
      <c r="BA8" s="136"/>
      <c r="BB8" s="136"/>
      <c r="BC8" s="136"/>
      <c r="BD8" s="136"/>
      <c r="BE8" s="136"/>
      <c r="BF8" s="136"/>
      <c r="BG8" s="136"/>
    </row>
    <row r="9" spans="1:59" s="4" customFormat="1" ht="18.75" customHeight="1" x14ac:dyDescent="0.4">
      <c r="A9" s="1038"/>
      <c r="B9" s="1038"/>
      <c r="C9" s="1038"/>
      <c r="D9" s="1038"/>
      <c r="E9" s="975"/>
      <c r="F9" s="1037"/>
      <c r="G9" s="687"/>
      <c r="H9" s="688"/>
      <c r="I9" s="688"/>
      <c r="J9" s="688"/>
      <c r="K9" s="689"/>
      <c r="L9" s="1039"/>
      <c r="M9" s="1039"/>
      <c r="N9" s="1039"/>
      <c r="O9" s="1039"/>
      <c r="P9" s="1039"/>
      <c r="Q9" s="1039"/>
      <c r="R9" s="1039"/>
      <c r="S9" s="975"/>
      <c r="T9" s="1037"/>
      <c r="U9" s="1032"/>
      <c r="V9" s="1033"/>
      <c r="W9" s="1033"/>
      <c r="X9" s="1034"/>
      <c r="Y9" s="975"/>
      <c r="Z9" s="1037"/>
      <c r="AA9" s="1025"/>
      <c r="AB9" s="1026"/>
      <c r="AC9" s="1027"/>
      <c r="AD9" s="1028"/>
      <c r="AE9" s="1028"/>
      <c r="AF9" s="1028"/>
      <c r="AG9" s="1028"/>
      <c r="AH9" s="1028"/>
      <c r="AI9" s="1028"/>
      <c r="AJ9" s="1028"/>
      <c r="AK9" s="1028"/>
      <c r="AL9" s="1028"/>
      <c r="AM9" s="1028"/>
      <c r="AN9" s="1018"/>
      <c r="AO9" s="1018"/>
      <c r="AP9" s="1018"/>
      <c r="AQ9" s="1018"/>
      <c r="AR9" s="1018"/>
      <c r="AS9" s="1018"/>
      <c r="AT9" s="1021"/>
      <c r="AU9" s="1022"/>
      <c r="AV9" s="136"/>
      <c r="AW9" s="136"/>
      <c r="AX9" s="136"/>
      <c r="AY9" s="136"/>
      <c r="AZ9" s="136"/>
      <c r="BA9" s="136"/>
      <c r="BB9" s="136"/>
      <c r="BC9" s="136"/>
      <c r="BD9" s="136"/>
      <c r="BE9" s="136"/>
      <c r="BF9" s="136"/>
      <c r="BG9" s="136"/>
    </row>
    <row r="10" spans="1:59" s="4" customFormat="1" ht="18.75" customHeight="1" x14ac:dyDescent="0.4">
      <c r="A10" s="1038"/>
      <c r="B10" s="1038"/>
      <c r="C10" s="1038"/>
      <c r="D10" s="1038"/>
      <c r="E10" s="1035"/>
      <c r="F10" s="1036"/>
      <c r="G10" s="684"/>
      <c r="H10" s="685"/>
      <c r="I10" s="685"/>
      <c r="J10" s="685"/>
      <c r="K10" s="686"/>
      <c r="L10" s="1039"/>
      <c r="M10" s="1039"/>
      <c r="N10" s="1039"/>
      <c r="O10" s="1039"/>
      <c r="P10" s="1039"/>
      <c r="Q10" s="1039"/>
      <c r="R10" s="1039"/>
      <c r="S10" s="1035"/>
      <c r="T10" s="1036"/>
      <c r="U10" s="1029"/>
      <c r="V10" s="1030"/>
      <c r="W10" s="1030"/>
      <c r="X10" s="1031"/>
      <c r="Y10" s="1035"/>
      <c r="Z10" s="1036"/>
      <c r="AA10" s="1023"/>
      <c r="AB10" s="1024"/>
      <c r="AC10" s="1027"/>
      <c r="AD10" s="1028"/>
      <c r="AE10" s="1028"/>
      <c r="AF10" s="1028"/>
      <c r="AG10" s="1028"/>
      <c r="AH10" s="1028"/>
      <c r="AI10" s="1028"/>
      <c r="AJ10" s="1028"/>
      <c r="AK10" s="1028"/>
      <c r="AL10" s="1028"/>
      <c r="AM10" s="1028"/>
      <c r="AN10" s="1018"/>
      <c r="AO10" s="1018"/>
      <c r="AP10" s="1018"/>
      <c r="AQ10" s="1018"/>
      <c r="AR10" s="1018"/>
      <c r="AS10" s="1018"/>
      <c r="AT10" s="1019" t="str">
        <f t="shared" ref="AT10" si="0">IF(SUM(AD10:AS11)=0,"",SUM(AD10:AS11))</f>
        <v/>
      </c>
      <c r="AU10" s="1020"/>
      <c r="AV10" s="136"/>
      <c r="AW10" s="136"/>
      <c r="AX10" s="136"/>
      <c r="AY10" s="136"/>
      <c r="AZ10" s="136"/>
      <c r="BA10" s="136"/>
      <c r="BB10" s="136"/>
      <c r="BC10" s="136"/>
      <c r="BD10" s="136"/>
      <c r="BE10" s="136"/>
      <c r="BF10" s="136"/>
      <c r="BG10" s="136"/>
    </row>
    <row r="11" spans="1:59" s="4" customFormat="1" ht="18.75" customHeight="1" x14ac:dyDescent="0.4">
      <c r="A11" s="1038"/>
      <c r="B11" s="1038"/>
      <c r="C11" s="1038"/>
      <c r="D11" s="1038"/>
      <c r="E11" s="975"/>
      <c r="F11" s="1037"/>
      <c r="G11" s="687"/>
      <c r="H11" s="688"/>
      <c r="I11" s="688"/>
      <c r="J11" s="688"/>
      <c r="K11" s="689"/>
      <c r="L11" s="1039"/>
      <c r="M11" s="1039"/>
      <c r="N11" s="1039"/>
      <c r="O11" s="1039"/>
      <c r="P11" s="1039"/>
      <c r="Q11" s="1039"/>
      <c r="R11" s="1039"/>
      <c r="S11" s="975"/>
      <c r="T11" s="1037"/>
      <c r="U11" s="1032"/>
      <c r="V11" s="1033"/>
      <c r="W11" s="1033"/>
      <c r="X11" s="1034"/>
      <c r="Y11" s="975"/>
      <c r="Z11" s="1037"/>
      <c r="AA11" s="1025"/>
      <c r="AB11" s="1026"/>
      <c r="AC11" s="1027"/>
      <c r="AD11" s="1028"/>
      <c r="AE11" s="1028"/>
      <c r="AF11" s="1028"/>
      <c r="AG11" s="1028"/>
      <c r="AH11" s="1028"/>
      <c r="AI11" s="1028"/>
      <c r="AJ11" s="1028"/>
      <c r="AK11" s="1028"/>
      <c r="AL11" s="1028"/>
      <c r="AM11" s="1028"/>
      <c r="AN11" s="1018"/>
      <c r="AO11" s="1018"/>
      <c r="AP11" s="1018"/>
      <c r="AQ11" s="1018"/>
      <c r="AR11" s="1018"/>
      <c r="AS11" s="1018"/>
      <c r="AT11" s="1021"/>
      <c r="AU11" s="1022"/>
      <c r="AV11" s="136"/>
      <c r="AW11" s="136"/>
      <c r="AX11" s="136"/>
      <c r="AY11" s="136"/>
      <c r="AZ11" s="136"/>
      <c r="BA11" s="136"/>
      <c r="BB11" s="136"/>
      <c r="BC11" s="136"/>
      <c r="BD11" s="136"/>
      <c r="BE11" s="136"/>
      <c r="BF11" s="136"/>
      <c r="BG11" s="136"/>
    </row>
    <row r="12" spans="1:59" s="4" customFormat="1" ht="18.75" customHeight="1" x14ac:dyDescent="0.4">
      <c r="A12" s="1038"/>
      <c r="B12" s="1038"/>
      <c r="C12" s="1038"/>
      <c r="D12" s="1038"/>
      <c r="E12" s="1035"/>
      <c r="F12" s="1036"/>
      <c r="G12" s="684"/>
      <c r="H12" s="685"/>
      <c r="I12" s="685"/>
      <c r="J12" s="685"/>
      <c r="K12" s="686"/>
      <c r="L12" s="1039"/>
      <c r="M12" s="1039"/>
      <c r="N12" s="1039"/>
      <c r="O12" s="1039"/>
      <c r="P12" s="1039"/>
      <c r="Q12" s="1039"/>
      <c r="R12" s="1039"/>
      <c r="S12" s="1035"/>
      <c r="T12" s="1036"/>
      <c r="U12" s="1029"/>
      <c r="V12" s="1030"/>
      <c r="W12" s="1030"/>
      <c r="X12" s="1031"/>
      <c r="Y12" s="1035"/>
      <c r="Z12" s="1036"/>
      <c r="AA12" s="1023"/>
      <c r="AB12" s="1024"/>
      <c r="AC12" s="1027"/>
      <c r="AD12" s="1028"/>
      <c r="AE12" s="1028"/>
      <c r="AF12" s="1028"/>
      <c r="AG12" s="1028"/>
      <c r="AH12" s="1028"/>
      <c r="AI12" s="1028"/>
      <c r="AJ12" s="1028"/>
      <c r="AK12" s="1028"/>
      <c r="AL12" s="1028"/>
      <c r="AM12" s="1028"/>
      <c r="AN12" s="1018"/>
      <c r="AO12" s="1018"/>
      <c r="AP12" s="1018"/>
      <c r="AQ12" s="1018"/>
      <c r="AR12" s="1018"/>
      <c r="AS12" s="1018"/>
      <c r="AT12" s="1019" t="str">
        <f t="shared" ref="AT12" si="1">IF(SUM(AD12:AS13)=0,"",SUM(AD12:AS13))</f>
        <v/>
      </c>
      <c r="AU12" s="1020"/>
      <c r="AV12" s="136"/>
      <c r="AW12" s="136"/>
      <c r="AX12" s="136"/>
      <c r="AY12" s="136"/>
      <c r="AZ12" s="136"/>
      <c r="BA12" s="136"/>
      <c r="BB12" s="136"/>
      <c r="BC12" s="136"/>
      <c r="BD12" s="136"/>
      <c r="BE12" s="136"/>
      <c r="BF12" s="136"/>
      <c r="BG12" s="136"/>
    </row>
    <row r="13" spans="1:59" s="4" customFormat="1" ht="18.75" customHeight="1" x14ac:dyDescent="0.4">
      <c r="A13" s="1038"/>
      <c r="B13" s="1038"/>
      <c r="C13" s="1038"/>
      <c r="D13" s="1038"/>
      <c r="E13" s="975"/>
      <c r="F13" s="1037"/>
      <c r="G13" s="687"/>
      <c r="H13" s="688"/>
      <c r="I13" s="688"/>
      <c r="J13" s="688"/>
      <c r="K13" s="689"/>
      <c r="L13" s="1039"/>
      <c r="M13" s="1039"/>
      <c r="N13" s="1039"/>
      <c r="O13" s="1039"/>
      <c r="P13" s="1039"/>
      <c r="Q13" s="1039"/>
      <c r="R13" s="1039"/>
      <c r="S13" s="975"/>
      <c r="T13" s="1037"/>
      <c r="U13" s="1032"/>
      <c r="V13" s="1033"/>
      <c r="W13" s="1033"/>
      <c r="X13" s="1034"/>
      <c r="Y13" s="975"/>
      <c r="Z13" s="1037"/>
      <c r="AA13" s="1025"/>
      <c r="AB13" s="1026"/>
      <c r="AC13" s="1027"/>
      <c r="AD13" s="1028"/>
      <c r="AE13" s="1028"/>
      <c r="AF13" s="1028"/>
      <c r="AG13" s="1028"/>
      <c r="AH13" s="1028"/>
      <c r="AI13" s="1028"/>
      <c r="AJ13" s="1028"/>
      <c r="AK13" s="1028"/>
      <c r="AL13" s="1028"/>
      <c r="AM13" s="1028"/>
      <c r="AN13" s="1018"/>
      <c r="AO13" s="1018"/>
      <c r="AP13" s="1018"/>
      <c r="AQ13" s="1018"/>
      <c r="AR13" s="1018"/>
      <c r="AS13" s="1018"/>
      <c r="AT13" s="1021"/>
      <c r="AU13" s="1022"/>
      <c r="AV13" s="136"/>
      <c r="AW13" s="136"/>
      <c r="AX13" s="136"/>
      <c r="AY13" s="136"/>
      <c r="AZ13" s="136"/>
      <c r="BA13" s="136"/>
      <c r="BB13" s="136"/>
      <c r="BC13" s="136"/>
      <c r="BD13" s="136"/>
      <c r="BE13" s="136"/>
      <c r="BF13" s="136"/>
      <c r="BG13" s="136"/>
    </row>
    <row r="14" spans="1:59" s="4" customFormat="1" ht="18.75" customHeight="1" x14ac:dyDescent="0.4">
      <c r="A14" s="1038"/>
      <c r="B14" s="1038"/>
      <c r="C14" s="1038"/>
      <c r="D14" s="1038"/>
      <c r="E14" s="1035"/>
      <c r="F14" s="1036"/>
      <c r="G14" s="684"/>
      <c r="H14" s="685"/>
      <c r="I14" s="685"/>
      <c r="J14" s="685"/>
      <c r="K14" s="686"/>
      <c r="L14" s="1039"/>
      <c r="M14" s="1039"/>
      <c r="N14" s="1039"/>
      <c r="O14" s="1039"/>
      <c r="P14" s="1039"/>
      <c r="Q14" s="1039"/>
      <c r="R14" s="1039"/>
      <c r="S14" s="1035"/>
      <c r="T14" s="1036"/>
      <c r="U14" s="1029"/>
      <c r="V14" s="1030"/>
      <c r="W14" s="1030"/>
      <c r="X14" s="1031"/>
      <c r="Y14" s="1035"/>
      <c r="Z14" s="1036"/>
      <c r="AA14" s="1023"/>
      <c r="AB14" s="1024"/>
      <c r="AC14" s="1027"/>
      <c r="AD14" s="1028"/>
      <c r="AE14" s="1028"/>
      <c r="AF14" s="1028"/>
      <c r="AG14" s="1028"/>
      <c r="AH14" s="1028"/>
      <c r="AI14" s="1028"/>
      <c r="AJ14" s="1028"/>
      <c r="AK14" s="1028"/>
      <c r="AL14" s="1028"/>
      <c r="AM14" s="1028"/>
      <c r="AN14" s="1018"/>
      <c r="AO14" s="1018"/>
      <c r="AP14" s="1018"/>
      <c r="AQ14" s="1018"/>
      <c r="AR14" s="1018"/>
      <c r="AS14" s="1018"/>
      <c r="AT14" s="1019" t="str">
        <f t="shared" ref="AT14" si="2">IF(SUM(AD14:AS15)=0,"",SUM(AD14:AS15))</f>
        <v/>
      </c>
      <c r="AU14" s="1020"/>
      <c r="AV14" s="136"/>
      <c r="AW14" s="136"/>
      <c r="AX14" s="136"/>
      <c r="AY14" s="136"/>
      <c r="AZ14" s="136"/>
      <c r="BA14" s="136"/>
      <c r="BB14" s="136"/>
      <c r="BC14" s="136"/>
      <c r="BD14" s="136"/>
      <c r="BE14" s="136"/>
      <c r="BF14" s="136"/>
      <c r="BG14" s="136"/>
    </row>
    <row r="15" spans="1:59" s="4" customFormat="1" ht="18.75" customHeight="1" x14ac:dyDescent="0.4">
      <c r="A15" s="1038"/>
      <c r="B15" s="1038"/>
      <c r="C15" s="1038"/>
      <c r="D15" s="1038"/>
      <c r="E15" s="975"/>
      <c r="F15" s="1037"/>
      <c r="G15" s="687"/>
      <c r="H15" s="688"/>
      <c r="I15" s="688"/>
      <c r="J15" s="688"/>
      <c r="K15" s="689"/>
      <c r="L15" s="1039"/>
      <c r="M15" s="1039"/>
      <c r="N15" s="1039"/>
      <c r="O15" s="1039"/>
      <c r="P15" s="1039"/>
      <c r="Q15" s="1039"/>
      <c r="R15" s="1039"/>
      <c r="S15" s="975"/>
      <c r="T15" s="1037"/>
      <c r="U15" s="1032"/>
      <c r="V15" s="1033"/>
      <c r="W15" s="1033"/>
      <c r="X15" s="1034"/>
      <c r="Y15" s="975"/>
      <c r="Z15" s="1037"/>
      <c r="AA15" s="1025"/>
      <c r="AB15" s="1026"/>
      <c r="AC15" s="1027"/>
      <c r="AD15" s="1028"/>
      <c r="AE15" s="1028"/>
      <c r="AF15" s="1028"/>
      <c r="AG15" s="1028"/>
      <c r="AH15" s="1028"/>
      <c r="AI15" s="1028"/>
      <c r="AJ15" s="1028"/>
      <c r="AK15" s="1028"/>
      <c r="AL15" s="1028"/>
      <c r="AM15" s="1028"/>
      <c r="AN15" s="1018"/>
      <c r="AO15" s="1018"/>
      <c r="AP15" s="1018"/>
      <c r="AQ15" s="1018"/>
      <c r="AR15" s="1018"/>
      <c r="AS15" s="1018"/>
      <c r="AT15" s="1021"/>
      <c r="AU15" s="1022"/>
      <c r="AV15" s="136"/>
      <c r="AW15" s="136"/>
      <c r="AX15" s="136"/>
      <c r="AY15" s="136"/>
      <c r="AZ15" s="136"/>
      <c r="BA15" s="136"/>
      <c r="BB15" s="136"/>
      <c r="BC15" s="136"/>
      <c r="BD15" s="136"/>
      <c r="BE15" s="136"/>
      <c r="BF15" s="136"/>
      <c r="BG15" s="136"/>
    </row>
    <row r="16" spans="1:59" s="4" customFormat="1" ht="18.75" customHeight="1" x14ac:dyDescent="0.4">
      <c r="A16" s="1038"/>
      <c r="B16" s="1038"/>
      <c r="C16" s="1038"/>
      <c r="D16" s="1038"/>
      <c r="E16" s="1035"/>
      <c r="F16" s="1036"/>
      <c r="G16" s="684"/>
      <c r="H16" s="685"/>
      <c r="I16" s="685"/>
      <c r="J16" s="685"/>
      <c r="K16" s="686"/>
      <c r="L16" s="1039"/>
      <c r="M16" s="1039"/>
      <c r="N16" s="1039"/>
      <c r="O16" s="1039"/>
      <c r="P16" s="1039"/>
      <c r="Q16" s="1039"/>
      <c r="R16" s="1039"/>
      <c r="S16" s="1035"/>
      <c r="T16" s="1036"/>
      <c r="U16" s="1029"/>
      <c r="V16" s="1030"/>
      <c r="W16" s="1030"/>
      <c r="X16" s="1031"/>
      <c r="Y16" s="1035"/>
      <c r="Z16" s="1036"/>
      <c r="AA16" s="1023"/>
      <c r="AB16" s="1024"/>
      <c r="AC16" s="1027"/>
      <c r="AD16" s="1028"/>
      <c r="AE16" s="1028"/>
      <c r="AF16" s="1028"/>
      <c r="AG16" s="1028"/>
      <c r="AH16" s="1028"/>
      <c r="AI16" s="1028"/>
      <c r="AJ16" s="1028"/>
      <c r="AK16" s="1028"/>
      <c r="AL16" s="1028"/>
      <c r="AM16" s="1028"/>
      <c r="AN16" s="1018"/>
      <c r="AO16" s="1018"/>
      <c r="AP16" s="1018"/>
      <c r="AQ16" s="1018"/>
      <c r="AR16" s="1018"/>
      <c r="AS16" s="1018"/>
      <c r="AT16" s="1019" t="str">
        <f t="shared" ref="AT16" si="3">IF(SUM(AD16:AS17)=0,"",SUM(AD16:AS17))</f>
        <v/>
      </c>
      <c r="AU16" s="1020"/>
      <c r="AV16" s="136"/>
      <c r="AW16" s="136"/>
      <c r="AX16" s="136"/>
      <c r="AY16" s="136"/>
      <c r="AZ16" s="136"/>
      <c r="BA16" s="136"/>
      <c r="BB16" s="136"/>
      <c r="BC16" s="136"/>
      <c r="BD16" s="136"/>
      <c r="BE16" s="136"/>
      <c r="BF16" s="136"/>
      <c r="BG16" s="136"/>
    </row>
    <row r="17" spans="1:59" s="4" customFormat="1" ht="18.75" customHeight="1" x14ac:dyDescent="0.4">
      <c r="A17" s="1038"/>
      <c r="B17" s="1038"/>
      <c r="C17" s="1038"/>
      <c r="D17" s="1038"/>
      <c r="E17" s="975"/>
      <c r="F17" s="1037"/>
      <c r="G17" s="687"/>
      <c r="H17" s="688"/>
      <c r="I17" s="688"/>
      <c r="J17" s="688"/>
      <c r="K17" s="689"/>
      <c r="L17" s="1039"/>
      <c r="M17" s="1039"/>
      <c r="N17" s="1039"/>
      <c r="O17" s="1039"/>
      <c r="P17" s="1039"/>
      <c r="Q17" s="1039"/>
      <c r="R17" s="1039"/>
      <c r="S17" s="975"/>
      <c r="T17" s="1037"/>
      <c r="U17" s="1032"/>
      <c r="V17" s="1033"/>
      <c r="W17" s="1033"/>
      <c r="X17" s="1034"/>
      <c r="Y17" s="975"/>
      <c r="Z17" s="1037"/>
      <c r="AA17" s="1025"/>
      <c r="AB17" s="1026"/>
      <c r="AC17" s="1027"/>
      <c r="AD17" s="1028"/>
      <c r="AE17" s="1028"/>
      <c r="AF17" s="1028"/>
      <c r="AG17" s="1028"/>
      <c r="AH17" s="1028"/>
      <c r="AI17" s="1028"/>
      <c r="AJ17" s="1028"/>
      <c r="AK17" s="1028"/>
      <c r="AL17" s="1028"/>
      <c r="AM17" s="1028"/>
      <c r="AN17" s="1018"/>
      <c r="AO17" s="1018"/>
      <c r="AP17" s="1018"/>
      <c r="AQ17" s="1018"/>
      <c r="AR17" s="1018"/>
      <c r="AS17" s="1018"/>
      <c r="AT17" s="1021"/>
      <c r="AU17" s="1022"/>
      <c r="AV17" s="136"/>
      <c r="AW17" s="136"/>
      <c r="AX17" s="136"/>
      <c r="AY17" s="136"/>
      <c r="AZ17" s="136"/>
      <c r="BA17" s="136"/>
      <c r="BB17" s="136"/>
      <c r="BC17" s="136"/>
      <c r="BD17" s="136"/>
      <c r="BE17" s="136"/>
      <c r="BF17" s="136"/>
      <c r="BG17" s="136"/>
    </row>
    <row r="18" spans="1:59" s="4" customFormat="1" ht="18.75" customHeight="1" x14ac:dyDescent="0.4">
      <c r="A18" s="1038"/>
      <c r="B18" s="1038"/>
      <c r="C18" s="1038"/>
      <c r="D18" s="1038"/>
      <c r="E18" s="1035"/>
      <c r="F18" s="1036"/>
      <c r="G18" s="684"/>
      <c r="H18" s="685"/>
      <c r="I18" s="685"/>
      <c r="J18" s="685"/>
      <c r="K18" s="686"/>
      <c r="L18" s="1039"/>
      <c r="M18" s="1039"/>
      <c r="N18" s="1039"/>
      <c r="O18" s="1039"/>
      <c r="P18" s="1039"/>
      <c r="Q18" s="1039"/>
      <c r="R18" s="1039"/>
      <c r="S18" s="1035"/>
      <c r="T18" s="1036"/>
      <c r="U18" s="1029"/>
      <c r="V18" s="1030"/>
      <c r="W18" s="1030"/>
      <c r="X18" s="1031"/>
      <c r="Y18" s="1035"/>
      <c r="Z18" s="1036"/>
      <c r="AA18" s="1023"/>
      <c r="AB18" s="1024"/>
      <c r="AC18" s="1027"/>
      <c r="AD18" s="1028"/>
      <c r="AE18" s="1028"/>
      <c r="AF18" s="1028"/>
      <c r="AG18" s="1028"/>
      <c r="AH18" s="1028"/>
      <c r="AI18" s="1028"/>
      <c r="AJ18" s="1028"/>
      <c r="AK18" s="1028"/>
      <c r="AL18" s="1028"/>
      <c r="AM18" s="1028"/>
      <c r="AN18" s="1018"/>
      <c r="AO18" s="1018"/>
      <c r="AP18" s="1018"/>
      <c r="AQ18" s="1018"/>
      <c r="AR18" s="1018"/>
      <c r="AS18" s="1018"/>
      <c r="AT18" s="1019" t="str">
        <f t="shared" ref="AT18" si="4">IF(SUM(AD18:AS19)=0,"",SUM(AD18:AS19))</f>
        <v/>
      </c>
      <c r="AU18" s="1020"/>
      <c r="AV18" s="136"/>
      <c r="AW18" s="136"/>
      <c r="AX18" s="136"/>
      <c r="AY18" s="136"/>
      <c r="AZ18" s="136"/>
      <c r="BA18" s="136"/>
      <c r="BB18" s="136"/>
      <c r="BC18" s="136"/>
      <c r="BD18" s="136"/>
      <c r="BE18" s="136"/>
      <c r="BF18" s="136"/>
      <c r="BG18" s="136"/>
    </row>
    <row r="19" spans="1:59" s="4" customFormat="1" ht="18.75" customHeight="1" x14ac:dyDescent="0.4">
      <c r="A19" s="1038"/>
      <c r="B19" s="1038"/>
      <c r="C19" s="1038"/>
      <c r="D19" s="1038"/>
      <c r="E19" s="975"/>
      <c r="F19" s="1037"/>
      <c r="G19" s="687"/>
      <c r="H19" s="688"/>
      <c r="I19" s="688"/>
      <c r="J19" s="688"/>
      <c r="K19" s="689"/>
      <c r="L19" s="1039"/>
      <c r="M19" s="1039"/>
      <c r="N19" s="1039"/>
      <c r="O19" s="1039"/>
      <c r="P19" s="1039"/>
      <c r="Q19" s="1039"/>
      <c r="R19" s="1039"/>
      <c r="S19" s="975"/>
      <c r="T19" s="1037"/>
      <c r="U19" s="1032"/>
      <c r="V19" s="1033"/>
      <c r="W19" s="1033"/>
      <c r="X19" s="1034"/>
      <c r="Y19" s="975"/>
      <c r="Z19" s="1037"/>
      <c r="AA19" s="1025"/>
      <c r="AB19" s="1026"/>
      <c r="AC19" s="1027"/>
      <c r="AD19" s="1028"/>
      <c r="AE19" s="1028"/>
      <c r="AF19" s="1028"/>
      <c r="AG19" s="1028"/>
      <c r="AH19" s="1028"/>
      <c r="AI19" s="1028"/>
      <c r="AJ19" s="1028"/>
      <c r="AK19" s="1028"/>
      <c r="AL19" s="1028"/>
      <c r="AM19" s="1028"/>
      <c r="AN19" s="1018"/>
      <c r="AO19" s="1018"/>
      <c r="AP19" s="1018"/>
      <c r="AQ19" s="1018"/>
      <c r="AR19" s="1018"/>
      <c r="AS19" s="1018"/>
      <c r="AT19" s="1021"/>
      <c r="AU19" s="1022"/>
      <c r="AV19" s="136"/>
      <c r="AW19" s="136"/>
      <c r="AX19" s="136"/>
      <c r="AY19" s="136"/>
      <c r="AZ19" s="136"/>
      <c r="BA19" s="136"/>
      <c r="BB19" s="136"/>
      <c r="BC19" s="136"/>
      <c r="BD19" s="136"/>
      <c r="BE19" s="136"/>
      <c r="BF19" s="136"/>
      <c r="BG19" s="136"/>
    </row>
    <row r="20" spans="1:59" s="4" customFormat="1" ht="18.75" customHeight="1" x14ac:dyDescent="0.4">
      <c r="A20" s="1038"/>
      <c r="B20" s="1038"/>
      <c r="C20" s="1038"/>
      <c r="D20" s="1038"/>
      <c r="E20" s="1035"/>
      <c r="F20" s="1036"/>
      <c r="G20" s="684"/>
      <c r="H20" s="685"/>
      <c r="I20" s="685"/>
      <c r="J20" s="685"/>
      <c r="K20" s="686"/>
      <c r="L20" s="1039"/>
      <c r="M20" s="1039"/>
      <c r="N20" s="1039"/>
      <c r="O20" s="1039"/>
      <c r="P20" s="1039"/>
      <c r="Q20" s="1039"/>
      <c r="R20" s="1039"/>
      <c r="S20" s="1041"/>
      <c r="T20" s="1036"/>
      <c r="U20" s="1029"/>
      <c r="V20" s="1030"/>
      <c r="W20" s="1030"/>
      <c r="X20" s="1031"/>
      <c r="Y20" s="1041"/>
      <c r="Z20" s="1036"/>
      <c r="AA20" s="1023"/>
      <c r="AB20" s="1024"/>
      <c r="AC20" s="1027"/>
      <c r="AD20" s="1028"/>
      <c r="AE20" s="1028"/>
      <c r="AF20" s="1028"/>
      <c r="AG20" s="1028"/>
      <c r="AH20" s="1028"/>
      <c r="AI20" s="1028"/>
      <c r="AJ20" s="1028"/>
      <c r="AK20" s="1028"/>
      <c r="AL20" s="1028"/>
      <c r="AM20" s="1028"/>
      <c r="AN20" s="1018"/>
      <c r="AO20" s="1018"/>
      <c r="AP20" s="1018"/>
      <c r="AQ20" s="1018"/>
      <c r="AR20" s="1018"/>
      <c r="AS20" s="1018"/>
      <c r="AT20" s="1019" t="str">
        <f t="shared" ref="AT20" si="5">IF(SUM(AD20:AS21)=0,"",SUM(AD20:AS21))</f>
        <v/>
      </c>
      <c r="AU20" s="1020"/>
      <c r="AV20" s="136"/>
      <c r="AW20" s="136"/>
      <c r="AX20" s="136"/>
      <c r="AY20" s="136"/>
      <c r="AZ20" s="136"/>
      <c r="BA20" s="136"/>
      <c r="BB20" s="136"/>
      <c r="BC20" s="136"/>
      <c r="BD20" s="136"/>
      <c r="BE20" s="136"/>
      <c r="BF20" s="136"/>
      <c r="BG20" s="136"/>
    </row>
    <row r="21" spans="1:59" s="4" customFormat="1" ht="18.75" customHeight="1" x14ac:dyDescent="0.4">
      <c r="A21" s="1038"/>
      <c r="B21" s="1038"/>
      <c r="C21" s="1038"/>
      <c r="D21" s="1038"/>
      <c r="E21" s="975"/>
      <c r="F21" s="1037"/>
      <c r="G21" s="687"/>
      <c r="H21" s="688"/>
      <c r="I21" s="688"/>
      <c r="J21" s="688"/>
      <c r="K21" s="689"/>
      <c r="L21" s="1039"/>
      <c r="M21" s="1039"/>
      <c r="N21" s="1039"/>
      <c r="O21" s="1039"/>
      <c r="P21" s="1039"/>
      <c r="Q21" s="1039"/>
      <c r="R21" s="1039"/>
      <c r="S21" s="1042"/>
      <c r="T21" s="1037"/>
      <c r="U21" s="1032"/>
      <c r="V21" s="1033"/>
      <c r="W21" s="1033"/>
      <c r="X21" s="1034"/>
      <c r="Y21" s="1042"/>
      <c r="Z21" s="1037"/>
      <c r="AA21" s="1025"/>
      <c r="AB21" s="1026"/>
      <c r="AC21" s="1027"/>
      <c r="AD21" s="1028"/>
      <c r="AE21" s="1028"/>
      <c r="AF21" s="1028"/>
      <c r="AG21" s="1028"/>
      <c r="AH21" s="1028"/>
      <c r="AI21" s="1028"/>
      <c r="AJ21" s="1028"/>
      <c r="AK21" s="1028"/>
      <c r="AL21" s="1028"/>
      <c r="AM21" s="1028"/>
      <c r="AN21" s="1018"/>
      <c r="AO21" s="1018"/>
      <c r="AP21" s="1018"/>
      <c r="AQ21" s="1018"/>
      <c r="AR21" s="1018"/>
      <c r="AS21" s="1018"/>
      <c r="AT21" s="1021"/>
      <c r="AU21" s="1022"/>
      <c r="AV21" s="136"/>
      <c r="AW21" s="136"/>
      <c r="AX21" s="136"/>
      <c r="AY21" s="136"/>
      <c r="AZ21" s="136"/>
      <c r="BA21" s="136"/>
      <c r="BB21" s="136"/>
      <c r="BC21" s="136"/>
      <c r="BD21" s="136"/>
      <c r="BE21" s="136"/>
      <c r="BF21" s="136"/>
      <c r="BG21" s="136"/>
    </row>
    <row r="22" spans="1:59" s="4" customFormat="1" ht="18.75" customHeight="1" x14ac:dyDescent="0.4">
      <c r="A22" s="1038"/>
      <c r="B22" s="1038"/>
      <c r="C22" s="1038"/>
      <c r="D22" s="1038"/>
      <c r="E22" s="1035"/>
      <c r="F22" s="1036"/>
      <c r="G22" s="684"/>
      <c r="H22" s="685"/>
      <c r="I22" s="685"/>
      <c r="J22" s="685"/>
      <c r="K22" s="686"/>
      <c r="L22" s="1039"/>
      <c r="M22" s="1039"/>
      <c r="N22" s="1039"/>
      <c r="O22" s="1039"/>
      <c r="P22" s="1039"/>
      <c r="Q22" s="1039"/>
      <c r="R22" s="1039"/>
      <c r="S22" s="1041"/>
      <c r="T22" s="1036"/>
      <c r="U22" s="1029"/>
      <c r="V22" s="1030"/>
      <c r="W22" s="1030"/>
      <c r="X22" s="1031"/>
      <c r="Y22" s="1041"/>
      <c r="Z22" s="1036"/>
      <c r="AA22" s="1023"/>
      <c r="AB22" s="1024"/>
      <c r="AC22" s="1027"/>
      <c r="AD22" s="1028"/>
      <c r="AE22" s="1028"/>
      <c r="AF22" s="1028"/>
      <c r="AG22" s="1028"/>
      <c r="AH22" s="1028"/>
      <c r="AI22" s="1028"/>
      <c r="AJ22" s="1028"/>
      <c r="AK22" s="1028"/>
      <c r="AL22" s="1028"/>
      <c r="AM22" s="1028"/>
      <c r="AN22" s="1018"/>
      <c r="AO22" s="1018"/>
      <c r="AP22" s="1018"/>
      <c r="AQ22" s="1018"/>
      <c r="AR22" s="1018"/>
      <c r="AS22" s="1018"/>
      <c r="AT22" s="1019" t="str">
        <f t="shared" ref="AT22" si="6">IF(SUM(AD22:AS23)=0,"",SUM(AD22:AS23))</f>
        <v/>
      </c>
      <c r="AU22" s="1020"/>
      <c r="AV22" s="136"/>
      <c r="AW22" s="136"/>
      <c r="AX22" s="136"/>
      <c r="AY22" s="136"/>
      <c r="AZ22" s="136"/>
      <c r="BA22" s="136"/>
      <c r="BB22" s="136"/>
      <c r="BC22" s="136"/>
      <c r="BD22" s="136"/>
      <c r="BE22" s="136"/>
      <c r="BF22" s="136"/>
      <c r="BG22" s="136"/>
    </row>
    <row r="23" spans="1:59" s="4" customFormat="1" ht="18.75" customHeight="1" x14ac:dyDescent="0.4">
      <c r="A23" s="1038"/>
      <c r="B23" s="1038"/>
      <c r="C23" s="1038"/>
      <c r="D23" s="1038"/>
      <c r="E23" s="975"/>
      <c r="F23" s="1037"/>
      <c r="G23" s="687"/>
      <c r="H23" s="688"/>
      <c r="I23" s="688"/>
      <c r="J23" s="688"/>
      <c r="K23" s="689"/>
      <c r="L23" s="1039"/>
      <c r="M23" s="1039"/>
      <c r="N23" s="1039"/>
      <c r="O23" s="1039"/>
      <c r="P23" s="1039"/>
      <c r="Q23" s="1039"/>
      <c r="R23" s="1039"/>
      <c r="S23" s="1042"/>
      <c r="T23" s="1037"/>
      <c r="U23" s="1032"/>
      <c r="V23" s="1033"/>
      <c r="W23" s="1033"/>
      <c r="X23" s="1034"/>
      <c r="Y23" s="1042"/>
      <c r="Z23" s="1037"/>
      <c r="AA23" s="1025"/>
      <c r="AB23" s="1026"/>
      <c r="AC23" s="1027"/>
      <c r="AD23" s="1028"/>
      <c r="AE23" s="1028"/>
      <c r="AF23" s="1028"/>
      <c r="AG23" s="1028"/>
      <c r="AH23" s="1028"/>
      <c r="AI23" s="1028"/>
      <c r="AJ23" s="1028"/>
      <c r="AK23" s="1028"/>
      <c r="AL23" s="1028"/>
      <c r="AM23" s="1028"/>
      <c r="AN23" s="1018"/>
      <c r="AO23" s="1018"/>
      <c r="AP23" s="1018"/>
      <c r="AQ23" s="1018"/>
      <c r="AR23" s="1018"/>
      <c r="AS23" s="1018"/>
      <c r="AT23" s="1021"/>
      <c r="AU23" s="1022"/>
      <c r="AV23" s="136"/>
      <c r="AW23" s="136"/>
      <c r="AX23" s="136"/>
      <c r="AY23" s="136"/>
      <c r="AZ23" s="136"/>
      <c r="BA23" s="136"/>
      <c r="BB23" s="136"/>
      <c r="BC23" s="136"/>
      <c r="BD23" s="136"/>
      <c r="BE23" s="136"/>
      <c r="BF23" s="136"/>
      <c r="BG23" s="136"/>
    </row>
    <row r="24" spans="1:59" s="4" customFormat="1" ht="18.75" customHeight="1" x14ac:dyDescent="0.4">
      <c r="A24" s="1038"/>
      <c r="B24" s="1038"/>
      <c r="C24" s="1038"/>
      <c r="D24" s="1038"/>
      <c r="E24" s="1035"/>
      <c r="F24" s="1036"/>
      <c r="G24" s="684"/>
      <c r="H24" s="685"/>
      <c r="I24" s="685"/>
      <c r="J24" s="685"/>
      <c r="K24" s="686"/>
      <c r="L24" s="1039"/>
      <c r="M24" s="1039"/>
      <c r="N24" s="1039"/>
      <c r="O24" s="1039"/>
      <c r="P24" s="1039"/>
      <c r="Q24" s="1039"/>
      <c r="R24" s="1039"/>
      <c r="S24" s="1041"/>
      <c r="T24" s="1036"/>
      <c r="U24" s="1029"/>
      <c r="V24" s="1030"/>
      <c r="W24" s="1030"/>
      <c r="X24" s="1031"/>
      <c r="Y24" s="1041"/>
      <c r="Z24" s="1036"/>
      <c r="AA24" s="1023"/>
      <c r="AB24" s="1024"/>
      <c r="AC24" s="1027"/>
      <c r="AD24" s="1028"/>
      <c r="AE24" s="1028"/>
      <c r="AF24" s="1028"/>
      <c r="AG24" s="1028"/>
      <c r="AH24" s="1028"/>
      <c r="AI24" s="1028"/>
      <c r="AJ24" s="1028"/>
      <c r="AK24" s="1028"/>
      <c r="AL24" s="1028"/>
      <c r="AM24" s="1028"/>
      <c r="AN24" s="1018"/>
      <c r="AO24" s="1018"/>
      <c r="AP24" s="1018"/>
      <c r="AQ24" s="1018"/>
      <c r="AR24" s="1018"/>
      <c r="AS24" s="1018"/>
      <c r="AT24" s="1019" t="str">
        <f t="shared" ref="AT24" si="7">IF(SUM(AD24:AS25)=0,"",SUM(AD24:AS25))</f>
        <v/>
      </c>
      <c r="AU24" s="1020"/>
      <c r="AV24" s="136"/>
      <c r="AW24" s="136"/>
      <c r="AX24" s="136"/>
      <c r="AY24" s="136"/>
      <c r="AZ24" s="136"/>
      <c r="BA24" s="136"/>
      <c r="BB24" s="136"/>
      <c r="BC24" s="136"/>
      <c r="BD24" s="136"/>
      <c r="BE24" s="136"/>
      <c r="BF24" s="136"/>
      <c r="BG24" s="136"/>
    </row>
    <row r="25" spans="1:59" s="4" customFormat="1" ht="18.75" customHeight="1" x14ac:dyDescent="0.4">
      <c r="A25" s="1038"/>
      <c r="B25" s="1038"/>
      <c r="C25" s="1038"/>
      <c r="D25" s="1038"/>
      <c r="E25" s="975"/>
      <c r="F25" s="1037"/>
      <c r="G25" s="687"/>
      <c r="H25" s="688"/>
      <c r="I25" s="688"/>
      <c r="J25" s="688"/>
      <c r="K25" s="689"/>
      <c r="L25" s="1039"/>
      <c r="M25" s="1039"/>
      <c r="N25" s="1039"/>
      <c r="O25" s="1039"/>
      <c r="P25" s="1039"/>
      <c r="Q25" s="1039"/>
      <c r="R25" s="1039"/>
      <c r="S25" s="1042"/>
      <c r="T25" s="1037"/>
      <c r="U25" s="1032"/>
      <c r="V25" s="1033"/>
      <c r="W25" s="1033"/>
      <c r="X25" s="1034"/>
      <c r="Y25" s="1042"/>
      <c r="Z25" s="1037"/>
      <c r="AA25" s="1025"/>
      <c r="AB25" s="1026"/>
      <c r="AC25" s="1027"/>
      <c r="AD25" s="1028"/>
      <c r="AE25" s="1028"/>
      <c r="AF25" s="1028"/>
      <c r="AG25" s="1028"/>
      <c r="AH25" s="1028"/>
      <c r="AI25" s="1028"/>
      <c r="AJ25" s="1028"/>
      <c r="AK25" s="1028"/>
      <c r="AL25" s="1028"/>
      <c r="AM25" s="1028"/>
      <c r="AN25" s="1018"/>
      <c r="AO25" s="1018"/>
      <c r="AP25" s="1018"/>
      <c r="AQ25" s="1018"/>
      <c r="AR25" s="1018"/>
      <c r="AS25" s="1018"/>
      <c r="AT25" s="1021"/>
      <c r="AU25" s="1022"/>
      <c r="AV25" s="136"/>
      <c r="AW25" s="136"/>
      <c r="AX25" s="136"/>
      <c r="AY25" s="136"/>
      <c r="AZ25" s="136"/>
      <c r="BA25" s="136"/>
      <c r="BB25" s="136"/>
      <c r="BC25" s="136"/>
      <c r="BD25" s="136"/>
      <c r="BE25" s="136"/>
      <c r="BF25" s="136"/>
      <c r="BG25" s="136"/>
    </row>
    <row r="26" spans="1:59" s="4" customFormat="1" ht="18.75" customHeight="1" x14ac:dyDescent="0.4">
      <c r="A26" s="1038"/>
      <c r="B26" s="1038"/>
      <c r="C26" s="1038"/>
      <c r="D26" s="1038"/>
      <c r="E26" s="1035"/>
      <c r="F26" s="1036"/>
      <c r="G26" s="684"/>
      <c r="H26" s="685"/>
      <c r="I26" s="685"/>
      <c r="J26" s="685"/>
      <c r="K26" s="686"/>
      <c r="L26" s="1039"/>
      <c r="M26" s="1039"/>
      <c r="N26" s="1039"/>
      <c r="O26" s="1039"/>
      <c r="P26" s="1039"/>
      <c r="Q26" s="1039"/>
      <c r="R26" s="1039"/>
      <c r="S26" s="1041"/>
      <c r="T26" s="1036"/>
      <c r="U26" s="1029"/>
      <c r="V26" s="1030"/>
      <c r="W26" s="1030"/>
      <c r="X26" s="1031"/>
      <c r="Y26" s="1041"/>
      <c r="Z26" s="1036"/>
      <c r="AA26" s="1023"/>
      <c r="AB26" s="1024"/>
      <c r="AC26" s="1027"/>
      <c r="AD26" s="1028"/>
      <c r="AE26" s="1028"/>
      <c r="AF26" s="1028"/>
      <c r="AG26" s="1028"/>
      <c r="AH26" s="1028"/>
      <c r="AI26" s="1028"/>
      <c r="AJ26" s="1028"/>
      <c r="AK26" s="1028"/>
      <c r="AL26" s="1028"/>
      <c r="AM26" s="1028"/>
      <c r="AN26" s="1018"/>
      <c r="AO26" s="1018"/>
      <c r="AP26" s="1018"/>
      <c r="AQ26" s="1018"/>
      <c r="AR26" s="1018"/>
      <c r="AS26" s="1018"/>
      <c r="AT26" s="1019" t="str">
        <f t="shared" ref="AT26" si="8">IF(SUM(AD26:AS27)=0,"",SUM(AD26:AS27))</f>
        <v/>
      </c>
      <c r="AU26" s="1020"/>
      <c r="AV26" s="136"/>
      <c r="AW26" s="136"/>
      <c r="AX26" s="136"/>
      <c r="AY26" s="136"/>
      <c r="AZ26" s="136"/>
      <c r="BA26" s="136"/>
      <c r="BB26" s="136"/>
      <c r="BC26" s="136"/>
      <c r="BD26" s="136"/>
      <c r="BE26" s="136"/>
      <c r="BF26" s="136"/>
      <c r="BG26" s="136"/>
    </row>
    <row r="27" spans="1:59" s="4" customFormat="1" ht="18.75" customHeight="1" x14ac:dyDescent="0.4">
      <c r="A27" s="1038"/>
      <c r="B27" s="1038"/>
      <c r="C27" s="1038"/>
      <c r="D27" s="1038"/>
      <c r="E27" s="975"/>
      <c r="F27" s="1037"/>
      <c r="G27" s="687"/>
      <c r="H27" s="688"/>
      <c r="I27" s="688"/>
      <c r="J27" s="688"/>
      <c r="K27" s="689"/>
      <c r="L27" s="1039"/>
      <c r="M27" s="1039"/>
      <c r="N27" s="1039"/>
      <c r="O27" s="1039"/>
      <c r="P27" s="1039"/>
      <c r="Q27" s="1039"/>
      <c r="R27" s="1039"/>
      <c r="S27" s="1042"/>
      <c r="T27" s="1037"/>
      <c r="U27" s="1032"/>
      <c r="V27" s="1033"/>
      <c r="W27" s="1033"/>
      <c r="X27" s="1034"/>
      <c r="Y27" s="1042"/>
      <c r="Z27" s="1037"/>
      <c r="AA27" s="1025"/>
      <c r="AB27" s="1026"/>
      <c r="AC27" s="1027"/>
      <c r="AD27" s="1028"/>
      <c r="AE27" s="1028"/>
      <c r="AF27" s="1028"/>
      <c r="AG27" s="1028"/>
      <c r="AH27" s="1028"/>
      <c r="AI27" s="1028"/>
      <c r="AJ27" s="1028"/>
      <c r="AK27" s="1028"/>
      <c r="AL27" s="1028"/>
      <c r="AM27" s="1028"/>
      <c r="AN27" s="1018"/>
      <c r="AO27" s="1018"/>
      <c r="AP27" s="1018"/>
      <c r="AQ27" s="1018"/>
      <c r="AR27" s="1018"/>
      <c r="AS27" s="1018"/>
      <c r="AT27" s="1021"/>
      <c r="AU27" s="1022"/>
      <c r="AV27" s="136"/>
      <c r="AW27" s="136"/>
      <c r="AX27" s="136"/>
      <c r="AY27" s="136"/>
      <c r="AZ27" s="136"/>
      <c r="BA27" s="136"/>
      <c r="BB27" s="136"/>
      <c r="BC27" s="136"/>
      <c r="BD27" s="136"/>
      <c r="BE27" s="136"/>
      <c r="BF27" s="136"/>
      <c r="BG27" s="136"/>
    </row>
    <row r="28" spans="1:59" s="4" customFormat="1" ht="18.75" customHeight="1" x14ac:dyDescent="0.4">
      <c r="A28" s="1038"/>
      <c r="B28" s="1038"/>
      <c r="C28" s="1038"/>
      <c r="D28" s="1038"/>
      <c r="E28" s="1035"/>
      <c r="F28" s="1036"/>
      <c r="G28" s="684"/>
      <c r="H28" s="685"/>
      <c r="I28" s="685"/>
      <c r="J28" s="685"/>
      <c r="K28" s="686"/>
      <c r="L28" s="1039"/>
      <c r="M28" s="1039"/>
      <c r="N28" s="1039"/>
      <c r="O28" s="1039"/>
      <c r="P28" s="1039"/>
      <c r="Q28" s="1039"/>
      <c r="R28" s="1039"/>
      <c r="S28" s="1041"/>
      <c r="T28" s="1036"/>
      <c r="U28" s="1029"/>
      <c r="V28" s="1030"/>
      <c r="W28" s="1030"/>
      <c r="X28" s="1031"/>
      <c r="Y28" s="1041"/>
      <c r="Z28" s="1036"/>
      <c r="AA28" s="1023"/>
      <c r="AB28" s="1024"/>
      <c r="AC28" s="1027"/>
      <c r="AD28" s="1028"/>
      <c r="AE28" s="1028"/>
      <c r="AF28" s="1028"/>
      <c r="AG28" s="1028"/>
      <c r="AH28" s="1028"/>
      <c r="AI28" s="1028"/>
      <c r="AJ28" s="1028"/>
      <c r="AK28" s="1028"/>
      <c r="AL28" s="1028"/>
      <c r="AM28" s="1028"/>
      <c r="AN28" s="1018"/>
      <c r="AO28" s="1018"/>
      <c r="AP28" s="1018"/>
      <c r="AQ28" s="1018"/>
      <c r="AR28" s="1018"/>
      <c r="AS28" s="1018"/>
      <c r="AT28" s="1019" t="str">
        <f t="shared" ref="AT28" si="9">IF(SUM(AD28:AS29)=0,"",SUM(AD28:AS29))</f>
        <v/>
      </c>
      <c r="AU28" s="1020"/>
      <c r="AV28" s="136"/>
      <c r="AW28" s="136"/>
      <c r="AX28" s="136"/>
      <c r="AY28" s="136"/>
      <c r="AZ28" s="136"/>
      <c r="BA28" s="136"/>
      <c r="BB28" s="136"/>
      <c r="BC28" s="136"/>
      <c r="BD28" s="136"/>
      <c r="BE28" s="136"/>
      <c r="BF28" s="136"/>
      <c r="BG28" s="136"/>
    </row>
    <row r="29" spans="1:59" s="4" customFormat="1" ht="18.75" customHeight="1" x14ac:dyDescent="0.4">
      <c r="A29" s="1038"/>
      <c r="B29" s="1038"/>
      <c r="C29" s="1038"/>
      <c r="D29" s="1038"/>
      <c r="E29" s="975"/>
      <c r="F29" s="1037"/>
      <c r="G29" s="687"/>
      <c r="H29" s="688"/>
      <c r="I29" s="688"/>
      <c r="J29" s="688"/>
      <c r="K29" s="689"/>
      <c r="L29" s="1039"/>
      <c r="M29" s="1039"/>
      <c r="N29" s="1039"/>
      <c r="O29" s="1039"/>
      <c r="P29" s="1039"/>
      <c r="Q29" s="1039"/>
      <c r="R29" s="1039"/>
      <c r="S29" s="1042"/>
      <c r="T29" s="1037"/>
      <c r="U29" s="1032"/>
      <c r="V29" s="1033"/>
      <c r="W29" s="1033"/>
      <c r="X29" s="1034"/>
      <c r="Y29" s="1042"/>
      <c r="Z29" s="1037"/>
      <c r="AA29" s="1025"/>
      <c r="AB29" s="1026"/>
      <c r="AC29" s="1027"/>
      <c r="AD29" s="1028"/>
      <c r="AE29" s="1028"/>
      <c r="AF29" s="1028"/>
      <c r="AG29" s="1028"/>
      <c r="AH29" s="1028"/>
      <c r="AI29" s="1028"/>
      <c r="AJ29" s="1028"/>
      <c r="AK29" s="1028"/>
      <c r="AL29" s="1028"/>
      <c r="AM29" s="1028"/>
      <c r="AN29" s="1018"/>
      <c r="AO29" s="1018"/>
      <c r="AP29" s="1018"/>
      <c r="AQ29" s="1018"/>
      <c r="AR29" s="1018"/>
      <c r="AS29" s="1018"/>
      <c r="AT29" s="1021"/>
      <c r="AU29" s="1022"/>
      <c r="AV29" s="136"/>
      <c r="AW29" s="136"/>
      <c r="AX29" s="136"/>
      <c r="AY29" s="136"/>
      <c r="AZ29" s="136"/>
      <c r="BA29" s="136"/>
      <c r="BB29" s="136"/>
      <c r="BC29" s="136"/>
      <c r="BD29" s="136"/>
      <c r="BE29" s="136"/>
      <c r="BF29" s="136"/>
      <c r="BG29" s="136"/>
    </row>
    <row r="30" spans="1:59" s="4" customFormat="1" ht="18.75" customHeight="1" x14ac:dyDescent="0.4">
      <c r="A30" s="1038"/>
      <c r="B30" s="1038"/>
      <c r="C30" s="1038"/>
      <c r="D30" s="1038"/>
      <c r="E30" s="1035"/>
      <c r="F30" s="1036"/>
      <c r="G30" s="684"/>
      <c r="H30" s="685"/>
      <c r="I30" s="685"/>
      <c r="J30" s="685"/>
      <c r="K30" s="686"/>
      <c r="L30" s="1039"/>
      <c r="M30" s="1039"/>
      <c r="N30" s="1039"/>
      <c r="O30" s="1039"/>
      <c r="P30" s="1039"/>
      <c r="Q30" s="1039"/>
      <c r="R30" s="1039"/>
      <c r="S30" s="1041"/>
      <c r="T30" s="1036"/>
      <c r="U30" s="1029"/>
      <c r="V30" s="1030"/>
      <c r="W30" s="1030"/>
      <c r="X30" s="1031"/>
      <c r="Y30" s="1041"/>
      <c r="Z30" s="1036"/>
      <c r="AA30" s="1023"/>
      <c r="AB30" s="1024"/>
      <c r="AC30" s="1027"/>
      <c r="AD30" s="1028"/>
      <c r="AE30" s="1028"/>
      <c r="AF30" s="1028"/>
      <c r="AG30" s="1028"/>
      <c r="AH30" s="1028"/>
      <c r="AI30" s="1028"/>
      <c r="AJ30" s="1028"/>
      <c r="AK30" s="1028"/>
      <c r="AL30" s="1028"/>
      <c r="AM30" s="1028"/>
      <c r="AN30" s="1018"/>
      <c r="AO30" s="1018"/>
      <c r="AP30" s="1018"/>
      <c r="AQ30" s="1018"/>
      <c r="AR30" s="1018"/>
      <c r="AS30" s="1018"/>
      <c r="AT30" s="1019" t="str">
        <f t="shared" ref="AT30" si="10">IF(SUM(AD30:AS31)=0,"",SUM(AD30:AS31))</f>
        <v/>
      </c>
      <c r="AU30" s="1020"/>
      <c r="AV30" s="136"/>
      <c r="AW30" s="136"/>
      <c r="AX30" s="136"/>
      <c r="AY30" s="136"/>
      <c r="AZ30" s="136"/>
      <c r="BA30" s="136"/>
      <c r="BB30" s="136"/>
      <c r="BC30" s="136"/>
      <c r="BD30" s="136"/>
      <c r="BE30" s="136"/>
      <c r="BF30" s="136"/>
      <c r="BG30" s="136"/>
    </row>
    <row r="31" spans="1:59" s="4" customFormat="1" ht="18.75" customHeight="1" x14ac:dyDescent="0.4">
      <c r="A31" s="1038"/>
      <c r="B31" s="1038"/>
      <c r="C31" s="1038"/>
      <c r="D31" s="1038"/>
      <c r="E31" s="975"/>
      <c r="F31" s="1037"/>
      <c r="G31" s="687"/>
      <c r="H31" s="688"/>
      <c r="I31" s="688"/>
      <c r="J31" s="688"/>
      <c r="K31" s="689"/>
      <c r="L31" s="1039"/>
      <c r="M31" s="1039"/>
      <c r="N31" s="1039"/>
      <c r="O31" s="1039"/>
      <c r="P31" s="1039"/>
      <c r="Q31" s="1039"/>
      <c r="R31" s="1039"/>
      <c r="S31" s="1042"/>
      <c r="T31" s="1037"/>
      <c r="U31" s="1032"/>
      <c r="V31" s="1033"/>
      <c r="W31" s="1033"/>
      <c r="X31" s="1034"/>
      <c r="Y31" s="1042"/>
      <c r="Z31" s="1037"/>
      <c r="AA31" s="1025"/>
      <c r="AB31" s="1026"/>
      <c r="AC31" s="1027"/>
      <c r="AD31" s="1028"/>
      <c r="AE31" s="1028"/>
      <c r="AF31" s="1028"/>
      <c r="AG31" s="1028"/>
      <c r="AH31" s="1028"/>
      <c r="AI31" s="1028"/>
      <c r="AJ31" s="1028"/>
      <c r="AK31" s="1028"/>
      <c r="AL31" s="1028"/>
      <c r="AM31" s="1028"/>
      <c r="AN31" s="1018"/>
      <c r="AO31" s="1018"/>
      <c r="AP31" s="1018"/>
      <c r="AQ31" s="1018"/>
      <c r="AR31" s="1018"/>
      <c r="AS31" s="1018"/>
      <c r="AT31" s="1021"/>
      <c r="AU31" s="1022"/>
      <c r="AV31" s="136"/>
      <c r="AW31" s="136"/>
      <c r="AX31" s="136"/>
      <c r="AY31" s="136"/>
      <c r="AZ31" s="136"/>
      <c r="BA31" s="136"/>
      <c r="BB31" s="136"/>
      <c r="BC31" s="136"/>
      <c r="BD31" s="136"/>
      <c r="BE31" s="136"/>
      <c r="BF31" s="136"/>
      <c r="BG31" s="136"/>
    </row>
    <row r="32" spans="1:59" s="4" customFormat="1" ht="18.75" customHeight="1" x14ac:dyDescent="0.4">
      <c r="A32" s="1038"/>
      <c r="B32" s="1038"/>
      <c r="C32" s="1038"/>
      <c r="D32" s="1038"/>
      <c r="E32" s="1035"/>
      <c r="F32" s="1036"/>
      <c r="G32" s="684"/>
      <c r="H32" s="685"/>
      <c r="I32" s="685"/>
      <c r="J32" s="685"/>
      <c r="K32" s="686"/>
      <c r="L32" s="1039"/>
      <c r="M32" s="1039"/>
      <c r="N32" s="1039"/>
      <c r="O32" s="1039"/>
      <c r="P32" s="1039"/>
      <c r="Q32" s="1039"/>
      <c r="R32" s="1039"/>
      <c r="S32" s="1041"/>
      <c r="T32" s="1036"/>
      <c r="U32" s="1029"/>
      <c r="V32" s="1030"/>
      <c r="W32" s="1030"/>
      <c r="X32" s="1031"/>
      <c r="Y32" s="1041"/>
      <c r="Z32" s="1036"/>
      <c r="AA32" s="1023"/>
      <c r="AB32" s="1024"/>
      <c r="AC32" s="1027"/>
      <c r="AD32" s="1028"/>
      <c r="AE32" s="1028"/>
      <c r="AF32" s="1028"/>
      <c r="AG32" s="1028"/>
      <c r="AH32" s="1028"/>
      <c r="AI32" s="1028"/>
      <c r="AJ32" s="1028"/>
      <c r="AK32" s="1028"/>
      <c r="AL32" s="1028"/>
      <c r="AM32" s="1028"/>
      <c r="AN32" s="1018"/>
      <c r="AO32" s="1018"/>
      <c r="AP32" s="1018"/>
      <c r="AQ32" s="1018"/>
      <c r="AR32" s="1018"/>
      <c r="AS32" s="1018"/>
      <c r="AT32" s="1019" t="str">
        <f t="shared" ref="AT32" si="11">IF(SUM(AD32:AS33)=0,"",SUM(AD32:AS33))</f>
        <v/>
      </c>
      <c r="AU32" s="1020"/>
      <c r="AV32" s="136"/>
      <c r="AW32" s="136"/>
      <c r="AX32" s="136"/>
      <c r="AY32" s="136"/>
      <c r="AZ32" s="136"/>
      <c r="BA32" s="136"/>
      <c r="BB32" s="136"/>
      <c r="BC32" s="136"/>
      <c r="BD32" s="136"/>
      <c r="BE32" s="136"/>
      <c r="BF32" s="136"/>
      <c r="BG32" s="136"/>
    </row>
    <row r="33" spans="1:59" s="4" customFormat="1" ht="18.75" customHeight="1" x14ac:dyDescent="0.4">
      <c r="A33" s="1038"/>
      <c r="B33" s="1038"/>
      <c r="C33" s="1038"/>
      <c r="D33" s="1038"/>
      <c r="E33" s="975"/>
      <c r="F33" s="1037"/>
      <c r="G33" s="687"/>
      <c r="H33" s="688"/>
      <c r="I33" s="688"/>
      <c r="J33" s="688"/>
      <c r="K33" s="689"/>
      <c r="L33" s="1039"/>
      <c r="M33" s="1039"/>
      <c r="N33" s="1039"/>
      <c r="O33" s="1039"/>
      <c r="P33" s="1039"/>
      <c r="Q33" s="1039"/>
      <c r="R33" s="1039"/>
      <c r="S33" s="1042"/>
      <c r="T33" s="1037"/>
      <c r="U33" s="1032"/>
      <c r="V33" s="1033"/>
      <c r="W33" s="1033"/>
      <c r="X33" s="1034"/>
      <c r="Y33" s="1042"/>
      <c r="Z33" s="1037"/>
      <c r="AA33" s="1025"/>
      <c r="AB33" s="1026"/>
      <c r="AC33" s="1027"/>
      <c r="AD33" s="1028"/>
      <c r="AE33" s="1028"/>
      <c r="AF33" s="1028"/>
      <c r="AG33" s="1028"/>
      <c r="AH33" s="1028"/>
      <c r="AI33" s="1028"/>
      <c r="AJ33" s="1028"/>
      <c r="AK33" s="1028"/>
      <c r="AL33" s="1028"/>
      <c r="AM33" s="1028"/>
      <c r="AN33" s="1018"/>
      <c r="AO33" s="1018"/>
      <c r="AP33" s="1018"/>
      <c r="AQ33" s="1018"/>
      <c r="AR33" s="1018"/>
      <c r="AS33" s="1018"/>
      <c r="AT33" s="1021"/>
      <c r="AU33" s="1022"/>
      <c r="AV33" s="136"/>
      <c r="AW33" s="136"/>
      <c r="AX33" s="136"/>
      <c r="AY33" s="136"/>
      <c r="AZ33" s="136"/>
      <c r="BA33" s="136"/>
      <c r="BB33" s="136"/>
      <c r="BC33" s="136"/>
      <c r="BD33" s="136"/>
      <c r="BE33" s="136"/>
      <c r="BF33" s="136"/>
      <c r="BG33" s="136"/>
    </row>
    <row r="34" spans="1:59" s="4" customFormat="1" ht="18.75" customHeight="1" x14ac:dyDescent="0.4">
      <c r="A34" s="1038"/>
      <c r="B34" s="1038"/>
      <c r="C34" s="1038"/>
      <c r="D34" s="1038"/>
      <c r="E34" s="1035"/>
      <c r="F34" s="1036"/>
      <c r="G34" s="684"/>
      <c r="H34" s="685"/>
      <c r="I34" s="685"/>
      <c r="J34" s="685"/>
      <c r="K34" s="686"/>
      <c r="L34" s="1039"/>
      <c r="M34" s="1039"/>
      <c r="N34" s="1039"/>
      <c r="O34" s="1039"/>
      <c r="P34" s="1039"/>
      <c r="Q34" s="1039"/>
      <c r="R34" s="1039"/>
      <c r="S34" s="1041"/>
      <c r="T34" s="1036"/>
      <c r="U34" s="1029"/>
      <c r="V34" s="1030"/>
      <c r="W34" s="1030"/>
      <c r="X34" s="1031"/>
      <c r="Y34" s="1041"/>
      <c r="Z34" s="1036"/>
      <c r="AA34" s="1023"/>
      <c r="AB34" s="1024"/>
      <c r="AC34" s="1027"/>
      <c r="AD34" s="1028"/>
      <c r="AE34" s="1028"/>
      <c r="AF34" s="1028"/>
      <c r="AG34" s="1028"/>
      <c r="AH34" s="1028"/>
      <c r="AI34" s="1028"/>
      <c r="AJ34" s="1028"/>
      <c r="AK34" s="1028"/>
      <c r="AL34" s="1028"/>
      <c r="AM34" s="1028"/>
      <c r="AN34" s="1018"/>
      <c r="AO34" s="1018"/>
      <c r="AP34" s="1018"/>
      <c r="AQ34" s="1018"/>
      <c r="AR34" s="1018"/>
      <c r="AS34" s="1018"/>
      <c r="AT34" s="1019" t="str">
        <f t="shared" ref="AT34" si="12">IF(SUM(AD34:AS35)=0,"",SUM(AD34:AS35))</f>
        <v/>
      </c>
      <c r="AU34" s="1020"/>
      <c r="AV34" s="136"/>
      <c r="AW34" s="136"/>
      <c r="AX34" s="136"/>
      <c r="AY34" s="136"/>
      <c r="AZ34" s="136"/>
      <c r="BA34" s="136"/>
      <c r="BB34" s="136"/>
      <c r="BC34" s="136"/>
      <c r="BD34" s="136"/>
      <c r="BE34" s="136"/>
      <c r="BF34" s="136"/>
      <c r="BG34" s="136"/>
    </row>
    <row r="35" spans="1:59" s="4" customFormat="1" ht="18.75" customHeight="1" x14ac:dyDescent="0.4">
      <c r="A35" s="1038"/>
      <c r="B35" s="1038"/>
      <c r="C35" s="1038"/>
      <c r="D35" s="1038"/>
      <c r="E35" s="975"/>
      <c r="F35" s="1037"/>
      <c r="G35" s="687"/>
      <c r="H35" s="688"/>
      <c r="I35" s="688"/>
      <c r="J35" s="688"/>
      <c r="K35" s="689"/>
      <c r="L35" s="1039"/>
      <c r="M35" s="1039"/>
      <c r="N35" s="1039"/>
      <c r="O35" s="1039"/>
      <c r="P35" s="1039"/>
      <c r="Q35" s="1039"/>
      <c r="R35" s="1039"/>
      <c r="S35" s="1042"/>
      <c r="T35" s="1037"/>
      <c r="U35" s="1032"/>
      <c r="V35" s="1033"/>
      <c r="W35" s="1033"/>
      <c r="X35" s="1034"/>
      <c r="Y35" s="1042"/>
      <c r="Z35" s="1037"/>
      <c r="AA35" s="1025"/>
      <c r="AB35" s="1026"/>
      <c r="AC35" s="1027"/>
      <c r="AD35" s="1028"/>
      <c r="AE35" s="1028"/>
      <c r="AF35" s="1028"/>
      <c r="AG35" s="1028"/>
      <c r="AH35" s="1028"/>
      <c r="AI35" s="1028"/>
      <c r="AJ35" s="1028"/>
      <c r="AK35" s="1028"/>
      <c r="AL35" s="1028"/>
      <c r="AM35" s="1028"/>
      <c r="AN35" s="1018"/>
      <c r="AO35" s="1018"/>
      <c r="AP35" s="1018"/>
      <c r="AQ35" s="1018"/>
      <c r="AR35" s="1018"/>
      <c r="AS35" s="1018"/>
      <c r="AT35" s="1021"/>
      <c r="AU35" s="1022"/>
      <c r="AV35" s="136"/>
      <c r="AW35" s="136"/>
      <c r="AX35" s="136"/>
      <c r="AY35" s="136"/>
      <c r="AZ35" s="136"/>
      <c r="BA35" s="136"/>
      <c r="BB35" s="136"/>
      <c r="BC35" s="136"/>
      <c r="BD35" s="136"/>
      <c r="BE35" s="136"/>
      <c r="BF35" s="136"/>
      <c r="BG35" s="136"/>
    </row>
    <row r="36" spans="1:59" s="4" customFormat="1" ht="18.75" customHeight="1" x14ac:dyDescent="0.4">
      <c r="A36" s="1038"/>
      <c r="B36" s="1038"/>
      <c r="C36" s="1038"/>
      <c r="D36" s="1038"/>
      <c r="E36" s="1035"/>
      <c r="F36" s="1036"/>
      <c r="G36" s="684"/>
      <c r="H36" s="685"/>
      <c r="I36" s="685"/>
      <c r="J36" s="685"/>
      <c r="K36" s="686"/>
      <c r="L36" s="1039"/>
      <c r="M36" s="1039"/>
      <c r="N36" s="1039"/>
      <c r="O36" s="1039"/>
      <c r="P36" s="1039"/>
      <c r="Q36" s="1039"/>
      <c r="R36" s="1039"/>
      <c r="S36" s="1041"/>
      <c r="T36" s="1036"/>
      <c r="U36" s="1029"/>
      <c r="V36" s="1030"/>
      <c r="W36" s="1030"/>
      <c r="X36" s="1031"/>
      <c r="Y36" s="1041"/>
      <c r="Z36" s="1036"/>
      <c r="AA36" s="1023"/>
      <c r="AB36" s="1024"/>
      <c r="AC36" s="1027"/>
      <c r="AD36" s="1028"/>
      <c r="AE36" s="1028"/>
      <c r="AF36" s="1028"/>
      <c r="AG36" s="1028"/>
      <c r="AH36" s="1028"/>
      <c r="AI36" s="1028"/>
      <c r="AJ36" s="1028"/>
      <c r="AK36" s="1028"/>
      <c r="AL36" s="1028"/>
      <c r="AM36" s="1028"/>
      <c r="AN36" s="1018"/>
      <c r="AO36" s="1018"/>
      <c r="AP36" s="1018"/>
      <c r="AQ36" s="1018"/>
      <c r="AR36" s="1018"/>
      <c r="AS36" s="1018"/>
      <c r="AT36" s="1019" t="str">
        <f t="shared" ref="AT36" si="13">IF(SUM(AD36:AS37)=0,"",SUM(AD36:AS37))</f>
        <v/>
      </c>
      <c r="AU36" s="1020"/>
      <c r="AV36" s="136"/>
      <c r="AW36" s="136"/>
      <c r="AX36" s="136"/>
      <c r="AY36" s="136"/>
      <c r="AZ36" s="136"/>
      <c r="BA36" s="136"/>
      <c r="BB36" s="136"/>
      <c r="BC36" s="136"/>
      <c r="BD36" s="136"/>
      <c r="BE36" s="136"/>
      <c r="BF36" s="136"/>
      <c r="BG36" s="136"/>
    </row>
    <row r="37" spans="1:59" s="4" customFormat="1" ht="18.75" customHeight="1" x14ac:dyDescent="0.4">
      <c r="A37" s="1038"/>
      <c r="B37" s="1038"/>
      <c r="C37" s="1038"/>
      <c r="D37" s="1038"/>
      <c r="E37" s="975"/>
      <c r="F37" s="1037"/>
      <c r="G37" s="687"/>
      <c r="H37" s="688"/>
      <c r="I37" s="688"/>
      <c r="J37" s="688"/>
      <c r="K37" s="689"/>
      <c r="L37" s="1039"/>
      <c r="M37" s="1039"/>
      <c r="N37" s="1039"/>
      <c r="O37" s="1039"/>
      <c r="P37" s="1039"/>
      <c r="Q37" s="1039"/>
      <c r="R37" s="1039"/>
      <c r="S37" s="1042"/>
      <c r="T37" s="1037"/>
      <c r="U37" s="1032"/>
      <c r="V37" s="1033"/>
      <c r="W37" s="1033"/>
      <c r="X37" s="1034"/>
      <c r="Y37" s="1042"/>
      <c r="Z37" s="1037"/>
      <c r="AA37" s="1025"/>
      <c r="AB37" s="1026"/>
      <c r="AC37" s="1027"/>
      <c r="AD37" s="1028"/>
      <c r="AE37" s="1028"/>
      <c r="AF37" s="1028"/>
      <c r="AG37" s="1028"/>
      <c r="AH37" s="1028"/>
      <c r="AI37" s="1028"/>
      <c r="AJ37" s="1028"/>
      <c r="AK37" s="1028"/>
      <c r="AL37" s="1028"/>
      <c r="AM37" s="1028"/>
      <c r="AN37" s="1018"/>
      <c r="AO37" s="1018"/>
      <c r="AP37" s="1018"/>
      <c r="AQ37" s="1018"/>
      <c r="AR37" s="1018"/>
      <c r="AS37" s="1018"/>
      <c r="AT37" s="1021"/>
      <c r="AU37" s="1022"/>
      <c r="AV37" s="136"/>
      <c r="AW37" s="136"/>
      <c r="AX37" s="136"/>
      <c r="AY37" s="136"/>
      <c r="AZ37" s="136"/>
      <c r="BA37" s="136"/>
      <c r="BB37" s="136"/>
      <c r="BC37" s="136"/>
      <c r="BD37" s="136"/>
      <c r="BE37" s="136"/>
      <c r="BF37" s="136"/>
      <c r="BG37" s="136"/>
    </row>
    <row r="38" spans="1:59" s="4" customFormat="1" ht="18.75" customHeight="1" x14ac:dyDescent="0.4">
      <c r="A38" s="1038"/>
      <c r="B38" s="1038"/>
      <c r="C38" s="1038"/>
      <c r="D38" s="1038"/>
      <c r="E38" s="1035"/>
      <c r="F38" s="1036"/>
      <c r="G38" s="684"/>
      <c r="H38" s="685"/>
      <c r="I38" s="685"/>
      <c r="J38" s="685"/>
      <c r="K38" s="686"/>
      <c r="L38" s="1039"/>
      <c r="M38" s="1039"/>
      <c r="N38" s="1039"/>
      <c r="O38" s="1039"/>
      <c r="P38" s="1039"/>
      <c r="Q38" s="1039"/>
      <c r="R38" s="1039"/>
      <c r="S38" s="1041"/>
      <c r="T38" s="1036"/>
      <c r="U38" s="1029"/>
      <c r="V38" s="1030"/>
      <c r="W38" s="1030"/>
      <c r="X38" s="1031"/>
      <c r="Y38" s="1041"/>
      <c r="Z38" s="1036"/>
      <c r="AA38" s="1023"/>
      <c r="AB38" s="1024"/>
      <c r="AC38" s="1027"/>
      <c r="AD38" s="1028"/>
      <c r="AE38" s="1028"/>
      <c r="AF38" s="1028"/>
      <c r="AG38" s="1028"/>
      <c r="AH38" s="1028"/>
      <c r="AI38" s="1028"/>
      <c r="AJ38" s="1028"/>
      <c r="AK38" s="1028"/>
      <c r="AL38" s="1028"/>
      <c r="AM38" s="1028"/>
      <c r="AN38" s="1018"/>
      <c r="AO38" s="1018"/>
      <c r="AP38" s="1018"/>
      <c r="AQ38" s="1018"/>
      <c r="AR38" s="1018"/>
      <c r="AS38" s="1018"/>
      <c r="AT38" s="1019" t="str">
        <f t="shared" ref="AT38" si="14">IF(SUM(AD38:AS39)=0,"",SUM(AD38:AS39))</f>
        <v/>
      </c>
      <c r="AU38" s="1020"/>
      <c r="AV38" s="136"/>
      <c r="AW38" s="136"/>
      <c r="AX38" s="136"/>
      <c r="AY38" s="136"/>
      <c r="AZ38" s="136"/>
      <c r="BA38" s="136"/>
      <c r="BB38" s="136"/>
      <c r="BC38" s="136"/>
      <c r="BD38" s="136"/>
      <c r="BE38" s="136"/>
      <c r="BF38" s="136"/>
      <c r="BG38" s="136"/>
    </row>
    <row r="39" spans="1:59" s="4" customFormat="1" ht="18.75" customHeight="1" x14ac:dyDescent="0.4">
      <c r="A39" s="1038"/>
      <c r="B39" s="1038"/>
      <c r="C39" s="1038"/>
      <c r="D39" s="1038"/>
      <c r="E39" s="975"/>
      <c r="F39" s="1037"/>
      <c r="G39" s="687"/>
      <c r="H39" s="688"/>
      <c r="I39" s="688"/>
      <c r="J39" s="688"/>
      <c r="K39" s="689"/>
      <c r="L39" s="1039"/>
      <c r="M39" s="1039"/>
      <c r="N39" s="1039"/>
      <c r="O39" s="1039"/>
      <c r="P39" s="1039"/>
      <c r="Q39" s="1039"/>
      <c r="R39" s="1039"/>
      <c r="S39" s="1042"/>
      <c r="T39" s="1037"/>
      <c r="U39" s="1032"/>
      <c r="V39" s="1033"/>
      <c r="W39" s="1033"/>
      <c r="X39" s="1034"/>
      <c r="Y39" s="1042"/>
      <c r="Z39" s="1037"/>
      <c r="AA39" s="1025"/>
      <c r="AB39" s="1026"/>
      <c r="AC39" s="1027"/>
      <c r="AD39" s="1028"/>
      <c r="AE39" s="1028"/>
      <c r="AF39" s="1028"/>
      <c r="AG39" s="1028"/>
      <c r="AH39" s="1028"/>
      <c r="AI39" s="1028"/>
      <c r="AJ39" s="1028"/>
      <c r="AK39" s="1028"/>
      <c r="AL39" s="1028"/>
      <c r="AM39" s="1028"/>
      <c r="AN39" s="1018"/>
      <c r="AO39" s="1018"/>
      <c r="AP39" s="1018"/>
      <c r="AQ39" s="1018"/>
      <c r="AR39" s="1018"/>
      <c r="AS39" s="1018"/>
      <c r="AT39" s="1021"/>
      <c r="AU39" s="1022"/>
      <c r="AV39" s="136"/>
      <c r="AW39" s="136"/>
      <c r="AX39" s="136"/>
      <c r="AY39" s="136"/>
      <c r="AZ39" s="136"/>
      <c r="BA39" s="136"/>
      <c r="BB39" s="136"/>
      <c r="BC39" s="136"/>
      <c r="BD39" s="136"/>
      <c r="BE39" s="136"/>
      <c r="BF39" s="136"/>
      <c r="BG39" s="136"/>
    </row>
    <row r="40" spans="1:59" s="4" customFormat="1" ht="18.75" customHeight="1" x14ac:dyDescent="0.4">
      <c r="A40" s="1038"/>
      <c r="B40" s="1038"/>
      <c r="C40" s="1038"/>
      <c r="D40" s="1038"/>
      <c r="E40" s="1035"/>
      <c r="F40" s="1036"/>
      <c r="G40" s="684"/>
      <c r="H40" s="685"/>
      <c r="I40" s="685"/>
      <c r="J40" s="685"/>
      <c r="K40" s="686"/>
      <c r="L40" s="1039"/>
      <c r="M40" s="1039"/>
      <c r="N40" s="1039"/>
      <c r="O40" s="1039"/>
      <c r="P40" s="1039"/>
      <c r="Q40" s="1039"/>
      <c r="R40" s="1039"/>
      <c r="S40" s="1041"/>
      <c r="T40" s="1036"/>
      <c r="U40" s="1029"/>
      <c r="V40" s="1030"/>
      <c r="W40" s="1030"/>
      <c r="X40" s="1031"/>
      <c r="Y40" s="1041"/>
      <c r="Z40" s="1036"/>
      <c r="AA40" s="1023"/>
      <c r="AB40" s="1024"/>
      <c r="AC40" s="1027"/>
      <c r="AD40" s="1028"/>
      <c r="AE40" s="1028"/>
      <c r="AF40" s="1028"/>
      <c r="AG40" s="1028"/>
      <c r="AH40" s="1028"/>
      <c r="AI40" s="1028"/>
      <c r="AJ40" s="1028"/>
      <c r="AK40" s="1028"/>
      <c r="AL40" s="1028"/>
      <c r="AM40" s="1028"/>
      <c r="AN40" s="1018"/>
      <c r="AO40" s="1018"/>
      <c r="AP40" s="1018"/>
      <c r="AQ40" s="1018"/>
      <c r="AR40" s="1018"/>
      <c r="AS40" s="1018"/>
      <c r="AT40" s="1019" t="str">
        <f t="shared" ref="AT40" si="15">IF(SUM(AD40:AS41)=0,"",SUM(AD40:AS41))</f>
        <v/>
      </c>
      <c r="AU40" s="1020"/>
      <c r="AV40" s="136"/>
      <c r="AW40" s="136"/>
      <c r="AX40" s="136"/>
      <c r="AY40" s="136"/>
      <c r="AZ40" s="136"/>
      <c r="BA40" s="136"/>
      <c r="BB40" s="136"/>
      <c r="BC40" s="136"/>
      <c r="BD40" s="136"/>
      <c r="BE40" s="136"/>
      <c r="BF40" s="136"/>
      <c r="BG40" s="136"/>
    </row>
    <row r="41" spans="1:59" s="4" customFormat="1" ht="18.75" customHeight="1" x14ac:dyDescent="0.4">
      <c r="A41" s="1038"/>
      <c r="B41" s="1038"/>
      <c r="C41" s="1038"/>
      <c r="D41" s="1038"/>
      <c r="E41" s="975"/>
      <c r="F41" s="1037"/>
      <c r="G41" s="687"/>
      <c r="H41" s="688"/>
      <c r="I41" s="688"/>
      <c r="J41" s="688"/>
      <c r="K41" s="689"/>
      <c r="L41" s="1039"/>
      <c r="M41" s="1039"/>
      <c r="N41" s="1039"/>
      <c r="O41" s="1039"/>
      <c r="P41" s="1039"/>
      <c r="Q41" s="1039"/>
      <c r="R41" s="1039"/>
      <c r="S41" s="1042"/>
      <c r="T41" s="1037"/>
      <c r="U41" s="1032"/>
      <c r="V41" s="1033"/>
      <c r="W41" s="1033"/>
      <c r="X41" s="1034"/>
      <c r="Y41" s="1042"/>
      <c r="Z41" s="1037"/>
      <c r="AA41" s="1025"/>
      <c r="AB41" s="1026"/>
      <c r="AC41" s="1027"/>
      <c r="AD41" s="1028"/>
      <c r="AE41" s="1028"/>
      <c r="AF41" s="1028"/>
      <c r="AG41" s="1028"/>
      <c r="AH41" s="1028"/>
      <c r="AI41" s="1028"/>
      <c r="AJ41" s="1028"/>
      <c r="AK41" s="1028"/>
      <c r="AL41" s="1028"/>
      <c r="AM41" s="1028"/>
      <c r="AN41" s="1018"/>
      <c r="AO41" s="1018"/>
      <c r="AP41" s="1018"/>
      <c r="AQ41" s="1018"/>
      <c r="AR41" s="1018"/>
      <c r="AS41" s="1018"/>
      <c r="AT41" s="1021"/>
      <c r="AU41" s="1022"/>
      <c r="AV41" s="136"/>
      <c r="AW41" s="136"/>
      <c r="AX41" s="136"/>
      <c r="AY41" s="136"/>
      <c r="AZ41" s="136"/>
      <c r="BA41" s="136"/>
      <c r="BB41" s="136"/>
      <c r="BC41" s="136"/>
      <c r="BD41" s="136"/>
      <c r="BE41" s="136"/>
      <c r="BF41" s="136"/>
      <c r="BG41" s="136"/>
    </row>
    <row r="42" spans="1:59" s="4" customFormat="1" ht="18.75" customHeight="1" x14ac:dyDescent="0.4">
      <c r="A42" s="1038"/>
      <c r="B42" s="1038"/>
      <c r="C42" s="1038"/>
      <c r="D42" s="1038"/>
      <c r="E42" s="1035"/>
      <c r="F42" s="1036"/>
      <c r="G42" s="684"/>
      <c r="H42" s="685"/>
      <c r="I42" s="685"/>
      <c r="J42" s="685"/>
      <c r="K42" s="686"/>
      <c r="L42" s="1039"/>
      <c r="M42" s="1039"/>
      <c r="N42" s="1039"/>
      <c r="O42" s="1039"/>
      <c r="P42" s="1039"/>
      <c r="Q42" s="1039"/>
      <c r="R42" s="1039"/>
      <c r="S42" s="1041"/>
      <c r="T42" s="1036"/>
      <c r="U42" s="1029"/>
      <c r="V42" s="1030"/>
      <c r="W42" s="1030"/>
      <c r="X42" s="1031"/>
      <c r="Y42" s="1041"/>
      <c r="Z42" s="1036"/>
      <c r="AA42" s="1023"/>
      <c r="AB42" s="1024"/>
      <c r="AC42" s="1027"/>
      <c r="AD42" s="1028"/>
      <c r="AE42" s="1028"/>
      <c r="AF42" s="1028"/>
      <c r="AG42" s="1028"/>
      <c r="AH42" s="1028"/>
      <c r="AI42" s="1028"/>
      <c r="AJ42" s="1028"/>
      <c r="AK42" s="1028"/>
      <c r="AL42" s="1028"/>
      <c r="AM42" s="1028"/>
      <c r="AN42" s="1018"/>
      <c r="AO42" s="1018"/>
      <c r="AP42" s="1018"/>
      <c r="AQ42" s="1018"/>
      <c r="AR42" s="1018"/>
      <c r="AS42" s="1018"/>
      <c r="AT42" s="1019" t="str">
        <f t="shared" ref="AT42" si="16">IF(SUM(AD42:AS43)=0,"",SUM(AD42:AS43))</f>
        <v/>
      </c>
      <c r="AU42" s="1020"/>
      <c r="AV42" s="136"/>
      <c r="AW42" s="136"/>
      <c r="AX42" s="136"/>
      <c r="AY42" s="136"/>
      <c r="AZ42" s="136"/>
      <c r="BA42" s="136"/>
      <c r="BB42" s="136"/>
      <c r="BC42" s="136"/>
      <c r="BD42" s="136"/>
      <c r="BE42" s="136"/>
      <c r="BF42" s="136"/>
      <c r="BG42" s="136"/>
    </row>
    <row r="43" spans="1:59" s="4" customFormat="1" ht="18.75" customHeight="1" thickBot="1" x14ac:dyDescent="0.45">
      <c r="A43" s="1046"/>
      <c r="B43" s="1046"/>
      <c r="C43" s="1046"/>
      <c r="D43" s="1046"/>
      <c r="E43" s="975"/>
      <c r="F43" s="1037"/>
      <c r="G43" s="687"/>
      <c r="H43" s="688"/>
      <c r="I43" s="688"/>
      <c r="J43" s="688"/>
      <c r="K43" s="689"/>
      <c r="L43" s="1047"/>
      <c r="M43" s="1047"/>
      <c r="N43" s="1047"/>
      <c r="O43" s="1047"/>
      <c r="P43" s="1047"/>
      <c r="Q43" s="1047"/>
      <c r="R43" s="1047"/>
      <c r="S43" s="1042"/>
      <c r="T43" s="1037"/>
      <c r="U43" s="1032"/>
      <c r="V43" s="1033"/>
      <c r="W43" s="1033"/>
      <c r="X43" s="1034"/>
      <c r="Y43" s="1042"/>
      <c r="Z43" s="1037"/>
      <c r="AA43" s="1025"/>
      <c r="AB43" s="1026"/>
      <c r="AC43" s="1045"/>
      <c r="AD43" s="1044"/>
      <c r="AE43" s="1044"/>
      <c r="AF43" s="1044"/>
      <c r="AG43" s="1044"/>
      <c r="AH43" s="1044"/>
      <c r="AI43" s="1044"/>
      <c r="AJ43" s="1044"/>
      <c r="AK43" s="1044"/>
      <c r="AL43" s="1044"/>
      <c r="AM43" s="1044"/>
      <c r="AN43" s="1059"/>
      <c r="AO43" s="1059"/>
      <c r="AP43" s="1059"/>
      <c r="AQ43" s="1059"/>
      <c r="AR43" s="1059"/>
      <c r="AS43" s="1059"/>
      <c r="AT43" s="1057"/>
      <c r="AU43" s="1058"/>
      <c r="AV43" s="136"/>
      <c r="AW43" s="136"/>
      <c r="AX43" s="136"/>
      <c r="AY43" s="136"/>
      <c r="AZ43" s="136"/>
      <c r="BA43" s="136"/>
      <c r="BB43" s="136"/>
      <c r="BC43" s="136"/>
      <c r="BD43" s="136"/>
      <c r="BE43" s="136"/>
      <c r="BF43" s="136"/>
      <c r="BG43" s="136"/>
    </row>
    <row r="44" spans="1:59" s="4" customFormat="1" ht="18.75" customHeight="1" thickTop="1" x14ac:dyDescent="0.4">
      <c r="A44" s="1015" t="s">
        <v>205</v>
      </c>
      <c r="B44" s="1015"/>
      <c r="C44" s="1015"/>
      <c r="D44" s="1015"/>
      <c r="E44" s="1043"/>
      <c r="F44" s="1043"/>
      <c r="G44" s="1051"/>
      <c r="H44" s="1052"/>
      <c r="I44" s="1052"/>
      <c r="J44" s="1052"/>
      <c r="K44" s="1053"/>
      <c r="L44" s="1043"/>
      <c r="M44" s="1043"/>
      <c r="N44" s="1043"/>
      <c r="O44" s="1043"/>
      <c r="P44" s="1043"/>
      <c r="Q44" s="1043"/>
      <c r="R44" s="1043"/>
      <c r="S44" s="1043"/>
      <c r="T44" s="1043"/>
      <c r="U44" s="1043"/>
      <c r="V44" s="1043"/>
      <c r="W44" s="1043"/>
      <c r="X44" s="1043"/>
      <c r="Y44" s="1043" t="str">
        <f>IF(SUM(Y6:Y43)=0,"",SUM(Y6:Y43))</f>
        <v/>
      </c>
      <c r="Z44" s="1043"/>
      <c r="AA44" s="1043"/>
      <c r="AB44" s="1043"/>
      <c r="AC44" s="1048"/>
      <c r="AD44" s="1048"/>
      <c r="AE44" s="1048"/>
      <c r="AF44" s="1048"/>
      <c r="AG44" s="1048"/>
      <c r="AH44" s="1048"/>
      <c r="AI44" s="1048"/>
      <c r="AJ44" s="1048"/>
      <c r="AK44" s="1048"/>
      <c r="AL44" s="1048"/>
      <c r="AM44" s="1048"/>
      <c r="AN44" s="1048"/>
      <c r="AO44" s="1048"/>
      <c r="AP44" s="1048"/>
      <c r="AQ44" s="1048"/>
      <c r="AR44" s="1048"/>
      <c r="AS44" s="1048"/>
      <c r="AT44" s="1050" t="str">
        <f>IF(SUM(AT8:AU43)=0,"",SUM(AT8:AU43))</f>
        <v/>
      </c>
      <c r="AU44" s="1050"/>
      <c r="AV44" s="136"/>
      <c r="AW44" s="136"/>
      <c r="AX44" s="136"/>
      <c r="AY44" s="136"/>
      <c r="AZ44" s="136"/>
      <c r="BA44" s="136"/>
      <c r="BB44" s="136"/>
      <c r="BC44" s="136"/>
      <c r="BD44" s="136"/>
      <c r="BE44" s="136"/>
      <c r="BF44" s="136"/>
      <c r="BG44" s="136"/>
    </row>
    <row r="45" spans="1:59" s="4" customFormat="1" ht="18.75" customHeight="1" x14ac:dyDescent="0.4">
      <c r="A45" s="1015"/>
      <c r="B45" s="1015"/>
      <c r="C45" s="1015"/>
      <c r="D45" s="1015"/>
      <c r="E45" s="1043"/>
      <c r="F45" s="1043"/>
      <c r="G45" s="1054"/>
      <c r="H45" s="1055"/>
      <c r="I45" s="1055"/>
      <c r="J45" s="1055"/>
      <c r="K45" s="1056"/>
      <c r="L45" s="1043"/>
      <c r="M45" s="1043"/>
      <c r="N45" s="1043"/>
      <c r="O45" s="1043"/>
      <c r="P45" s="1043"/>
      <c r="Q45" s="1043"/>
      <c r="R45" s="1043"/>
      <c r="S45" s="1043"/>
      <c r="T45" s="1043"/>
      <c r="U45" s="1043"/>
      <c r="V45" s="1043"/>
      <c r="W45" s="1043"/>
      <c r="X45" s="1043"/>
      <c r="Y45" s="1043"/>
      <c r="Z45" s="1043"/>
      <c r="AA45" s="1043"/>
      <c r="AB45" s="1043"/>
      <c r="AC45" s="1049"/>
      <c r="AD45" s="1049"/>
      <c r="AE45" s="1049"/>
      <c r="AF45" s="1049"/>
      <c r="AG45" s="1049"/>
      <c r="AH45" s="1049"/>
      <c r="AI45" s="1049"/>
      <c r="AJ45" s="1049"/>
      <c r="AK45" s="1049"/>
      <c r="AL45" s="1049"/>
      <c r="AM45" s="1049"/>
      <c r="AN45" s="1049"/>
      <c r="AO45" s="1049"/>
      <c r="AP45" s="1049"/>
      <c r="AQ45" s="1049"/>
      <c r="AR45" s="1049"/>
      <c r="AS45" s="1049"/>
      <c r="AT45" s="980"/>
      <c r="AU45" s="980"/>
      <c r="AV45" s="136"/>
      <c r="AW45" s="136"/>
      <c r="AX45" s="136"/>
      <c r="AY45" s="136"/>
      <c r="AZ45" s="136"/>
      <c r="BA45" s="136"/>
      <c r="BB45" s="136"/>
      <c r="BC45" s="136"/>
      <c r="BD45" s="136"/>
      <c r="BE45" s="136"/>
      <c r="BF45" s="136"/>
      <c r="BG45" s="136"/>
    </row>
    <row r="46" spans="1:59" s="4" customFormat="1" ht="18.75" customHeight="1" x14ac:dyDescent="0.3">
      <c r="A46" s="132" t="s">
        <v>87</v>
      </c>
      <c r="B46" s="133" t="s">
        <v>216</v>
      </c>
      <c r="C46" s="133"/>
      <c r="D46" s="133"/>
      <c r="E46" s="136"/>
      <c r="F46" s="136"/>
      <c r="G46" s="135"/>
      <c r="H46" s="135"/>
      <c r="I46" s="135"/>
      <c r="J46" s="135"/>
      <c r="K46" s="136"/>
      <c r="L46" s="136"/>
      <c r="M46" s="136"/>
      <c r="N46" s="136"/>
      <c r="O46" s="148"/>
      <c r="P46" s="148"/>
      <c r="Q46" s="148"/>
      <c r="R46" s="148"/>
      <c r="S46" s="148"/>
      <c r="T46" s="148"/>
      <c r="U46" s="148"/>
      <c r="V46" s="148"/>
      <c r="W46" s="148"/>
      <c r="X46" s="148"/>
      <c r="Y46" s="148"/>
      <c r="Z46" s="135"/>
      <c r="AA46" s="135"/>
      <c r="AB46" s="135"/>
      <c r="AC46" s="135"/>
      <c r="AD46" s="135"/>
      <c r="AE46" s="135"/>
      <c r="AF46" s="135"/>
      <c r="AG46" s="135"/>
      <c r="AH46" s="135"/>
      <c r="AI46" s="135"/>
      <c r="AJ46" s="135"/>
      <c r="AK46" s="135"/>
      <c r="AL46" s="135"/>
      <c r="AM46" s="135"/>
      <c r="AN46" s="135"/>
      <c r="AO46" s="136"/>
      <c r="AP46" s="136"/>
      <c r="AQ46" s="136"/>
      <c r="AR46" s="136"/>
      <c r="AS46" s="136"/>
      <c r="AT46" s="136"/>
      <c r="AU46" s="136"/>
      <c r="AV46" s="136"/>
      <c r="AW46" s="136"/>
      <c r="AX46" s="136"/>
      <c r="AY46" s="136"/>
      <c r="AZ46" s="136"/>
      <c r="BA46" s="136"/>
      <c r="BB46" s="136"/>
      <c r="BC46" s="136"/>
      <c r="BD46" s="136"/>
      <c r="BE46" s="136"/>
      <c r="BF46" s="136"/>
    </row>
    <row r="47" spans="1:59" s="4" customFormat="1" ht="18.75" customHeight="1" x14ac:dyDescent="0.3">
      <c r="A47" s="133"/>
      <c r="B47" s="133" t="s">
        <v>217</v>
      </c>
      <c r="C47" s="133"/>
      <c r="D47" s="133"/>
      <c r="E47" s="136"/>
      <c r="F47" s="136"/>
      <c r="G47" s="135"/>
      <c r="H47" s="135"/>
      <c r="I47" s="135"/>
      <c r="J47" s="135"/>
      <c r="K47" s="136"/>
      <c r="L47" s="136"/>
      <c r="M47" s="136"/>
      <c r="N47" s="136"/>
      <c r="O47" s="148"/>
      <c r="P47" s="148"/>
      <c r="Q47" s="148"/>
      <c r="R47" s="148"/>
      <c r="S47" s="148"/>
      <c r="T47" s="148"/>
      <c r="U47" s="148"/>
      <c r="V47" s="148"/>
      <c r="W47" s="148"/>
      <c r="X47" s="148"/>
      <c r="Y47" s="148"/>
      <c r="Z47" s="135"/>
      <c r="AA47" s="135"/>
      <c r="AB47" s="135"/>
      <c r="AC47" s="135"/>
      <c r="AD47" s="135"/>
      <c r="AE47" s="135"/>
      <c r="AF47" s="135"/>
      <c r="AG47" s="135"/>
      <c r="AH47" s="135"/>
      <c r="AI47" s="135"/>
      <c r="AJ47" s="135"/>
      <c r="AK47" s="135"/>
      <c r="AL47" s="135"/>
      <c r="AM47" s="135"/>
      <c r="AN47" s="135"/>
      <c r="AO47" s="136"/>
      <c r="AP47" s="136"/>
      <c r="AQ47" s="136"/>
      <c r="AR47" s="136"/>
      <c r="AS47" s="136"/>
      <c r="AT47" s="136"/>
      <c r="AU47" s="136"/>
      <c r="AV47" s="136"/>
      <c r="AW47" s="136"/>
      <c r="AX47" s="136"/>
      <c r="AY47" s="136"/>
      <c r="AZ47" s="136"/>
      <c r="BA47" s="136"/>
      <c r="BB47" s="136"/>
      <c r="BC47" s="136"/>
      <c r="BD47" s="136"/>
      <c r="BE47" s="136"/>
      <c r="BF47" s="136"/>
    </row>
    <row r="48" spans="1:59" ht="18.75" customHeight="1" x14ac:dyDescent="0.3">
      <c r="A48" s="133"/>
      <c r="B48" s="133" t="s">
        <v>208</v>
      </c>
      <c r="C48" s="133"/>
      <c r="D48" s="623"/>
      <c r="E48" s="279"/>
      <c r="F48" s="279"/>
      <c r="G48" s="148"/>
      <c r="H48" s="148"/>
      <c r="I48" s="148"/>
      <c r="J48" s="148"/>
      <c r="K48" s="148"/>
      <c r="L48" s="148"/>
      <c r="M48" s="148"/>
      <c r="N48" s="148"/>
    </row>
    <row r="49" spans="1:6" ht="18.75" customHeight="1" x14ac:dyDescent="0.3">
      <c r="A49" s="133"/>
      <c r="B49" s="133" t="s">
        <v>209</v>
      </c>
      <c r="C49" s="133"/>
      <c r="D49" s="133"/>
      <c r="E49" s="136"/>
      <c r="F49" s="136"/>
    </row>
    <row r="50" spans="1:6" ht="18.75" customHeight="1" x14ac:dyDescent="0.3">
      <c r="A50" s="133"/>
      <c r="B50" s="133" t="s">
        <v>1186</v>
      </c>
      <c r="C50" s="133"/>
      <c r="D50" s="133"/>
      <c r="E50" s="136"/>
      <c r="F50" s="136"/>
    </row>
    <row r="51" spans="1:6" ht="18.75" customHeight="1" x14ac:dyDescent="0.3"/>
    <row r="52" spans="1:6" ht="18.75" customHeight="1" x14ac:dyDescent="0.3"/>
    <row r="55" spans="1:6" x14ac:dyDescent="0.3">
      <c r="A55" s="135" t="s">
        <v>93</v>
      </c>
    </row>
    <row r="56" spans="1:6" x14ac:dyDescent="0.3">
      <c r="A56" s="135" t="s">
        <v>210</v>
      </c>
    </row>
    <row r="57" spans="1:6" x14ac:dyDescent="0.3">
      <c r="A57" s="135" t="s">
        <v>218</v>
      </c>
    </row>
    <row r="58" spans="1:6" x14ac:dyDescent="0.3">
      <c r="A58" s="135" t="s">
        <v>219</v>
      </c>
    </row>
    <row r="59" spans="1:6" x14ac:dyDescent="0.3">
      <c r="A59" s="135" t="s">
        <v>220</v>
      </c>
    </row>
    <row r="60" spans="1:6" x14ac:dyDescent="0.3">
      <c r="A60" s="135" t="s">
        <v>221</v>
      </c>
    </row>
    <row r="61" spans="1:6" x14ac:dyDescent="0.3">
      <c r="A61" s="135" t="s">
        <v>211</v>
      </c>
    </row>
    <row r="62" spans="1:6" x14ac:dyDescent="0.3">
      <c r="A62" s="135" t="s">
        <v>222</v>
      </c>
    </row>
    <row r="63" spans="1:6" x14ac:dyDescent="0.3">
      <c r="A63" s="135" t="s">
        <v>223</v>
      </c>
    </row>
    <row r="64" spans="1:6" x14ac:dyDescent="0.3">
      <c r="A64" s="135" t="s">
        <v>212</v>
      </c>
    </row>
    <row r="65" spans="1:1" x14ac:dyDescent="0.3">
      <c r="A65" s="135" t="s">
        <v>224</v>
      </c>
    </row>
    <row r="66" spans="1:1" x14ac:dyDescent="0.3">
      <c r="A66" s="135" t="s">
        <v>225</v>
      </c>
    </row>
    <row r="67" spans="1:1" x14ac:dyDescent="0.3">
      <c r="A67" s="135" t="s">
        <v>213</v>
      </c>
    </row>
    <row r="68" spans="1:1" x14ac:dyDescent="0.3">
      <c r="A68" s="135" t="s">
        <v>214</v>
      </c>
    </row>
    <row r="69" spans="1:1" x14ac:dyDescent="0.3">
      <c r="A69" s="135" t="s">
        <v>167</v>
      </c>
    </row>
    <row r="70" spans="1:1" x14ac:dyDescent="0.3">
      <c r="A70" s="135" t="s">
        <v>215</v>
      </c>
    </row>
  </sheetData>
  <sheetProtection selectLockedCells="1"/>
  <mergeCells count="448">
    <mergeCell ref="AR44:AS45"/>
    <mergeCell ref="AT44:AU45"/>
    <mergeCell ref="AA44:AB45"/>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 ref="AR40:AS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T40:AU41"/>
    <mergeCell ref="AA40:AB41"/>
    <mergeCell ref="AC40:AC41"/>
    <mergeCell ref="AD40:AE41"/>
    <mergeCell ref="AF40:AG41"/>
    <mergeCell ref="AH40:AI41"/>
    <mergeCell ref="AJ40:AK41"/>
    <mergeCell ref="U40:X41"/>
    <mergeCell ref="Y40:Y41"/>
    <mergeCell ref="Z40:Z41"/>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38:D39"/>
    <mergeCell ref="E38:E39"/>
    <mergeCell ref="F38:F39"/>
    <mergeCell ref="L38:N39"/>
    <mergeCell ref="O38:O39"/>
    <mergeCell ref="P38:R39"/>
    <mergeCell ref="AL36:AM37"/>
    <mergeCell ref="AN36:AO37"/>
    <mergeCell ref="AP36:AQ37"/>
    <mergeCell ref="AR36:AS37"/>
    <mergeCell ref="AT36:AU37"/>
    <mergeCell ref="AA36:AB37"/>
    <mergeCell ref="AC36:AC37"/>
    <mergeCell ref="AD36:AE37"/>
    <mergeCell ref="AF36:AG37"/>
    <mergeCell ref="AH36:AI37"/>
    <mergeCell ref="AJ36:AK37"/>
    <mergeCell ref="U36:X37"/>
    <mergeCell ref="Y36:Y37"/>
    <mergeCell ref="Z36:Z37"/>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34:D35"/>
    <mergeCell ref="E34:E35"/>
    <mergeCell ref="F34:F35"/>
    <mergeCell ref="L34:N35"/>
    <mergeCell ref="O34:O35"/>
    <mergeCell ref="P34:R35"/>
    <mergeCell ref="AL32:AM33"/>
    <mergeCell ref="AN32:AO33"/>
    <mergeCell ref="AP32:AQ33"/>
    <mergeCell ref="AR32:AS33"/>
    <mergeCell ref="AT32:AU33"/>
    <mergeCell ref="AA32:AB33"/>
    <mergeCell ref="AC32:AC33"/>
    <mergeCell ref="AD32:AE33"/>
    <mergeCell ref="AF32:AG33"/>
    <mergeCell ref="AH32:AI33"/>
    <mergeCell ref="AJ32:AK33"/>
    <mergeCell ref="U32:X33"/>
    <mergeCell ref="Y32:Y33"/>
    <mergeCell ref="Z32:Z33"/>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30:D31"/>
    <mergeCell ref="E30:E31"/>
    <mergeCell ref="F30:F31"/>
    <mergeCell ref="L30:N31"/>
    <mergeCell ref="O30:O31"/>
    <mergeCell ref="P30:R31"/>
    <mergeCell ref="AL28:AM29"/>
    <mergeCell ref="AN28:AO29"/>
    <mergeCell ref="AP28:AQ29"/>
    <mergeCell ref="AR28:AS29"/>
    <mergeCell ref="AT28:AU29"/>
    <mergeCell ref="AA28:AB29"/>
    <mergeCell ref="AC28:AC29"/>
    <mergeCell ref="AD28:AE29"/>
    <mergeCell ref="AF28:AG29"/>
    <mergeCell ref="AH28:AI29"/>
    <mergeCell ref="AJ28:AK29"/>
    <mergeCell ref="U28:X29"/>
    <mergeCell ref="Y28:Y29"/>
    <mergeCell ref="Z28:Z29"/>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26:D27"/>
    <mergeCell ref="E26:E27"/>
    <mergeCell ref="F26:F27"/>
    <mergeCell ref="L26:N27"/>
    <mergeCell ref="O26:O27"/>
    <mergeCell ref="P26:R27"/>
    <mergeCell ref="AL24:AM25"/>
    <mergeCell ref="AN24:AO25"/>
    <mergeCell ref="AP24:AQ25"/>
    <mergeCell ref="AR24:AS25"/>
    <mergeCell ref="AT24:AU25"/>
    <mergeCell ref="AA24:AB25"/>
    <mergeCell ref="AC24:AC25"/>
    <mergeCell ref="AD24:AE25"/>
    <mergeCell ref="AF24:AG25"/>
    <mergeCell ref="AH24:AI25"/>
    <mergeCell ref="AJ24:AK25"/>
    <mergeCell ref="U24:X25"/>
    <mergeCell ref="Y24:Y25"/>
    <mergeCell ref="Z24:Z25"/>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22:D23"/>
    <mergeCell ref="E22:E23"/>
    <mergeCell ref="F22:F23"/>
    <mergeCell ref="L22:N23"/>
    <mergeCell ref="O22:O23"/>
    <mergeCell ref="P22:R23"/>
    <mergeCell ref="AL20:AM21"/>
    <mergeCell ref="AN20:AO21"/>
    <mergeCell ref="AP20:AQ21"/>
    <mergeCell ref="AR20:AS21"/>
    <mergeCell ref="AT20:AU21"/>
    <mergeCell ref="AA20:AB21"/>
    <mergeCell ref="AC20:AC21"/>
    <mergeCell ref="AD20:AE21"/>
    <mergeCell ref="AF20:AG21"/>
    <mergeCell ref="AH20:AI21"/>
    <mergeCell ref="AJ20:AK21"/>
    <mergeCell ref="U20:X21"/>
    <mergeCell ref="Y20:Y21"/>
    <mergeCell ref="Z20:Z21"/>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18:D19"/>
    <mergeCell ref="E18:E19"/>
    <mergeCell ref="F18:F19"/>
    <mergeCell ref="L18:N19"/>
    <mergeCell ref="O18:O19"/>
    <mergeCell ref="P18:R19"/>
    <mergeCell ref="AL16:AM17"/>
    <mergeCell ref="AN16:AO17"/>
    <mergeCell ref="AP16:AQ17"/>
    <mergeCell ref="AR16:AS17"/>
    <mergeCell ref="AT16:AU17"/>
    <mergeCell ref="AA16:AB17"/>
    <mergeCell ref="AC16:AC17"/>
    <mergeCell ref="AD16:AE17"/>
    <mergeCell ref="AF16:AG17"/>
    <mergeCell ref="AH16:AI17"/>
    <mergeCell ref="AJ16:AK17"/>
    <mergeCell ref="U16:X17"/>
    <mergeCell ref="Y16:Y17"/>
    <mergeCell ref="Z16:Z17"/>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14:D15"/>
    <mergeCell ref="E14:E15"/>
    <mergeCell ref="F14:F15"/>
    <mergeCell ref="L14:N15"/>
    <mergeCell ref="O14:O15"/>
    <mergeCell ref="P14:R15"/>
    <mergeCell ref="AL12:AM13"/>
    <mergeCell ref="AN12:AO13"/>
    <mergeCell ref="AP12:AQ13"/>
    <mergeCell ref="AR12:AS13"/>
    <mergeCell ref="AT12:AU13"/>
    <mergeCell ref="AA12:AB13"/>
    <mergeCell ref="AC12:AC13"/>
    <mergeCell ref="AD12:AE13"/>
    <mergeCell ref="AF12:AG13"/>
    <mergeCell ref="AH12:AI13"/>
    <mergeCell ref="AJ12:AK13"/>
    <mergeCell ref="U12:X13"/>
    <mergeCell ref="Y12:Y13"/>
    <mergeCell ref="Z12:Z13"/>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8:AU9"/>
    <mergeCell ref="AA8:AB9"/>
    <mergeCell ref="AC8:AC9"/>
    <mergeCell ref="AD8:AE9"/>
    <mergeCell ref="AF8:AG9"/>
    <mergeCell ref="AH8:AI9"/>
    <mergeCell ref="AJ8:AK9"/>
    <mergeCell ref="U8:X9"/>
    <mergeCell ref="Y8:Y9"/>
    <mergeCell ref="Z8:Z9"/>
    <mergeCell ref="A3:D7"/>
    <mergeCell ref="E3:F7"/>
    <mergeCell ref="L3:N7"/>
    <mergeCell ref="O3:O7"/>
    <mergeCell ref="P3:R7"/>
    <mergeCell ref="S3:T7"/>
    <mergeCell ref="AJ1:AL1"/>
    <mergeCell ref="AN1:AO1"/>
    <mergeCell ref="AR8:AS9"/>
    <mergeCell ref="AQ1:AR1"/>
    <mergeCell ref="AS1:AT1"/>
    <mergeCell ref="I2:J2"/>
    <mergeCell ref="K2:L2"/>
    <mergeCell ref="Z2:AA2"/>
    <mergeCell ref="AQ2:AT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s>
  <phoneticPr fontId="4"/>
  <dataValidations count="1">
    <dataValidation type="list" allowBlank="1" showInputMessage="1" sqref="AA8:AB43" xr:uid="{D2F525B0-3B7D-4018-9F93-71DA954E00AC}">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&amp;C4/29&amp;R&amp;F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55298"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55299"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55300"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55301"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55302"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55303"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55304"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55305"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55306"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55307"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55308"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55309"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55310"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55311"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55312"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55313"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55314"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55315"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55316"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55317"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55318"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55319"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55320"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55321"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55322"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55323"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55324"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55325"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55326"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55327"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55328"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55329"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55330"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55331"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55332"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55333"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55334"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55335"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55336"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55337"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55338"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55339"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55340"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55341"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55342"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55343"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55344"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55345"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55346"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55347"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55348"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55349"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55350"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55351"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55352"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55353"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55354"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55355"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55356"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55357"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55358"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55359"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55360"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55361"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55362"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55363"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55364"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55365"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55366"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55367"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55368"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55369"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55370"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55371"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55372"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55373"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55374"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55375"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55376"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55377"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55378"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55379"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55380"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55381"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55382"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55383"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55384"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55385"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55386"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55387"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55388"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55389"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55390"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55391"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55392"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55393"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55394"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55395"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55396"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55397"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55398"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55399"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55400"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55401"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55402"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55403"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55404"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55408" r:id="rId112" name="Check Box 112">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55409" r:id="rId113" name="Check Box 113">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55410" r:id="rId114" name="Check Box 114">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55411" r:id="rId115" name="Check Box 115">
              <controlPr defaultSize="0" autoFill="0" autoLine="0" autoPict="0">
                <anchor moveWithCells="1">
                  <from>
                    <xdr:col>6</xdr:col>
                    <xdr:colOff>19050</xdr:colOff>
                    <xdr:row>9</xdr:row>
                    <xdr:rowOff>57150</xdr:rowOff>
                  </from>
                  <to>
                    <xdr:col>7</xdr:col>
                    <xdr:colOff>161925</xdr:colOff>
                    <xdr:row>10</xdr:row>
                    <xdr:rowOff>152400</xdr:rowOff>
                  </to>
                </anchor>
              </controlPr>
            </control>
          </mc:Choice>
        </mc:AlternateContent>
        <mc:AlternateContent xmlns:mc="http://schemas.openxmlformats.org/markup-compatibility/2006">
          <mc:Choice Requires="x14">
            <control shapeId="55412" r:id="rId116" name="Check Box 116">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55413" r:id="rId117" name="Check Box 117">
              <controlPr defaultSize="0" autoFill="0" autoLine="0" autoPict="0">
                <anchor moveWithCells="1">
                  <from>
                    <xdr:col>9</xdr:col>
                    <xdr:colOff>85725</xdr:colOff>
                    <xdr:row>9</xdr:row>
                    <xdr:rowOff>57150</xdr:rowOff>
                  </from>
                  <to>
                    <xdr:col>10</xdr:col>
                    <xdr:colOff>228600</xdr:colOff>
                    <xdr:row>10</xdr:row>
                    <xdr:rowOff>152400</xdr:rowOff>
                  </to>
                </anchor>
              </controlPr>
            </control>
          </mc:Choice>
        </mc:AlternateContent>
        <mc:AlternateContent xmlns:mc="http://schemas.openxmlformats.org/markup-compatibility/2006">
          <mc:Choice Requires="x14">
            <control shapeId="55414" r:id="rId118" name="Check Box 118">
              <controlPr defaultSize="0" autoFill="0" autoLine="0" autoPict="0">
                <anchor moveWithCells="1">
                  <from>
                    <xdr:col>6</xdr:col>
                    <xdr:colOff>19050</xdr:colOff>
                    <xdr:row>11</xdr:row>
                    <xdr:rowOff>57150</xdr:rowOff>
                  </from>
                  <to>
                    <xdr:col>7</xdr:col>
                    <xdr:colOff>161925</xdr:colOff>
                    <xdr:row>12</xdr:row>
                    <xdr:rowOff>161925</xdr:rowOff>
                  </to>
                </anchor>
              </controlPr>
            </control>
          </mc:Choice>
        </mc:AlternateContent>
        <mc:AlternateContent xmlns:mc="http://schemas.openxmlformats.org/markup-compatibility/2006">
          <mc:Choice Requires="x14">
            <control shapeId="55415" r:id="rId119" name="Check Box 119">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55416" r:id="rId120" name="Check Box 120">
              <controlPr defaultSize="0" autoFill="0" autoLine="0" autoPict="0">
                <anchor moveWithCells="1">
                  <from>
                    <xdr:col>9</xdr:col>
                    <xdr:colOff>85725</xdr:colOff>
                    <xdr:row>11</xdr:row>
                    <xdr:rowOff>57150</xdr:rowOff>
                  </from>
                  <to>
                    <xdr:col>10</xdr:col>
                    <xdr:colOff>228600</xdr:colOff>
                    <xdr:row>12</xdr:row>
                    <xdr:rowOff>161925</xdr:rowOff>
                  </to>
                </anchor>
              </controlPr>
            </control>
          </mc:Choice>
        </mc:AlternateContent>
        <mc:AlternateContent xmlns:mc="http://schemas.openxmlformats.org/markup-compatibility/2006">
          <mc:Choice Requires="x14">
            <control shapeId="55417" r:id="rId121" name="Check Box 121">
              <controlPr defaultSize="0" autoFill="0" autoLine="0" autoPict="0">
                <anchor moveWithCells="1">
                  <from>
                    <xdr:col>6</xdr:col>
                    <xdr:colOff>19050</xdr:colOff>
                    <xdr:row>13</xdr:row>
                    <xdr:rowOff>57150</xdr:rowOff>
                  </from>
                  <to>
                    <xdr:col>7</xdr:col>
                    <xdr:colOff>161925</xdr:colOff>
                    <xdr:row>14</xdr:row>
                    <xdr:rowOff>161925</xdr:rowOff>
                  </to>
                </anchor>
              </controlPr>
            </control>
          </mc:Choice>
        </mc:AlternateContent>
        <mc:AlternateContent xmlns:mc="http://schemas.openxmlformats.org/markup-compatibility/2006">
          <mc:Choice Requires="x14">
            <control shapeId="55418" r:id="rId122" name="Check Box 122">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55419" r:id="rId123" name="Check Box 123">
              <controlPr defaultSize="0" autoFill="0" autoLine="0" autoPict="0">
                <anchor moveWithCells="1">
                  <from>
                    <xdr:col>9</xdr:col>
                    <xdr:colOff>85725</xdr:colOff>
                    <xdr:row>13</xdr:row>
                    <xdr:rowOff>57150</xdr:rowOff>
                  </from>
                  <to>
                    <xdr:col>10</xdr:col>
                    <xdr:colOff>228600</xdr:colOff>
                    <xdr:row>14</xdr:row>
                    <xdr:rowOff>161925</xdr:rowOff>
                  </to>
                </anchor>
              </controlPr>
            </control>
          </mc:Choice>
        </mc:AlternateContent>
        <mc:AlternateContent xmlns:mc="http://schemas.openxmlformats.org/markup-compatibility/2006">
          <mc:Choice Requires="x14">
            <control shapeId="55420" r:id="rId124" name="Check Box 124">
              <controlPr defaultSize="0" autoFill="0" autoLine="0" autoPict="0">
                <anchor moveWithCells="1">
                  <from>
                    <xdr:col>6</xdr:col>
                    <xdr:colOff>19050</xdr:colOff>
                    <xdr:row>15</xdr:row>
                    <xdr:rowOff>57150</xdr:rowOff>
                  </from>
                  <to>
                    <xdr:col>7</xdr:col>
                    <xdr:colOff>161925</xdr:colOff>
                    <xdr:row>16</xdr:row>
                    <xdr:rowOff>161925</xdr:rowOff>
                  </to>
                </anchor>
              </controlPr>
            </control>
          </mc:Choice>
        </mc:AlternateContent>
        <mc:AlternateContent xmlns:mc="http://schemas.openxmlformats.org/markup-compatibility/2006">
          <mc:Choice Requires="x14">
            <control shapeId="55421" r:id="rId125" name="Check Box 125">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55422" r:id="rId126" name="Check Box 126">
              <controlPr defaultSize="0" autoFill="0" autoLine="0" autoPict="0">
                <anchor moveWithCells="1">
                  <from>
                    <xdr:col>9</xdr:col>
                    <xdr:colOff>85725</xdr:colOff>
                    <xdr:row>15</xdr:row>
                    <xdr:rowOff>57150</xdr:rowOff>
                  </from>
                  <to>
                    <xdr:col>10</xdr:col>
                    <xdr:colOff>228600</xdr:colOff>
                    <xdr:row>16</xdr:row>
                    <xdr:rowOff>161925</xdr:rowOff>
                  </to>
                </anchor>
              </controlPr>
            </control>
          </mc:Choice>
        </mc:AlternateContent>
        <mc:AlternateContent xmlns:mc="http://schemas.openxmlformats.org/markup-compatibility/2006">
          <mc:Choice Requires="x14">
            <control shapeId="55423" r:id="rId127" name="Check Box 127">
              <controlPr defaultSize="0" autoFill="0" autoLine="0" autoPict="0">
                <anchor moveWithCells="1">
                  <from>
                    <xdr:col>6</xdr:col>
                    <xdr:colOff>19050</xdr:colOff>
                    <xdr:row>17</xdr:row>
                    <xdr:rowOff>57150</xdr:rowOff>
                  </from>
                  <to>
                    <xdr:col>7</xdr:col>
                    <xdr:colOff>161925</xdr:colOff>
                    <xdr:row>18</xdr:row>
                    <xdr:rowOff>161925</xdr:rowOff>
                  </to>
                </anchor>
              </controlPr>
            </control>
          </mc:Choice>
        </mc:AlternateContent>
        <mc:AlternateContent xmlns:mc="http://schemas.openxmlformats.org/markup-compatibility/2006">
          <mc:Choice Requires="x14">
            <control shapeId="55424" r:id="rId128" name="Check Box 128">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55425" r:id="rId129" name="Check Box 129">
              <controlPr defaultSize="0" autoFill="0" autoLine="0" autoPict="0">
                <anchor moveWithCells="1">
                  <from>
                    <xdr:col>9</xdr:col>
                    <xdr:colOff>85725</xdr:colOff>
                    <xdr:row>17</xdr:row>
                    <xdr:rowOff>57150</xdr:rowOff>
                  </from>
                  <to>
                    <xdr:col>10</xdr:col>
                    <xdr:colOff>228600</xdr:colOff>
                    <xdr:row>18</xdr:row>
                    <xdr:rowOff>161925</xdr:rowOff>
                  </to>
                </anchor>
              </controlPr>
            </control>
          </mc:Choice>
        </mc:AlternateContent>
        <mc:AlternateContent xmlns:mc="http://schemas.openxmlformats.org/markup-compatibility/2006">
          <mc:Choice Requires="x14">
            <control shapeId="55426" r:id="rId130" name="Check Box 130">
              <controlPr defaultSize="0" autoFill="0" autoLine="0" autoPict="0">
                <anchor moveWithCells="1">
                  <from>
                    <xdr:col>6</xdr:col>
                    <xdr:colOff>19050</xdr:colOff>
                    <xdr:row>19</xdr:row>
                    <xdr:rowOff>57150</xdr:rowOff>
                  </from>
                  <to>
                    <xdr:col>7</xdr:col>
                    <xdr:colOff>161925</xdr:colOff>
                    <xdr:row>20</xdr:row>
                    <xdr:rowOff>161925</xdr:rowOff>
                  </to>
                </anchor>
              </controlPr>
            </control>
          </mc:Choice>
        </mc:AlternateContent>
        <mc:AlternateContent xmlns:mc="http://schemas.openxmlformats.org/markup-compatibility/2006">
          <mc:Choice Requires="x14">
            <control shapeId="55427" r:id="rId131" name="Check Box 131">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55428" r:id="rId132" name="Check Box 132">
              <controlPr defaultSize="0" autoFill="0" autoLine="0" autoPict="0">
                <anchor moveWithCells="1">
                  <from>
                    <xdr:col>9</xdr:col>
                    <xdr:colOff>85725</xdr:colOff>
                    <xdr:row>19</xdr:row>
                    <xdr:rowOff>57150</xdr:rowOff>
                  </from>
                  <to>
                    <xdr:col>10</xdr:col>
                    <xdr:colOff>228600</xdr:colOff>
                    <xdr:row>20</xdr:row>
                    <xdr:rowOff>161925</xdr:rowOff>
                  </to>
                </anchor>
              </controlPr>
            </control>
          </mc:Choice>
        </mc:AlternateContent>
        <mc:AlternateContent xmlns:mc="http://schemas.openxmlformats.org/markup-compatibility/2006">
          <mc:Choice Requires="x14">
            <control shapeId="55429" r:id="rId133" name="Check Box 133">
              <controlPr defaultSize="0" autoFill="0" autoLine="0" autoPict="0">
                <anchor moveWithCells="1">
                  <from>
                    <xdr:col>6</xdr:col>
                    <xdr:colOff>19050</xdr:colOff>
                    <xdr:row>21</xdr:row>
                    <xdr:rowOff>57150</xdr:rowOff>
                  </from>
                  <to>
                    <xdr:col>7</xdr:col>
                    <xdr:colOff>161925</xdr:colOff>
                    <xdr:row>22</xdr:row>
                    <xdr:rowOff>161925</xdr:rowOff>
                  </to>
                </anchor>
              </controlPr>
            </control>
          </mc:Choice>
        </mc:AlternateContent>
        <mc:AlternateContent xmlns:mc="http://schemas.openxmlformats.org/markup-compatibility/2006">
          <mc:Choice Requires="x14">
            <control shapeId="55430" r:id="rId134" name="Check Box 134">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55431" r:id="rId135" name="Check Box 135">
              <controlPr defaultSize="0" autoFill="0" autoLine="0" autoPict="0">
                <anchor moveWithCells="1">
                  <from>
                    <xdr:col>9</xdr:col>
                    <xdr:colOff>85725</xdr:colOff>
                    <xdr:row>21</xdr:row>
                    <xdr:rowOff>57150</xdr:rowOff>
                  </from>
                  <to>
                    <xdr:col>10</xdr:col>
                    <xdr:colOff>228600</xdr:colOff>
                    <xdr:row>22</xdr:row>
                    <xdr:rowOff>161925</xdr:rowOff>
                  </to>
                </anchor>
              </controlPr>
            </control>
          </mc:Choice>
        </mc:AlternateContent>
        <mc:AlternateContent xmlns:mc="http://schemas.openxmlformats.org/markup-compatibility/2006">
          <mc:Choice Requires="x14">
            <control shapeId="55432" r:id="rId136" name="Check Box 136">
              <controlPr defaultSize="0" autoFill="0" autoLine="0" autoPict="0">
                <anchor moveWithCells="1">
                  <from>
                    <xdr:col>6</xdr:col>
                    <xdr:colOff>19050</xdr:colOff>
                    <xdr:row>23</xdr:row>
                    <xdr:rowOff>57150</xdr:rowOff>
                  </from>
                  <to>
                    <xdr:col>7</xdr:col>
                    <xdr:colOff>161925</xdr:colOff>
                    <xdr:row>24</xdr:row>
                    <xdr:rowOff>161925</xdr:rowOff>
                  </to>
                </anchor>
              </controlPr>
            </control>
          </mc:Choice>
        </mc:AlternateContent>
        <mc:AlternateContent xmlns:mc="http://schemas.openxmlformats.org/markup-compatibility/2006">
          <mc:Choice Requires="x14">
            <control shapeId="55433" r:id="rId137" name="Check Box 137">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55434" r:id="rId138" name="Check Box 138">
              <controlPr defaultSize="0" autoFill="0" autoLine="0" autoPict="0">
                <anchor moveWithCells="1">
                  <from>
                    <xdr:col>9</xdr:col>
                    <xdr:colOff>85725</xdr:colOff>
                    <xdr:row>23</xdr:row>
                    <xdr:rowOff>57150</xdr:rowOff>
                  </from>
                  <to>
                    <xdr:col>10</xdr:col>
                    <xdr:colOff>228600</xdr:colOff>
                    <xdr:row>24</xdr:row>
                    <xdr:rowOff>161925</xdr:rowOff>
                  </to>
                </anchor>
              </controlPr>
            </control>
          </mc:Choice>
        </mc:AlternateContent>
        <mc:AlternateContent xmlns:mc="http://schemas.openxmlformats.org/markup-compatibility/2006">
          <mc:Choice Requires="x14">
            <control shapeId="55435" r:id="rId139" name="Check Box 139">
              <controlPr defaultSize="0" autoFill="0" autoLine="0" autoPict="0">
                <anchor moveWithCells="1">
                  <from>
                    <xdr:col>6</xdr:col>
                    <xdr:colOff>19050</xdr:colOff>
                    <xdr:row>25</xdr:row>
                    <xdr:rowOff>57150</xdr:rowOff>
                  </from>
                  <to>
                    <xdr:col>7</xdr:col>
                    <xdr:colOff>161925</xdr:colOff>
                    <xdr:row>26</xdr:row>
                    <xdr:rowOff>161925</xdr:rowOff>
                  </to>
                </anchor>
              </controlPr>
            </control>
          </mc:Choice>
        </mc:AlternateContent>
        <mc:AlternateContent xmlns:mc="http://schemas.openxmlformats.org/markup-compatibility/2006">
          <mc:Choice Requires="x14">
            <control shapeId="55436" r:id="rId140" name="Check Box 140">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55437" r:id="rId141" name="Check Box 141">
              <controlPr defaultSize="0" autoFill="0" autoLine="0" autoPict="0">
                <anchor moveWithCells="1">
                  <from>
                    <xdr:col>9</xdr:col>
                    <xdr:colOff>85725</xdr:colOff>
                    <xdr:row>25</xdr:row>
                    <xdr:rowOff>57150</xdr:rowOff>
                  </from>
                  <to>
                    <xdr:col>10</xdr:col>
                    <xdr:colOff>228600</xdr:colOff>
                    <xdr:row>26</xdr:row>
                    <xdr:rowOff>161925</xdr:rowOff>
                  </to>
                </anchor>
              </controlPr>
            </control>
          </mc:Choice>
        </mc:AlternateContent>
        <mc:AlternateContent xmlns:mc="http://schemas.openxmlformats.org/markup-compatibility/2006">
          <mc:Choice Requires="x14">
            <control shapeId="55438" r:id="rId142" name="Check Box 142">
              <controlPr defaultSize="0" autoFill="0" autoLine="0" autoPict="0">
                <anchor moveWithCells="1">
                  <from>
                    <xdr:col>6</xdr:col>
                    <xdr:colOff>19050</xdr:colOff>
                    <xdr:row>27</xdr:row>
                    <xdr:rowOff>57150</xdr:rowOff>
                  </from>
                  <to>
                    <xdr:col>7</xdr:col>
                    <xdr:colOff>161925</xdr:colOff>
                    <xdr:row>28</xdr:row>
                    <xdr:rowOff>161925</xdr:rowOff>
                  </to>
                </anchor>
              </controlPr>
            </control>
          </mc:Choice>
        </mc:AlternateContent>
        <mc:AlternateContent xmlns:mc="http://schemas.openxmlformats.org/markup-compatibility/2006">
          <mc:Choice Requires="x14">
            <control shapeId="55439" r:id="rId143" name="Check Box 143">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55440" r:id="rId144" name="Check Box 144">
              <controlPr defaultSize="0" autoFill="0" autoLine="0" autoPict="0">
                <anchor moveWithCells="1">
                  <from>
                    <xdr:col>9</xdr:col>
                    <xdr:colOff>85725</xdr:colOff>
                    <xdr:row>27</xdr:row>
                    <xdr:rowOff>57150</xdr:rowOff>
                  </from>
                  <to>
                    <xdr:col>10</xdr:col>
                    <xdr:colOff>228600</xdr:colOff>
                    <xdr:row>28</xdr:row>
                    <xdr:rowOff>161925</xdr:rowOff>
                  </to>
                </anchor>
              </controlPr>
            </control>
          </mc:Choice>
        </mc:AlternateContent>
        <mc:AlternateContent xmlns:mc="http://schemas.openxmlformats.org/markup-compatibility/2006">
          <mc:Choice Requires="x14">
            <control shapeId="55441" r:id="rId145" name="Check Box 145">
              <controlPr defaultSize="0" autoFill="0" autoLine="0" autoPict="0">
                <anchor moveWithCells="1">
                  <from>
                    <xdr:col>6</xdr:col>
                    <xdr:colOff>19050</xdr:colOff>
                    <xdr:row>29</xdr:row>
                    <xdr:rowOff>57150</xdr:rowOff>
                  </from>
                  <to>
                    <xdr:col>7</xdr:col>
                    <xdr:colOff>161925</xdr:colOff>
                    <xdr:row>30</xdr:row>
                    <xdr:rowOff>161925</xdr:rowOff>
                  </to>
                </anchor>
              </controlPr>
            </control>
          </mc:Choice>
        </mc:AlternateContent>
        <mc:AlternateContent xmlns:mc="http://schemas.openxmlformats.org/markup-compatibility/2006">
          <mc:Choice Requires="x14">
            <control shapeId="55442" r:id="rId146" name="Check Box 146">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55443" r:id="rId147" name="Check Box 147">
              <controlPr defaultSize="0" autoFill="0" autoLine="0" autoPict="0">
                <anchor moveWithCells="1">
                  <from>
                    <xdr:col>9</xdr:col>
                    <xdr:colOff>85725</xdr:colOff>
                    <xdr:row>29</xdr:row>
                    <xdr:rowOff>57150</xdr:rowOff>
                  </from>
                  <to>
                    <xdr:col>10</xdr:col>
                    <xdr:colOff>228600</xdr:colOff>
                    <xdr:row>30</xdr:row>
                    <xdr:rowOff>161925</xdr:rowOff>
                  </to>
                </anchor>
              </controlPr>
            </control>
          </mc:Choice>
        </mc:AlternateContent>
        <mc:AlternateContent xmlns:mc="http://schemas.openxmlformats.org/markup-compatibility/2006">
          <mc:Choice Requires="x14">
            <control shapeId="55444" r:id="rId148" name="Check Box 148">
              <controlPr defaultSize="0" autoFill="0" autoLine="0" autoPict="0">
                <anchor moveWithCells="1">
                  <from>
                    <xdr:col>6</xdr:col>
                    <xdr:colOff>19050</xdr:colOff>
                    <xdr:row>31</xdr:row>
                    <xdr:rowOff>57150</xdr:rowOff>
                  </from>
                  <to>
                    <xdr:col>7</xdr:col>
                    <xdr:colOff>161925</xdr:colOff>
                    <xdr:row>32</xdr:row>
                    <xdr:rowOff>161925</xdr:rowOff>
                  </to>
                </anchor>
              </controlPr>
            </control>
          </mc:Choice>
        </mc:AlternateContent>
        <mc:AlternateContent xmlns:mc="http://schemas.openxmlformats.org/markup-compatibility/2006">
          <mc:Choice Requires="x14">
            <control shapeId="55445" r:id="rId149" name="Check Box 149">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55446" r:id="rId150" name="Check Box 150">
              <controlPr defaultSize="0" autoFill="0" autoLine="0" autoPict="0">
                <anchor moveWithCells="1">
                  <from>
                    <xdr:col>9</xdr:col>
                    <xdr:colOff>85725</xdr:colOff>
                    <xdr:row>31</xdr:row>
                    <xdr:rowOff>57150</xdr:rowOff>
                  </from>
                  <to>
                    <xdr:col>10</xdr:col>
                    <xdr:colOff>228600</xdr:colOff>
                    <xdr:row>32</xdr:row>
                    <xdr:rowOff>161925</xdr:rowOff>
                  </to>
                </anchor>
              </controlPr>
            </control>
          </mc:Choice>
        </mc:AlternateContent>
        <mc:AlternateContent xmlns:mc="http://schemas.openxmlformats.org/markup-compatibility/2006">
          <mc:Choice Requires="x14">
            <control shapeId="55447" r:id="rId151" name="Check Box 151">
              <controlPr defaultSize="0" autoFill="0" autoLine="0" autoPict="0">
                <anchor moveWithCells="1">
                  <from>
                    <xdr:col>6</xdr:col>
                    <xdr:colOff>19050</xdr:colOff>
                    <xdr:row>33</xdr:row>
                    <xdr:rowOff>57150</xdr:rowOff>
                  </from>
                  <to>
                    <xdr:col>7</xdr:col>
                    <xdr:colOff>161925</xdr:colOff>
                    <xdr:row>34</xdr:row>
                    <xdr:rowOff>161925</xdr:rowOff>
                  </to>
                </anchor>
              </controlPr>
            </control>
          </mc:Choice>
        </mc:AlternateContent>
        <mc:AlternateContent xmlns:mc="http://schemas.openxmlformats.org/markup-compatibility/2006">
          <mc:Choice Requires="x14">
            <control shapeId="55448" r:id="rId152" name="Check Box 152">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55449" r:id="rId153" name="Check Box 153">
              <controlPr defaultSize="0" autoFill="0" autoLine="0" autoPict="0">
                <anchor moveWithCells="1">
                  <from>
                    <xdr:col>9</xdr:col>
                    <xdr:colOff>85725</xdr:colOff>
                    <xdr:row>33</xdr:row>
                    <xdr:rowOff>57150</xdr:rowOff>
                  </from>
                  <to>
                    <xdr:col>10</xdr:col>
                    <xdr:colOff>228600</xdr:colOff>
                    <xdr:row>34</xdr:row>
                    <xdr:rowOff>161925</xdr:rowOff>
                  </to>
                </anchor>
              </controlPr>
            </control>
          </mc:Choice>
        </mc:AlternateContent>
        <mc:AlternateContent xmlns:mc="http://schemas.openxmlformats.org/markup-compatibility/2006">
          <mc:Choice Requires="x14">
            <control shapeId="55450" r:id="rId154" name="Check Box 154">
              <controlPr defaultSize="0" autoFill="0" autoLine="0" autoPict="0">
                <anchor moveWithCells="1">
                  <from>
                    <xdr:col>6</xdr:col>
                    <xdr:colOff>19050</xdr:colOff>
                    <xdr:row>35</xdr:row>
                    <xdr:rowOff>57150</xdr:rowOff>
                  </from>
                  <to>
                    <xdr:col>7</xdr:col>
                    <xdr:colOff>161925</xdr:colOff>
                    <xdr:row>36</xdr:row>
                    <xdr:rowOff>161925</xdr:rowOff>
                  </to>
                </anchor>
              </controlPr>
            </control>
          </mc:Choice>
        </mc:AlternateContent>
        <mc:AlternateContent xmlns:mc="http://schemas.openxmlformats.org/markup-compatibility/2006">
          <mc:Choice Requires="x14">
            <control shapeId="55451" r:id="rId155" name="Check Box 155">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55452" r:id="rId156" name="Check Box 156">
              <controlPr defaultSize="0" autoFill="0" autoLine="0" autoPict="0">
                <anchor moveWithCells="1">
                  <from>
                    <xdr:col>9</xdr:col>
                    <xdr:colOff>85725</xdr:colOff>
                    <xdr:row>35</xdr:row>
                    <xdr:rowOff>57150</xdr:rowOff>
                  </from>
                  <to>
                    <xdr:col>10</xdr:col>
                    <xdr:colOff>228600</xdr:colOff>
                    <xdr:row>36</xdr:row>
                    <xdr:rowOff>161925</xdr:rowOff>
                  </to>
                </anchor>
              </controlPr>
            </control>
          </mc:Choice>
        </mc:AlternateContent>
        <mc:AlternateContent xmlns:mc="http://schemas.openxmlformats.org/markup-compatibility/2006">
          <mc:Choice Requires="x14">
            <control shapeId="55453" r:id="rId157" name="Check Box 157">
              <controlPr defaultSize="0" autoFill="0" autoLine="0" autoPict="0">
                <anchor moveWithCells="1">
                  <from>
                    <xdr:col>6</xdr:col>
                    <xdr:colOff>19050</xdr:colOff>
                    <xdr:row>37</xdr:row>
                    <xdr:rowOff>57150</xdr:rowOff>
                  </from>
                  <to>
                    <xdr:col>7</xdr:col>
                    <xdr:colOff>161925</xdr:colOff>
                    <xdr:row>38</xdr:row>
                    <xdr:rowOff>161925</xdr:rowOff>
                  </to>
                </anchor>
              </controlPr>
            </control>
          </mc:Choice>
        </mc:AlternateContent>
        <mc:AlternateContent xmlns:mc="http://schemas.openxmlformats.org/markup-compatibility/2006">
          <mc:Choice Requires="x14">
            <control shapeId="55454" r:id="rId158" name="Check Box 158">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55455" r:id="rId159" name="Check Box 159">
              <controlPr defaultSize="0" autoFill="0" autoLine="0" autoPict="0">
                <anchor moveWithCells="1">
                  <from>
                    <xdr:col>9</xdr:col>
                    <xdr:colOff>85725</xdr:colOff>
                    <xdr:row>37</xdr:row>
                    <xdr:rowOff>57150</xdr:rowOff>
                  </from>
                  <to>
                    <xdr:col>10</xdr:col>
                    <xdr:colOff>228600</xdr:colOff>
                    <xdr:row>38</xdr:row>
                    <xdr:rowOff>161925</xdr:rowOff>
                  </to>
                </anchor>
              </controlPr>
            </control>
          </mc:Choice>
        </mc:AlternateContent>
        <mc:AlternateContent xmlns:mc="http://schemas.openxmlformats.org/markup-compatibility/2006">
          <mc:Choice Requires="x14">
            <control shapeId="55456" r:id="rId160" name="Check Box 160">
              <controlPr defaultSize="0" autoFill="0" autoLine="0" autoPict="0">
                <anchor moveWithCells="1">
                  <from>
                    <xdr:col>6</xdr:col>
                    <xdr:colOff>19050</xdr:colOff>
                    <xdr:row>39</xdr:row>
                    <xdr:rowOff>57150</xdr:rowOff>
                  </from>
                  <to>
                    <xdr:col>7</xdr:col>
                    <xdr:colOff>161925</xdr:colOff>
                    <xdr:row>40</xdr:row>
                    <xdr:rowOff>161925</xdr:rowOff>
                  </to>
                </anchor>
              </controlPr>
            </control>
          </mc:Choice>
        </mc:AlternateContent>
        <mc:AlternateContent xmlns:mc="http://schemas.openxmlformats.org/markup-compatibility/2006">
          <mc:Choice Requires="x14">
            <control shapeId="55457" r:id="rId161" name="Check Box 161">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55458" r:id="rId162" name="Check Box 162">
              <controlPr defaultSize="0" autoFill="0" autoLine="0" autoPict="0">
                <anchor moveWithCells="1">
                  <from>
                    <xdr:col>9</xdr:col>
                    <xdr:colOff>85725</xdr:colOff>
                    <xdr:row>39</xdr:row>
                    <xdr:rowOff>57150</xdr:rowOff>
                  </from>
                  <to>
                    <xdr:col>10</xdr:col>
                    <xdr:colOff>228600</xdr:colOff>
                    <xdr:row>40</xdr:row>
                    <xdr:rowOff>161925</xdr:rowOff>
                  </to>
                </anchor>
              </controlPr>
            </control>
          </mc:Choice>
        </mc:AlternateContent>
        <mc:AlternateContent xmlns:mc="http://schemas.openxmlformats.org/markup-compatibility/2006">
          <mc:Choice Requires="x14">
            <control shapeId="55459" r:id="rId163" name="Check Box 163">
              <controlPr defaultSize="0" autoFill="0" autoLine="0" autoPict="0">
                <anchor moveWithCells="1">
                  <from>
                    <xdr:col>6</xdr:col>
                    <xdr:colOff>19050</xdr:colOff>
                    <xdr:row>41</xdr:row>
                    <xdr:rowOff>57150</xdr:rowOff>
                  </from>
                  <to>
                    <xdr:col>7</xdr:col>
                    <xdr:colOff>161925</xdr:colOff>
                    <xdr:row>42</xdr:row>
                    <xdr:rowOff>161925</xdr:rowOff>
                  </to>
                </anchor>
              </controlPr>
            </control>
          </mc:Choice>
        </mc:AlternateContent>
        <mc:AlternateContent xmlns:mc="http://schemas.openxmlformats.org/markup-compatibility/2006">
          <mc:Choice Requires="x14">
            <control shapeId="55460" r:id="rId164" name="Check Box 164">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55461" r:id="rId165" name="Check Box 165">
              <controlPr defaultSize="0" autoFill="0" autoLine="0" autoPict="0">
                <anchor moveWithCells="1">
                  <from>
                    <xdr:col>9</xdr:col>
                    <xdr:colOff>85725</xdr:colOff>
                    <xdr:row>41</xdr:row>
                    <xdr:rowOff>57150</xdr:rowOff>
                  </from>
                  <to>
                    <xdr:col>10</xdr:col>
                    <xdr:colOff>228600</xdr:colOff>
                    <xdr:row>42</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CC491E92-2249-4E61-B179-AF5134E1C5E2}">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 AA8:AB8 AA10:AB10 AA12:AB12 AA14:AB14 AA16:AB16 AA18:AB18 AA20:AB20 AA22:AB22 AA24:AB24 AA26:AB26 AA28:AB28 AA30:AB30 AA32:AB32 AA34:AB34 AA36:AB36 AA38:AB38 AA40:AB40 AA42:AB42</xm:sqref>
        </x14:dataValidation>
        <x14:dataValidation type="list" allowBlank="1" showInputMessage="1" xr:uid="{1903E5B5-F920-492D-A82A-58B015286825}">
          <x14:formula1>
            <xm:f>$A$55:$A$84</xm:f>
          </x14:formula1>
          <xm:sqref>A40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A10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A12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A14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A65550 IW65550 SS65550 ACO65550 AMK65550 AWG65550 BGC65550 BPY65550 BZU65550 CJQ65550 CTM65550 DDI65550 DNE65550 DXA65550 EGW65550 EQS65550 FAO65550 FKK65550 FUG65550 GEC65550 GNY65550 GXU65550 HHQ65550 HRM65550 IBI65550 ILE65550 IVA65550 JEW65550 JOS65550 JYO65550 KIK65550 KSG65550 LCC65550 LLY65550 LVU65550 MFQ65550 MPM65550 MZI65550 NJE65550 NTA65550 OCW65550 OMS65550 OWO65550 PGK65550 PQG65550 QAC65550 QJY65550 QTU65550 RDQ65550 RNM65550 RXI65550 SHE65550 SRA65550 TAW65550 TKS65550 TUO65550 UEK65550 UOG65550 UYC65550 VHY65550 VRU65550 WBQ65550 WLM65550 WVI65550 A131086 IW131086 SS131086 ACO131086 AMK131086 AWG131086 BGC131086 BPY131086 BZU131086 CJQ131086 CTM131086 DDI131086 DNE131086 DXA131086 EGW131086 EQS131086 FAO131086 FKK131086 FUG131086 GEC131086 GNY131086 GXU131086 HHQ131086 HRM131086 IBI131086 ILE131086 IVA131086 JEW131086 JOS131086 JYO131086 KIK131086 KSG131086 LCC131086 LLY131086 LVU131086 MFQ131086 MPM131086 MZI131086 NJE131086 NTA131086 OCW131086 OMS131086 OWO131086 PGK131086 PQG131086 QAC131086 QJY131086 QTU131086 RDQ131086 RNM131086 RXI131086 SHE131086 SRA131086 TAW131086 TKS131086 TUO131086 UEK131086 UOG131086 UYC131086 VHY131086 VRU131086 WBQ131086 WLM131086 WVI131086 A196622 IW196622 SS196622 ACO196622 AMK196622 AWG196622 BGC196622 BPY196622 BZU196622 CJQ196622 CTM196622 DDI196622 DNE196622 DXA196622 EGW196622 EQS196622 FAO196622 FKK196622 FUG196622 GEC196622 GNY196622 GXU196622 HHQ196622 HRM196622 IBI196622 ILE196622 IVA196622 JEW196622 JOS196622 JYO196622 KIK196622 KSG196622 LCC196622 LLY196622 LVU196622 MFQ196622 MPM196622 MZI196622 NJE196622 NTA196622 OCW196622 OMS196622 OWO196622 PGK196622 PQG196622 QAC196622 QJY196622 QTU196622 RDQ196622 RNM196622 RXI196622 SHE196622 SRA196622 TAW196622 TKS196622 TUO196622 UEK196622 UOG196622 UYC196622 VHY196622 VRU196622 WBQ196622 WLM196622 WVI196622 A262158 IW262158 SS262158 ACO262158 AMK262158 AWG262158 BGC262158 BPY262158 BZU262158 CJQ262158 CTM262158 DDI262158 DNE262158 DXA262158 EGW262158 EQS262158 FAO262158 FKK262158 FUG262158 GEC262158 GNY262158 GXU262158 HHQ262158 HRM262158 IBI262158 ILE262158 IVA262158 JEW262158 JOS262158 JYO262158 KIK262158 KSG262158 LCC262158 LLY262158 LVU262158 MFQ262158 MPM262158 MZI262158 NJE262158 NTA262158 OCW262158 OMS262158 OWO262158 PGK262158 PQG262158 QAC262158 QJY262158 QTU262158 RDQ262158 RNM262158 RXI262158 SHE262158 SRA262158 TAW262158 TKS262158 TUO262158 UEK262158 UOG262158 UYC262158 VHY262158 VRU262158 WBQ262158 WLM262158 WVI262158 A327694 IW327694 SS327694 ACO327694 AMK327694 AWG327694 BGC327694 BPY327694 BZU327694 CJQ327694 CTM327694 DDI327694 DNE327694 DXA327694 EGW327694 EQS327694 FAO327694 FKK327694 FUG327694 GEC327694 GNY327694 GXU327694 HHQ327694 HRM327694 IBI327694 ILE327694 IVA327694 JEW327694 JOS327694 JYO327694 KIK327694 KSG327694 LCC327694 LLY327694 LVU327694 MFQ327694 MPM327694 MZI327694 NJE327694 NTA327694 OCW327694 OMS327694 OWO327694 PGK327694 PQG327694 QAC327694 QJY327694 QTU327694 RDQ327694 RNM327694 RXI327694 SHE327694 SRA327694 TAW327694 TKS327694 TUO327694 UEK327694 UOG327694 UYC327694 VHY327694 VRU327694 WBQ327694 WLM327694 WVI327694 A393230 IW393230 SS393230 ACO393230 AMK393230 AWG393230 BGC393230 BPY393230 BZU393230 CJQ393230 CTM393230 DDI393230 DNE393230 DXA393230 EGW393230 EQS393230 FAO393230 FKK393230 FUG393230 GEC393230 GNY393230 GXU393230 HHQ393230 HRM393230 IBI393230 ILE393230 IVA393230 JEW393230 JOS393230 JYO393230 KIK393230 KSG393230 LCC393230 LLY393230 LVU393230 MFQ393230 MPM393230 MZI393230 NJE393230 NTA393230 OCW393230 OMS393230 OWO393230 PGK393230 PQG393230 QAC393230 QJY393230 QTU393230 RDQ393230 RNM393230 RXI393230 SHE393230 SRA393230 TAW393230 TKS393230 TUO393230 UEK393230 UOG393230 UYC393230 VHY393230 VRU393230 WBQ393230 WLM393230 WVI393230 A458766 IW458766 SS458766 ACO458766 AMK458766 AWG458766 BGC458766 BPY458766 BZU458766 CJQ458766 CTM458766 DDI458766 DNE458766 DXA458766 EGW458766 EQS458766 FAO458766 FKK458766 FUG458766 GEC458766 GNY458766 GXU458766 HHQ458766 HRM458766 IBI458766 ILE458766 IVA458766 JEW458766 JOS458766 JYO458766 KIK458766 KSG458766 LCC458766 LLY458766 LVU458766 MFQ458766 MPM458766 MZI458766 NJE458766 NTA458766 OCW458766 OMS458766 OWO458766 PGK458766 PQG458766 QAC458766 QJY458766 QTU458766 RDQ458766 RNM458766 RXI458766 SHE458766 SRA458766 TAW458766 TKS458766 TUO458766 UEK458766 UOG458766 UYC458766 VHY458766 VRU458766 WBQ458766 WLM458766 WVI458766 A524302 IW524302 SS524302 ACO524302 AMK524302 AWG524302 BGC524302 BPY524302 BZU524302 CJQ524302 CTM524302 DDI524302 DNE524302 DXA524302 EGW524302 EQS524302 FAO524302 FKK524302 FUG524302 GEC524302 GNY524302 GXU524302 HHQ524302 HRM524302 IBI524302 ILE524302 IVA524302 JEW524302 JOS524302 JYO524302 KIK524302 KSG524302 LCC524302 LLY524302 LVU524302 MFQ524302 MPM524302 MZI524302 NJE524302 NTA524302 OCW524302 OMS524302 OWO524302 PGK524302 PQG524302 QAC524302 QJY524302 QTU524302 RDQ524302 RNM524302 RXI524302 SHE524302 SRA524302 TAW524302 TKS524302 TUO524302 UEK524302 UOG524302 UYC524302 VHY524302 VRU524302 WBQ524302 WLM524302 WVI524302 A589838 IW589838 SS589838 ACO589838 AMK589838 AWG589838 BGC589838 BPY589838 BZU589838 CJQ589838 CTM589838 DDI589838 DNE589838 DXA589838 EGW589838 EQS589838 FAO589838 FKK589838 FUG589838 GEC589838 GNY589838 GXU589838 HHQ589838 HRM589838 IBI589838 ILE589838 IVA589838 JEW589838 JOS589838 JYO589838 KIK589838 KSG589838 LCC589838 LLY589838 LVU589838 MFQ589838 MPM589838 MZI589838 NJE589838 NTA589838 OCW589838 OMS589838 OWO589838 PGK589838 PQG589838 QAC589838 QJY589838 QTU589838 RDQ589838 RNM589838 RXI589838 SHE589838 SRA589838 TAW589838 TKS589838 TUO589838 UEK589838 UOG589838 UYC589838 VHY589838 VRU589838 WBQ589838 WLM589838 WVI589838 A655374 IW655374 SS655374 ACO655374 AMK655374 AWG655374 BGC655374 BPY655374 BZU655374 CJQ655374 CTM655374 DDI655374 DNE655374 DXA655374 EGW655374 EQS655374 FAO655374 FKK655374 FUG655374 GEC655374 GNY655374 GXU655374 HHQ655374 HRM655374 IBI655374 ILE655374 IVA655374 JEW655374 JOS655374 JYO655374 KIK655374 KSG655374 LCC655374 LLY655374 LVU655374 MFQ655374 MPM655374 MZI655374 NJE655374 NTA655374 OCW655374 OMS655374 OWO655374 PGK655374 PQG655374 QAC655374 QJY655374 QTU655374 RDQ655374 RNM655374 RXI655374 SHE655374 SRA655374 TAW655374 TKS655374 TUO655374 UEK655374 UOG655374 UYC655374 VHY655374 VRU655374 WBQ655374 WLM655374 WVI655374 A720910 IW720910 SS720910 ACO720910 AMK720910 AWG720910 BGC720910 BPY720910 BZU720910 CJQ720910 CTM720910 DDI720910 DNE720910 DXA720910 EGW720910 EQS720910 FAO720910 FKK720910 FUG720910 GEC720910 GNY720910 GXU720910 HHQ720910 HRM720910 IBI720910 ILE720910 IVA720910 JEW720910 JOS720910 JYO720910 KIK720910 KSG720910 LCC720910 LLY720910 LVU720910 MFQ720910 MPM720910 MZI720910 NJE720910 NTA720910 OCW720910 OMS720910 OWO720910 PGK720910 PQG720910 QAC720910 QJY720910 QTU720910 RDQ720910 RNM720910 RXI720910 SHE720910 SRA720910 TAW720910 TKS720910 TUO720910 UEK720910 UOG720910 UYC720910 VHY720910 VRU720910 WBQ720910 WLM720910 WVI720910 A786446 IW786446 SS786446 ACO786446 AMK786446 AWG786446 BGC786446 BPY786446 BZU786446 CJQ786446 CTM786446 DDI786446 DNE786446 DXA786446 EGW786446 EQS786446 FAO786446 FKK786446 FUG786446 GEC786446 GNY786446 GXU786446 HHQ786446 HRM786446 IBI786446 ILE786446 IVA786446 JEW786446 JOS786446 JYO786446 KIK786446 KSG786446 LCC786446 LLY786446 LVU786446 MFQ786446 MPM786446 MZI786446 NJE786446 NTA786446 OCW786446 OMS786446 OWO786446 PGK786446 PQG786446 QAC786446 QJY786446 QTU786446 RDQ786446 RNM786446 RXI786446 SHE786446 SRA786446 TAW786446 TKS786446 TUO786446 UEK786446 UOG786446 UYC786446 VHY786446 VRU786446 WBQ786446 WLM786446 WVI786446 A851982 IW851982 SS851982 ACO851982 AMK851982 AWG851982 BGC851982 BPY851982 BZU851982 CJQ851982 CTM851982 DDI851982 DNE851982 DXA851982 EGW851982 EQS851982 FAO851982 FKK851982 FUG851982 GEC851982 GNY851982 GXU851982 HHQ851982 HRM851982 IBI851982 ILE851982 IVA851982 JEW851982 JOS851982 JYO851982 KIK851982 KSG851982 LCC851982 LLY851982 LVU851982 MFQ851982 MPM851982 MZI851982 NJE851982 NTA851982 OCW851982 OMS851982 OWO851982 PGK851982 PQG851982 QAC851982 QJY851982 QTU851982 RDQ851982 RNM851982 RXI851982 SHE851982 SRA851982 TAW851982 TKS851982 TUO851982 UEK851982 UOG851982 UYC851982 VHY851982 VRU851982 WBQ851982 WLM851982 WVI851982 A917518 IW917518 SS917518 ACO917518 AMK917518 AWG917518 BGC917518 BPY917518 BZU917518 CJQ917518 CTM917518 DDI917518 DNE917518 DXA917518 EGW917518 EQS917518 FAO917518 FKK917518 FUG917518 GEC917518 GNY917518 GXU917518 HHQ917518 HRM917518 IBI917518 ILE917518 IVA917518 JEW917518 JOS917518 JYO917518 KIK917518 KSG917518 LCC917518 LLY917518 LVU917518 MFQ917518 MPM917518 MZI917518 NJE917518 NTA917518 OCW917518 OMS917518 OWO917518 PGK917518 PQG917518 QAC917518 QJY917518 QTU917518 RDQ917518 RNM917518 RXI917518 SHE917518 SRA917518 TAW917518 TKS917518 TUO917518 UEK917518 UOG917518 UYC917518 VHY917518 VRU917518 WBQ917518 WLM917518 WVI917518 A983054 IW983054 SS983054 ACO983054 AMK983054 AWG983054 BGC983054 BPY983054 BZU983054 CJQ983054 CTM983054 DDI983054 DNE983054 DXA983054 EGW983054 EQS983054 FAO983054 FKK983054 FUG983054 GEC983054 GNY983054 GXU983054 HHQ983054 HRM983054 IBI983054 ILE983054 IVA983054 JEW983054 JOS983054 JYO983054 KIK983054 KSG983054 LCC983054 LLY983054 LVU983054 MFQ983054 MPM983054 MZI983054 NJE983054 NTA983054 OCW983054 OMS983054 OWO983054 PGK983054 PQG983054 QAC983054 QJY983054 QTU983054 RDQ983054 RNM983054 RXI983054 SHE983054 SRA983054 TAW983054 TKS983054 TUO983054 UEK983054 UOG983054 UYC983054 VHY983054 VRU983054 WBQ983054 WLM983054 WVI983054 A30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A42 IX42 ST42 ACP42 AML42 AWH42 BGD42 BPZ42 BZV42 CJR42 CTN42 DDJ42 DNF42 DXB42 EGX42 EQT42 FAP42 FKL42 FUH42 GED42 GNZ42 GXV42 HHR42 HRN42 IBJ42 ILF42 IVB42 JEX42 JOT42 JYP42 KIL42 KSH42 LCD42 LLZ42 LVV42 MFR42 MPN42 MZJ42 NJF42 NTB42 OCX42 OMT42 OWP42 PGL42 PQH42 QAD42 QJZ42 QTV42 RDR42 RNN42 RXJ42 SHF42 SRB42 TAX42 TKT42 TUP42 UEL42 UOH42 UYD42 VHZ42 VRV42 WBR42 WLN42 WVJ42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A20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A24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5FCBF-0074-406D-8A76-DD52BF93336B}">
  <sheetPr>
    <tabColor theme="7" tint="0.79998168889431442"/>
    <pageSetUpPr fitToPage="1"/>
  </sheetPr>
  <dimension ref="A1:BG70"/>
  <sheetViews>
    <sheetView view="pageBreakPreview" zoomScale="70" zoomScaleNormal="70" zoomScaleSheetLayoutView="70" workbookViewId="0">
      <selection activeCell="H1" sqref="H1"/>
    </sheetView>
  </sheetViews>
  <sheetFormatPr defaultRowHeight="16.5" x14ac:dyDescent="0.3"/>
  <cols>
    <col min="1" max="52" width="4.5" style="135" customWidth="1"/>
    <col min="53" max="59" width="9" style="135"/>
    <col min="60" max="257" width="9" style="149"/>
    <col min="258" max="308" width="4.5" style="149" customWidth="1"/>
    <col min="309" max="513" width="9" style="149"/>
    <col min="514" max="564" width="4.5" style="149" customWidth="1"/>
    <col min="565" max="769" width="9" style="149"/>
    <col min="770" max="820" width="4.5" style="149" customWidth="1"/>
    <col min="821" max="1025" width="9" style="149"/>
    <col min="1026" max="1076" width="4.5" style="149" customWidth="1"/>
    <col min="1077" max="1281" width="9" style="149"/>
    <col min="1282" max="1332" width="4.5" style="149" customWidth="1"/>
    <col min="1333" max="1537" width="9" style="149"/>
    <col min="1538" max="1588" width="4.5" style="149" customWidth="1"/>
    <col min="1589" max="1793" width="9" style="149"/>
    <col min="1794" max="1844" width="4.5" style="149" customWidth="1"/>
    <col min="1845" max="2049" width="9" style="149"/>
    <col min="2050" max="2100" width="4.5" style="149" customWidth="1"/>
    <col min="2101" max="2305" width="9" style="149"/>
    <col min="2306" max="2356" width="4.5" style="149" customWidth="1"/>
    <col min="2357" max="2561" width="9" style="149"/>
    <col min="2562" max="2612" width="4.5" style="149" customWidth="1"/>
    <col min="2613" max="2817" width="9" style="149"/>
    <col min="2818" max="2868" width="4.5" style="149" customWidth="1"/>
    <col min="2869" max="3073" width="9" style="149"/>
    <col min="3074" max="3124" width="4.5" style="149" customWidth="1"/>
    <col min="3125" max="3329" width="9" style="149"/>
    <col min="3330" max="3380" width="4.5" style="149" customWidth="1"/>
    <col min="3381" max="3585" width="9" style="149"/>
    <col min="3586" max="3636" width="4.5" style="149" customWidth="1"/>
    <col min="3637" max="3841" width="9" style="149"/>
    <col min="3842" max="3892" width="4.5" style="149" customWidth="1"/>
    <col min="3893" max="4097" width="9" style="149"/>
    <col min="4098" max="4148" width="4.5" style="149" customWidth="1"/>
    <col min="4149" max="4353" width="9" style="149"/>
    <col min="4354" max="4404" width="4.5" style="149" customWidth="1"/>
    <col min="4405" max="4609" width="9" style="149"/>
    <col min="4610" max="4660" width="4.5" style="149" customWidth="1"/>
    <col min="4661" max="4865" width="9" style="149"/>
    <col min="4866" max="4916" width="4.5" style="149" customWidth="1"/>
    <col min="4917" max="5121" width="9" style="149"/>
    <col min="5122" max="5172" width="4.5" style="149" customWidth="1"/>
    <col min="5173" max="5377" width="9" style="149"/>
    <col min="5378" max="5428" width="4.5" style="149" customWidth="1"/>
    <col min="5429" max="5633" width="9" style="149"/>
    <col min="5634" max="5684" width="4.5" style="149" customWidth="1"/>
    <col min="5685" max="5889" width="9" style="149"/>
    <col min="5890" max="5940" width="4.5" style="149" customWidth="1"/>
    <col min="5941" max="6145" width="9" style="149"/>
    <col min="6146" max="6196" width="4.5" style="149" customWidth="1"/>
    <col min="6197" max="6401" width="9" style="149"/>
    <col min="6402" max="6452" width="4.5" style="149" customWidth="1"/>
    <col min="6453" max="6657" width="9" style="149"/>
    <col min="6658" max="6708" width="4.5" style="149" customWidth="1"/>
    <col min="6709" max="6913" width="9" style="149"/>
    <col min="6914" max="6964" width="4.5" style="149" customWidth="1"/>
    <col min="6965" max="7169" width="9" style="149"/>
    <col min="7170" max="7220" width="4.5" style="149" customWidth="1"/>
    <col min="7221" max="7425" width="9" style="149"/>
    <col min="7426" max="7476" width="4.5" style="149" customWidth="1"/>
    <col min="7477" max="7681" width="9" style="149"/>
    <col min="7682" max="7732" width="4.5" style="149" customWidth="1"/>
    <col min="7733" max="7937" width="9" style="149"/>
    <col min="7938" max="7988" width="4.5" style="149" customWidth="1"/>
    <col min="7989" max="8193" width="9" style="149"/>
    <col min="8194" max="8244" width="4.5" style="149" customWidth="1"/>
    <col min="8245" max="8449" width="9" style="149"/>
    <col min="8450" max="8500" width="4.5" style="149" customWidth="1"/>
    <col min="8501" max="8705" width="9" style="149"/>
    <col min="8706" max="8756" width="4.5" style="149" customWidth="1"/>
    <col min="8757" max="8961" width="9" style="149"/>
    <col min="8962" max="9012" width="4.5" style="149" customWidth="1"/>
    <col min="9013" max="9217" width="9" style="149"/>
    <col min="9218" max="9268" width="4.5" style="149" customWidth="1"/>
    <col min="9269" max="9473" width="9" style="149"/>
    <col min="9474" max="9524" width="4.5" style="149" customWidth="1"/>
    <col min="9525" max="9729" width="9" style="149"/>
    <col min="9730" max="9780" width="4.5" style="149" customWidth="1"/>
    <col min="9781" max="9985" width="9" style="149"/>
    <col min="9986" max="10036" width="4.5" style="149" customWidth="1"/>
    <col min="10037" max="10241" width="9" style="149"/>
    <col min="10242" max="10292" width="4.5" style="149" customWidth="1"/>
    <col min="10293" max="10497" width="9" style="149"/>
    <col min="10498" max="10548" width="4.5" style="149" customWidth="1"/>
    <col min="10549" max="10753" width="9" style="149"/>
    <col min="10754" max="10804" width="4.5" style="149" customWidth="1"/>
    <col min="10805" max="11009" width="9" style="149"/>
    <col min="11010" max="11060" width="4.5" style="149" customWidth="1"/>
    <col min="11061" max="11265" width="9" style="149"/>
    <col min="11266" max="11316" width="4.5" style="149" customWidth="1"/>
    <col min="11317" max="11521" width="9" style="149"/>
    <col min="11522" max="11572" width="4.5" style="149" customWidth="1"/>
    <col min="11573" max="11777" width="9" style="149"/>
    <col min="11778" max="11828" width="4.5" style="149" customWidth="1"/>
    <col min="11829" max="12033" width="9" style="149"/>
    <col min="12034" max="12084" width="4.5" style="149" customWidth="1"/>
    <col min="12085" max="12289" width="9" style="149"/>
    <col min="12290" max="12340" width="4.5" style="149" customWidth="1"/>
    <col min="12341" max="12545" width="9" style="149"/>
    <col min="12546" max="12596" width="4.5" style="149" customWidth="1"/>
    <col min="12597" max="12801" width="9" style="149"/>
    <col min="12802" max="12852" width="4.5" style="149" customWidth="1"/>
    <col min="12853" max="13057" width="9" style="149"/>
    <col min="13058" max="13108" width="4.5" style="149" customWidth="1"/>
    <col min="13109" max="13313" width="9" style="149"/>
    <col min="13314" max="13364" width="4.5" style="149" customWidth="1"/>
    <col min="13365" max="13569" width="9" style="149"/>
    <col min="13570" max="13620" width="4.5" style="149" customWidth="1"/>
    <col min="13621" max="13825" width="9" style="149"/>
    <col min="13826" max="13876" width="4.5" style="149" customWidth="1"/>
    <col min="13877" max="14081" width="9" style="149"/>
    <col min="14082" max="14132" width="4.5" style="149" customWidth="1"/>
    <col min="14133" max="14337" width="9" style="149"/>
    <col min="14338" max="14388" width="4.5" style="149" customWidth="1"/>
    <col min="14389" max="14593" width="9" style="149"/>
    <col min="14594" max="14644" width="4.5" style="149" customWidth="1"/>
    <col min="14645" max="14849" width="9" style="149"/>
    <col min="14850" max="14900" width="4.5" style="149" customWidth="1"/>
    <col min="14901" max="15105" width="9" style="149"/>
    <col min="15106" max="15156" width="4.5" style="149" customWidth="1"/>
    <col min="15157" max="15361" width="9" style="149"/>
    <col min="15362" max="15412" width="4.5" style="149" customWidth="1"/>
    <col min="15413" max="15617" width="9" style="149"/>
    <col min="15618" max="15668" width="4.5" style="149" customWidth="1"/>
    <col min="15669" max="15873" width="9" style="149"/>
    <col min="15874" max="15924" width="4.5" style="149" customWidth="1"/>
    <col min="15925" max="16129" width="9" style="149"/>
    <col min="16130" max="16180" width="4.5" style="149" customWidth="1"/>
    <col min="16181" max="16384" width="9" style="149"/>
  </cols>
  <sheetData>
    <row r="1" spans="1:59" s="4" customFormat="1" ht="18.75" customHeight="1" x14ac:dyDescent="0.35">
      <c r="A1" s="134" t="s">
        <v>186</v>
      </c>
      <c r="B1" s="135"/>
      <c r="C1" s="135"/>
      <c r="D1" s="135"/>
      <c r="E1" s="135"/>
      <c r="F1" s="135"/>
      <c r="G1" s="135"/>
      <c r="H1" s="135"/>
      <c r="I1" s="135"/>
      <c r="J1" s="135"/>
      <c r="K1" s="136"/>
      <c r="L1" s="135"/>
      <c r="M1" s="135"/>
      <c r="N1" s="135"/>
      <c r="O1" s="135"/>
      <c r="P1" s="136"/>
      <c r="Q1" s="136"/>
      <c r="R1" s="136"/>
      <c r="S1" s="136"/>
      <c r="T1" s="135"/>
      <c r="U1" s="135"/>
      <c r="V1" s="135"/>
      <c r="W1" s="135"/>
      <c r="X1" s="135"/>
      <c r="Y1" s="135"/>
      <c r="Z1" s="135"/>
      <c r="AA1" s="136"/>
      <c r="AB1" s="136"/>
      <c r="AC1" s="136"/>
      <c r="AD1" s="136"/>
      <c r="AE1" s="136"/>
      <c r="AF1" s="136"/>
      <c r="AG1" s="136"/>
      <c r="AH1" s="136"/>
      <c r="AI1" s="136"/>
      <c r="AJ1" s="682" t="s">
        <v>91</v>
      </c>
      <c r="AK1" s="1017"/>
      <c r="AL1" s="1017"/>
      <c r="AM1" s="1017"/>
      <c r="AN1" s="681" t="s">
        <v>15</v>
      </c>
      <c r="AO1" s="1017"/>
      <c r="AP1" s="1017"/>
      <c r="AQ1" s="681" t="s">
        <v>16</v>
      </c>
      <c r="AR1" s="975"/>
      <c r="AS1" s="975"/>
      <c r="AT1" s="976" t="s">
        <v>92</v>
      </c>
      <c r="AU1" s="976"/>
      <c r="AV1" s="136"/>
      <c r="AW1" s="136"/>
      <c r="AX1" s="136"/>
      <c r="AY1" s="136"/>
      <c r="AZ1" s="136"/>
      <c r="BA1" s="136"/>
      <c r="BB1" s="136"/>
      <c r="BC1" s="136"/>
      <c r="BD1" s="136"/>
      <c r="BE1" s="136"/>
      <c r="BF1" s="136"/>
      <c r="BG1" s="136"/>
    </row>
    <row r="2" spans="1:59" s="4" customFormat="1" ht="18.75" customHeight="1" thickBot="1" x14ac:dyDescent="0.35">
      <c r="A2" s="133" t="s">
        <v>1188</v>
      </c>
      <c r="B2" s="135"/>
      <c r="C2" s="135"/>
      <c r="D2" s="135"/>
      <c r="E2" s="135"/>
      <c r="F2" s="135"/>
      <c r="G2" s="135"/>
      <c r="H2" s="690"/>
      <c r="I2" s="977"/>
      <c r="J2" s="977"/>
      <c r="K2" s="135"/>
      <c r="L2" s="135"/>
      <c r="M2" s="690"/>
      <c r="N2" s="977"/>
      <c r="O2" s="977"/>
      <c r="P2" s="976"/>
      <c r="Q2" s="976"/>
      <c r="R2" s="136"/>
      <c r="S2" s="136"/>
      <c r="T2" s="135"/>
      <c r="U2" s="135"/>
      <c r="V2" s="135"/>
      <c r="W2" s="135"/>
      <c r="X2" s="135"/>
      <c r="Y2" s="135"/>
      <c r="Z2" s="135"/>
      <c r="AA2" s="977"/>
      <c r="AB2" s="977"/>
      <c r="AC2" s="136"/>
      <c r="AD2" s="136"/>
      <c r="AE2" s="136"/>
      <c r="AF2" s="136"/>
      <c r="AG2" s="136"/>
      <c r="AH2" s="136"/>
      <c r="AI2" s="136"/>
      <c r="AJ2" s="136"/>
      <c r="AK2" s="136"/>
      <c r="AL2" s="136"/>
      <c r="AM2" s="136"/>
      <c r="AN2" s="136"/>
      <c r="AO2" s="136"/>
      <c r="AP2" s="136"/>
      <c r="AQ2" s="136"/>
      <c r="AR2" s="978" t="s">
        <v>187</v>
      </c>
      <c r="AS2" s="978"/>
      <c r="AT2" s="978"/>
      <c r="AU2" s="978"/>
      <c r="AV2" s="136"/>
      <c r="AW2" s="136"/>
      <c r="AX2" s="136"/>
      <c r="AY2" s="136"/>
      <c r="AZ2" s="136"/>
      <c r="BA2" s="136"/>
      <c r="BB2" s="136"/>
      <c r="BC2" s="136"/>
      <c r="BD2" s="136"/>
      <c r="BE2" s="136"/>
      <c r="BF2" s="136"/>
      <c r="BG2" s="136"/>
    </row>
    <row r="3" spans="1:59" s="4" customFormat="1" ht="18.75" customHeight="1" thickTop="1" x14ac:dyDescent="0.4">
      <c r="A3" s="1006" t="s">
        <v>188</v>
      </c>
      <c r="B3" s="1006"/>
      <c r="C3" s="1006"/>
      <c r="D3" s="1006"/>
      <c r="E3" s="1009" t="s">
        <v>189</v>
      </c>
      <c r="F3" s="1010"/>
      <c r="G3" s="2431" t="s">
        <v>1185</v>
      </c>
      <c r="H3" s="2432"/>
      <c r="I3" s="2432"/>
      <c r="J3" s="2432"/>
      <c r="K3" s="2433"/>
      <c r="L3" s="1015" t="s">
        <v>190</v>
      </c>
      <c r="M3" s="1015"/>
      <c r="N3" s="1015"/>
      <c r="O3" s="1016" t="s">
        <v>191</v>
      </c>
      <c r="P3" s="1006" t="s">
        <v>192</v>
      </c>
      <c r="Q3" s="1006"/>
      <c r="R3" s="1006"/>
      <c r="S3" s="1006" t="s">
        <v>193</v>
      </c>
      <c r="T3" s="1006"/>
      <c r="U3" s="1006" t="s">
        <v>194</v>
      </c>
      <c r="V3" s="1006"/>
      <c r="W3" s="1006"/>
      <c r="X3" s="1006"/>
      <c r="Y3" s="1006" t="s">
        <v>195</v>
      </c>
      <c r="Z3" s="1006"/>
      <c r="AA3" s="1685" t="s">
        <v>202</v>
      </c>
      <c r="AB3" s="921"/>
      <c r="AC3" s="140"/>
      <c r="AD3" s="141"/>
      <c r="AE3" s="141"/>
      <c r="AF3" s="142" t="s">
        <v>91</v>
      </c>
      <c r="AG3" s="1007"/>
      <c r="AH3" s="1007"/>
      <c r="AI3" s="680" t="s">
        <v>15</v>
      </c>
      <c r="AJ3" s="143"/>
      <c r="AK3" s="1008" t="s">
        <v>196</v>
      </c>
      <c r="AL3" s="1008"/>
      <c r="AM3" s="680" t="s">
        <v>197</v>
      </c>
      <c r="AN3" s="680" t="s">
        <v>198</v>
      </c>
      <c r="AO3" s="680" t="s">
        <v>199</v>
      </c>
      <c r="AP3" s="680" t="s">
        <v>197</v>
      </c>
      <c r="AQ3" s="144" t="s">
        <v>200</v>
      </c>
      <c r="AR3" s="680" t="s">
        <v>201</v>
      </c>
      <c r="AS3" s="141"/>
      <c r="AT3" s="141"/>
      <c r="AU3" s="145"/>
      <c r="AV3" s="136"/>
      <c r="AW3" s="136"/>
      <c r="AX3" s="136"/>
      <c r="AY3" s="136"/>
      <c r="AZ3" s="136"/>
      <c r="BA3" s="136"/>
      <c r="BB3" s="136"/>
      <c r="BC3" s="136"/>
      <c r="BD3" s="136"/>
      <c r="BE3" s="136"/>
      <c r="BF3" s="136"/>
      <c r="BG3" s="136"/>
    </row>
    <row r="4" spans="1:59" s="4" customFormat="1" ht="18.75" customHeight="1" x14ac:dyDescent="0.4">
      <c r="A4" s="1006"/>
      <c r="B4" s="1006"/>
      <c r="C4" s="1006"/>
      <c r="D4" s="1006"/>
      <c r="E4" s="1011"/>
      <c r="F4" s="1012"/>
      <c r="G4" s="2434"/>
      <c r="H4" s="2435"/>
      <c r="I4" s="2435"/>
      <c r="J4" s="2435"/>
      <c r="K4" s="2436"/>
      <c r="L4" s="1015"/>
      <c r="M4" s="1015"/>
      <c r="N4" s="1015"/>
      <c r="O4" s="1016"/>
      <c r="P4" s="1006"/>
      <c r="Q4" s="1006"/>
      <c r="R4" s="1006"/>
      <c r="S4" s="1006"/>
      <c r="T4" s="1006"/>
      <c r="U4" s="1006"/>
      <c r="V4" s="1006"/>
      <c r="W4" s="1006"/>
      <c r="X4" s="1006"/>
      <c r="Y4" s="1006"/>
      <c r="Z4" s="1006"/>
      <c r="AA4" s="1682"/>
      <c r="AB4" s="923"/>
      <c r="AC4" s="979" t="s">
        <v>203</v>
      </c>
      <c r="AD4" s="980"/>
      <c r="AE4" s="980"/>
      <c r="AF4" s="980" t="s">
        <v>204</v>
      </c>
      <c r="AG4" s="980"/>
      <c r="AH4" s="980"/>
      <c r="AI4" s="980"/>
      <c r="AJ4" s="980"/>
      <c r="AK4" s="980"/>
      <c r="AL4" s="980"/>
      <c r="AM4" s="980"/>
      <c r="AN4" s="980"/>
      <c r="AO4" s="980"/>
      <c r="AP4" s="980"/>
      <c r="AQ4" s="980"/>
      <c r="AR4" s="980"/>
      <c r="AS4" s="980"/>
      <c r="AT4" s="980" t="s">
        <v>205</v>
      </c>
      <c r="AU4" s="981"/>
      <c r="AV4" s="136"/>
      <c r="AW4" s="136"/>
      <c r="AX4" s="136"/>
      <c r="AY4" s="136"/>
      <c r="AZ4" s="136"/>
      <c r="BA4" s="136"/>
      <c r="BB4" s="136"/>
      <c r="BC4" s="136"/>
      <c r="BD4" s="136"/>
      <c r="BE4" s="136"/>
      <c r="BF4" s="136"/>
      <c r="BG4" s="136"/>
    </row>
    <row r="5" spans="1:59" s="4" customFormat="1" ht="18.75" customHeight="1" x14ac:dyDescent="0.4">
      <c r="A5" s="1006"/>
      <c r="B5" s="1006"/>
      <c r="C5" s="1006"/>
      <c r="D5" s="1006"/>
      <c r="E5" s="1011"/>
      <c r="F5" s="1012"/>
      <c r="G5" s="2434"/>
      <c r="H5" s="2435"/>
      <c r="I5" s="2435"/>
      <c r="J5" s="2435"/>
      <c r="K5" s="2436"/>
      <c r="L5" s="1015"/>
      <c r="M5" s="1015"/>
      <c r="N5" s="1015"/>
      <c r="O5" s="1016"/>
      <c r="P5" s="1006"/>
      <c r="Q5" s="1006"/>
      <c r="R5" s="1006"/>
      <c r="S5" s="1006"/>
      <c r="T5" s="1006"/>
      <c r="U5" s="1006"/>
      <c r="V5" s="1006"/>
      <c r="W5" s="1006"/>
      <c r="X5" s="1006"/>
      <c r="Y5" s="1006"/>
      <c r="Z5" s="1006"/>
      <c r="AA5" s="1682"/>
      <c r="AB5" s="923"/>
      <c r="AC5" s="982" t="s">
        <v>206</v>
      </c>
      <c r="AD5" s="984" t="s">
        <v>207</v>
      </c>
      <c r="AE5" s="984"/>
      <c r="AF5" s="985"/>
      <c r="AG5" s="986"/>
      <c r="AH5" s="991"/>
      <c r="AI5" s="992"/>
      <c r="AJ5" s="991"/>
      <c r="AK5" s="992"/>
      <c r="AL5" s="997" t="str">
        <f>IF(SUM(AD6:AK6)=0,"",SUM(AD6:AK6))</f>
        <v/>
      </c>
      <c r="AM5" s="998"/>
      <c r="AN5" s="997"/>
      <c r="AO5" s="998"/>
      <c r="AP5" s="997"/>
      <c r="AQ5" s="998"/>
      <c r="AR5" s="997"/>
      <c r="AS5" s="1003"/>
      <c r="AT5" s="980"/>
      <c r="AU5" s="981"/>
      <c r="AV5" s="136"/>
      <c r="AW5" s="136"/>
      <c r="AX5" s="136"/>
      <c r="AY5" s="136"/>
      <c r="AZ5" s="136"/>
      <c r="BA5" s="136"/>
      <c r="BB5" s="136"/>
      <c r="BC5" s="136"/>
      <c r="BD5" s="136"/>
      <c r="BE5" s="136"/>
      <c r="BF5" s="136"/>
      <c r="BG5" s="136"/>
    </row>
    <row r="6" spans="1:59" s="4" customFormat="1" ht="18.75" customHeight="1" x14ac:dyDescent="0.4">
      <c r="A6" s="1006"/>
      <c r="B6" s="1006"/>
      <c r="C6" s="1006"/>
      <c r="D6" s="1006"/>
      <c r="E6" s="1011"/>
      <c r="F6" s="1012"/>
      <c r="G6" s="2434"/>
      <c r="H6" s="2435"/>
      <c r="I6" s="2435"/>
      <c r="J6" s="2435"/>
      <c r="K6" s="2436"/>
      <c r="L6" s="1015"/>
      <c r="M6" s="1015"/>
      <c r="N6" s="1015"/>
      <c r="O6" s="1016"/>
      <c r="P6" s="1006"/>
      <c r="Q6" s="1006"/>
      <c r="R6" s="1006"/>
      <c r="S6" s="1006"/>
      <c r="T6" s="1006"/>
      <c r="U6" s="1006"/>
      <c r="V6" s="1006"/>
      <c r="W6" s="1006"/>
      <c r="X6" s="1006"/>
      <c r="Y6" s="1006"/>
      <c r="Z6" s="1006"/>
      <c r="AA6" s="1682"/>
      <c r="AB6" s="923"/>
      <c r="AC6" s="982"/>
      <c r="AD6" s="984"/>
      <c r="AE6" s="984"/>
      <c r="AF6" s="987"/>
      <c r="AG6" s="988"/>
      <c r="AH6" s="993"/>
      <c r="AI6" s="994"/>
      <c r="AJ6" s="993"/>
      <c r="AK6" s="994"/>
      <c r="AL6" s="999"/>
      <c r="AM6" s="1000"/>
      <c r="AN6" s="999"/>
      <c r="AO6" s="1000"/>
      <c r="AP6" s="999"/>
      <c r="AQ6" s="1000"/>
      <c r="AR6" s="999"/>
      <c r="AS6" s="1004"/>
      <c r="AT6" s="980"/>
      <c r="AU6" s="981"/>
      <c r="AV6" s="136"/>
      <c r="AW6" s="136"/>
      <c r="AX6" s="136"/>
      <c r="AY6" s="136"/>
      <c r="AZ6" s="136"/>
      <c r="BA6" s="136"/>
      <c r="BB6" s="136"/>
      <c r="BC6" s="136"/>
      <c r="BD6" s="136"/>
      <c r="BE6" s="136"/>
      <c r="BF6" s="136"/>
      <c r="BG6" s="136"/>
    </row>
    <row r="7" spans="1:59" s="4" customFormat="1" ht="18.75" customHeight="1" x14ac:dyDescent="0.4">
      <c r="A7" s="1006"/>
      <c r="B7" s="1006"/>
      <c r="C7" s="1006"/>
      <c r="D7" s="1006"/>
      <c r="E7" s="1013"/>
      <c r="F7" s="1014"/>
      <c r="G7" s="2437"/>
      <c r="H7" s="2438"/>
      <c r="I7" s="2438"/>
      <c r="J7" s="2438"/>
      <c r="K7" s="2439"/>
      <c r="L7" s="1015"/>
      <c r="M7" s="1015"/>
      <c r="N7" s="1015"/>
      <c r="O7" s="1016"/>
      <c r="P7" s="1006"/>
      <c r="Q7" s="1006"/>
      <c r="R7" s="1006"/>
      <c r="S7" s="1006"/>
      <c r="T7" s="1006"/>
      <c r="U7" s="1006"/>
      <c r="V7" s="1006"/>
      <c r="W7" s="1006"/>
      <c r="X7" s="1006"/>
      <c r="Y7" s="1006"/>
      <c r="Z7" s="1006"/>
      <c r="AA7" s="1686"/>
      <c r="AB7" s="925"/>
      <c r="AC7" s="983"/>
      <c r="AD7" s="984"/>
      <c r="AE7" s="984"/>
      <c r="AF7" s="989"/>
      <c r="AG7" s="990"/>
      <c r="AH7" s="995"/>
      <c r="AI7" s="996"/>
      <c r="AJ7" s="995"/>
      <c r="AK7" s="996"/>
      <c r="AL7" s="1001"/>
      <c r="AM7" s="1002"/>
      <c r="AN7" s="1001"/>
      <c r="AO7" s="1002"/>
      <c r="AP7" s="1001"/>
      <c r="AQ7" s="1002"/>
      <c r="AR7" s="1001"/>
      <c r="AS7" s="1005"/>
      <c r="AT7" s="980"/>
      <c r="AU7" s="981"/>
      <c r="AV7" s="136"/>
      <c r="AW7" s="136"/>
      <c r="AX7" s="136"/>
      <c r="AY7" s="136"/>
      <c r="AZ7" s="136"/>
      <c r="BA7" s="136"/>
      <c r="BB7" s="136"/>
      <c r="BC7" s="136"/>
      <c r="BD7" s="136"/>
      <c r="BE7" s="136"/>
      <c r="BF7" s="136"/>
      <c r="BG7" s="136"/>
    </row>
    <row r="8" spans="1:59" s="4" customFormat="1" ht="18.75" customHeight="1" x14ac:dyDescent="0.4">
      <c r="A8" s="1040"/>
      <c r="B8" s="1040"/>
      <c r="C8" s="1040"/>
      <c r="D8" s="1040"/>
      <c r="E8" s="1035"/>
      <c r="F8" s="1036"/>
      <c r="G8" s="684"/>
      <c r="H8" s="685"/>
      <c r="I8" s="685"/>
      <c r="J8" s="685"/>
      <c r="K8" s="686"/>
      <c r="L8" s="1039"/>
      <c r="M8" s="1039"/>
      <c r="N8" s="1039"/>
      <c r="O8" s="1039"/>
      <c r="P8" s="1039"/>
      <c r="Q8" s="1039"/>
      <c r="R8" s="1039"/>
      <c r="S8" s="1035"/>
      <c r="T8" s="1036"/>
      <c r="U8" s="1029"/>
      <c r="V8" s="1030"/>
      <c r="W8" s="1030"/>
      <c r="X8" s="1031"/>
      <c r="Y8" s="1035"/>
      <c r="Z8" s="1036"/>
      <c r="AA8" s="1023"/>
      <c r="AB8" s="1024"/>
      <c r="AC8" s="1027"/>
      <c r="AD8" s="1028"/>
      <c r="AE8" s="1028"/>
      <c r="AF8" s="1028"/>
      <c r="AG8" s="1028"/>
      <c r="AH8" s="1028"/>
      <c r="AI8" s="1028"/>
      <c r="AJ8" s="1028"/>
      <c r="AK8" s="1028"/>
      <c r="AL8" s="1028"/>
      <c r="AM8" s="1028"/>
      <c r="AN8" s="1018"/>
      <c r="AO8" s="1018"/>
      <c r="AP8" s="1018"/>
      <c r="AQ8" s="1018"/>
      <c r="AR8" s="1018"/>
      <c r="AS8" s="1018"/>
      <c r="AT8" s="1019" t="str">
        <f>IF(SUM(AD8:AS9)=0,"",SUM(AD8:AS9))</f>
        <v/>
      </c>
      <c r="AU8" s="1020"/>
      <c r="AV8" s="136"/>
      <c r="AW8" s="136"/>
      <c r="AX8" s="136"/>
      <c r="AY8" s="136"/>
      <c r="AZ8" s="136"/>
      <c r="BA8" s="136"/>
      <c r="BB8" s="136"/>
      <c r="BC8" s="136"/>
      <c r="BD8" s="136"/>
      <c r="BE8" s="136"/>
      <c r="BF8" s="136"/>
      <c r="BG8" s="136"/>
    </row>
    <row r="9" spans="1:59" s="4" customFormat="1" ht="18.75" customHeight="1" x14ac:dyDescent="0.4">
      <c r="A9" s="1038"/>
      <c r="B9" s="1038"/>
      <c r="C9" s="1038"/>
      <c r="D9" s="1038"/>
      <c r="E9" s="975"/>
      <c r="F9" s="1037"/>
      <c r="G9" s="687"/>
      <c r="H9" s="688"/>
      <c r="I9" s="688"/>
      <c r="J9" s="688"/>
      <c r="K9" s="689"/>
      <c r="L9" s="1039"/>
      <c r="M9" s="1039"/>
      <c r="N9" s="1039"/>
      <c r="O9" s="1039"/>
      <c r="P9" s="1039"/>
      <c r="Q9" s="1039"/>
      <c r="R9" s="1039"/>
      <c r="S9" s="975"/>
      <c r="T9" s="1037"/>
      <c r="U9" s="1032"/>
      <c r="V9" s="1033"/>
      <c r="W9" s="1033"/>
      <c r="X9" s="1034"/>
      <c r="Y9" s="975"/>
      <c r="Z9" s="1037"/>
      <c r="AA9" s="1025"/>
      <c r="AB9" s="1026"/>
      <c r="AC9" s="1027"/>
      <c r="AD9" s="1028"/>
      <c r="AE9" s="1028"/>
      <c r="AF9" s="1028"/>
      <c r="AG9" s="1028"/>
      <c r="AH9" s="1028"/>
      <c r="AI9" s="1028"/>
      <c r="AJ9" s="1028"/>
      <c r="AK9" s="1028"/>
      <c r="AL9" s="1028"/>
      <c r="AM9" s="1028"/>
      <c r="AN9" s="1018"/>
      <c r="AO9" s="1018"/>
      <c r="AP9" s="1018"/>
      <c r="AQ9" s="1018"/>
      <c r="AR9" s="1018"/>
      <c r="AS9" s="1018"/>
      <c r="AT9" s="1021"/>
      <c r="AU9" s="1022"/>
      <c r="AV9" s="136"/>
      <c r="AW9" s="136"/>
      <c r="AX9" s="136"/>
      <c r="AY9" s="136"/>
      <c r="AZ9" s="136"/>
      <c r="BA9" s="136"/>
      <c r="BB9" s="136"/>
      <c r="BC9" s="136"/>
      <c r="BD9" s="136"/>
      <c r="BE9" s="136"/>
      <c r="BF9" s="136"/>
      <c r="BG9" s="136"/>
    </row>
    <row r="10" spans="1:59" s="4" customFormat="1" ht="18.75" customHeight="1" x14ac:dyDescent="0.4">
      <c r="A10" s="1038"/>
      <c r="B10" s="1038"/>
      <c r="C10" s="1038"/>
      <c r="D10" s="1038"/>
      <c r="E10" s="1035"/>
      <c r="F10" s="1036"/>
      <c r="G10" s="684"/>
      <c r="H10" s="685"/>
      <c r="I10" s="685"/>
      <c r="J10" s="685"/>
      <c r="K10" s="686"/>
      <c r="L10" s="1039"/>
      <c r="M10" s="1039"/>
      <c r="N10" s="1039"/>
      <c r="O10" s="1039"/>
      <c r="P10" s="1039"/>
      <c r="Q10" s="1039"/>
      <c r="R10" s="1039"/>
      <c r="S10" s="1035"/>
      <c r="T10" s="1036"/>
      <c r="U10" s="1029"/>
      <c r="V10" s="1030"/>
      <c r="W10" s="1030"/>
      <c r="X10" s="1031"/>
      <c r="Y10" s="1035"/>
      <c r="Z10" s="1036"/>
      <c r="AA10" s="1023"/>
      <c r="AB10" s="1024"/>
      <c r="AC10" s="1027"/>
      <c r="AD10" s="1028"/>
      <c r="AE10" s="1028"/>
      <c r="AF10" s="1028"/>
      <c r="AG10" s="1028"/>
      <c r="AH10" s="1028"/>
      <c r="AI10" s="1028"/>
      <c r="AJ10" s="1028"/>
      <c r="AK10" s="1028"/>
      <c r="AL10" s="1028"/>
      <c r="AM10" s="1028"/>
      <c r="AN10" s="1018"/>
      <c r="AO10" s="1018"/>
      <c r="AP10" s="1018"/>
      <c r="AQ10" s="1018"/>
      <c r="AR10" s="1018"/>
      <c r="AS10" s="1018"/>
      <c r="AT10" s="1019" t="str">
        <f t="shared" ref="AT10" si="0">IF(SUM(AD10:AS11)=0,"",SUM(AD10:AS11))</f>
        <v/>
      </c>
      <c r="AU10" s="1020"/>
      <c r="AV10" s="136"/>
      <c r="AW10" s="136"/>
      <c r="AX10" s="136"/>
      <c r="AY10" s="136"/>
      <c r="AZ10" s="136"/>
      <c r="BA10" s="136"/>
      <c r="BB10" s="136"/>
      <c r="BC10" s="136"/>
      <c r="BD10" s="136"/>
      <c r="BE10" s="136"/>
      <c r="BF10" s="136"/>
      <c r="BG10" s="136"/>
    </row>
    <row r="11" spans="1:59" s="4" customFormat="1" ht="18.75" customHeight="1" x14ac:dyDescent="0.4">
      <c r="A11" s="1038"/>
      <c r="B11" s="1038"/>
      <c r="C11" s="1038"/>
      <c r="D11" s="1038"/>
      <c r="E11" s="975"/>
      <c r="F11" s="1037"/>
      <c r="G11" s="687"/>
      <c r="H11" s="688"/>
      <c r="I11" s="688"/>
      <c r="J11" s="688"/>
      <c r="K11" s="689"/>
      <c r="L11" s="1039"/>
      <c r="M11" s="1039"/>
      <c r="N11" s="1039"/>
      <c r="O11" s="1039"/>
      <c r="P11" s="1039"/>
      <c r="Q11" s="1039"/>
      <c r="R11" s="1039"/>
      <c r="S11" s="975"/>
      <c r="T11" s="1037"/>
      <c r="U11" s="1032"/>
      <c r="V11" s="1033"/>
      <c r="W11" s="1033"/>
      <c r="X11" s="1034"/>
      <c r="Y11" s="975"/>
      <c r="Z11" s="1037"/>
      <c r="AA11" s="1025"/>
      <c r="AB11" s="1026"/>
      <c r="AC11" s="1027"/>
      <c r="AD11" s="1028"/>
      <c r="AE11" s="1028"/>
      <c r="AF11" s="1028"/>
      <c r="AG11" s="1028"/>
      <c r="AH11" s="1028"/>
      <c r="AI11" s="1028"/>
      <c r="AJ11" s="1028"/>
      <c r="AK11" s="1028"/>
      <c r="AL11" s="1028"/>
      <c r="AM11" s="1028"/>
      <c r="AN11" s="1018"/>
      <c r="AO11" s="1018"/>
      <c r="AP11" s="1018"/>
      <c r="AQ11" s="1018"/>
      <c r="AR11" s="1018"/>
      <c r="AS11" s="1018"/>
      <c r="AT11" s="1021"/>
      <c r="AU11" s="1022"/>
      <c r="AV11" s="136"/>
      <c r="AW11" s="136"/>
      <c r="AX11" s="136"/>
      <c r="AY11" s="136"/>
      <c r="AZ11" s="136"/>
      <c r="BA11" s="136"/>
      <c r="BB11" s="136"/>
      <c r="BC11" s="136"/>
      <c r="BD11" s="136"/>
      <c r="BE11" s="136"/>
      <c r="BF11" s="136"/>
      <c r="BG11" s="136"/>
    </row>
    <row r="12" spans="1:59" s="4" customFormat="1" ht="18.75" customHeight="1" x14ac:dyDescent="0.4">
      <c r="A12" s="1038"/>
      <c r="B12" s="1038"/>
      <c r="C12" s="1038"/>
      <c r="D12" s="1038"/>
      <c r="E12" s="1035"/>
      <c r="F12" s="1036"/>
      <c r="G12" s="684"/>
      <c r="H12" s="685"/>
      <c r="I12" s="685"/>
      <c r="J12" s="685"/>
      <c r="K12" s="686"/>
      <c r="L12" s="1039"/>
      <c r="M12" s="1039"/>
      <c r="N12" s="1039"/>
      <c r="O12" s="1039"/>
      <c r="P12" s="1039"/>
      <c r="Q12" s="1039"/>
      <c r="R12" s="1039"/>
      <c r="S12" s="1035"/>
      <c r="T12" s="1036"/>
      <c r="U12" s="1029"/>
      <c r="V12" s="1030"/>
      <c r="W12" s="1030"/>
      <c r="X12" s="1031"/>
      <c r="Y12" s="1035"/>
      <c r="Z12" s="1036"/>
      <c r="AA12" s="1023"/>
      <c r="AB12" s="1024"/>
      <c r="AC12" s="1027"/>
      <c r="AD12" s="1028"/>
      <c r="AE12" s="1028"/>
      <c r="AF12" s="1028"/>
      <c r="AG12" s="1028"/>
      <c r="AH12" s="1028"/>
      <c r="AI12" s="1028"/>
      <c r="AJ12" s="1028"/>
      <c r="AK12" s="1028"/>
      <c r="AL12" s="1028"/>
      <c r="AM12" s="1028"/>
      <c r="AN12" s="1018"/>
      <c r="AO12" s="1018"/>
      <c r="AP12" s="1018"/>
      <c r="AQ12" s="1018"/>
      <c r="AR12" s="1018"/>
      <c r="AS12" s="1018"/>
      <c r="AT12" s="1019" t="str">
        <f t="shared" ref="AT12" si="1">IF(SUM(AD12:AS13)=0,"",SUM(AD12:AS13))</f>
        <v/>
      </c>
      <c r="AU12" s="1020"/>
      <c r="AV12" s="136"/>
      <c r="AW12" s="136"/>
      <c r="AX12" s="136"/>
      <c r="AY12" s="136"/>
      <c r="AZ12" s="136"/>
      <c r="BA12" s="136"/>
      <c r="BB12" s="136"/>
      <c r="BC12" s="136"/>
      <c r="BD12" s="136"/>
      <c r="BE12" s="136"/>
      <c r="BF12" s="136"/>
      <c r="BG12" s="136"/>
    </row>
    <row r="13" spans="1:59" s="4" customFormat="1" ht="18.75" customHeight="1" x14ac:dyDescent="0.4">
      <c r="A13" s="1038"/>
      <c r="B13" s="1038"/>
      <c r="C13" s="1038"/>
      <c r="D13" s="1038"/>
      <c r="E13" s="975"/>
      <c r="F13" s="1037"/>
      <c r="G13" s="687"/>
      <c r="H13" s="688"/>
      <c r="I13" s="688"/>
      <c r="J13" s="688"/>
      <c r="K13" s="689"/>
      <c r="L13" s="1039"/>
      <c r="M13" s="1039"/>
      <c r="N13" s="1039"/>
      <c r="O13" s="1039"/>
      <c r="P13" s="1039"/>
      <c r="Q13" s="1039"/>
      <c r="R13" s="1039"/>
      <c r="S13" s="975"/>
      <c r="T13" s="1037"/>
      <c r="U13" s="1032"/>
      <c r="V13" s="1033"/>
      <c r="W13" s="1033"/>
      <c r="X13" s="1034"/>
      <c r="Y13" s="975"/>
      <c r="Z13" s="1037"/>
      <c r="AA13" s="1025"/>
      <c r="AB13" s="1026"/>
      <c r="AC13" s="1027"/>
      <c r="AD13" s="1028"/>
      <c r="AE13" s="1028"/>
      <c r="AF13" s="1028"/>
      <c r="AG13" s="1028"/>
      <c r="AH13" s="1028"/>
      <c r="AI13" s="1028"/>
      <c r="AJ13" s="1028"/>
      <c r="AK13" s="1028"/>
      <c r="AL13" s="1028"/>
      <c r="AM13" s="1028"/>
      <c r="AN13" s="1018"/>
      <c r="AO13" s="1018"/>
      <c r="AP13" s="1018"/>
      <c r="AQ13" s="1018"/>
      <c r="AR13" s="1018"/>
      <c r="AS13" s="1018"/>
      <c r="AT13" s="1021"/>
      <c r="AU13" s="1022"/>
      <c r="AV13" s="136"/>
      <c r="AW13" s="136"/>
      <c r="AX13" s="136"/>
      <c r="AY13" s="136"/>
      <c r="AZ13" s="136"/>
      <c r="BA13" s="136"/>
      <c r="BB13" s="136"/>
      <c r="BC13" s="136"/>
      <c r="BD13" s="136"/>
      <c r="BE13" s="136"/>
      <c r="BF13" s="136"/>
      <c r="BG13" s="136"/>
    </row>
    <row r="14" spans="1:59" s="4" customFormat="1" ht="18.75" customHeight="1" x14ac:dyDescent="0.4">
      <c r="A14" s="1038"/>
      <c r="B14" s="1038"/>
      <c r="C14" s="1038"/>
      <c r="D14" s="1038"/>
      <c r="E14" s="1035"/>
      <c r="F14" s="1036"/>
      <c r="G14" s="684"/>
      <c r="H14" s="685"/>
      <c r="I14" s="685"/>
      <c r="J14" s="685"/>
      <c r="K14" s="686"/>
      <c r="L14" s="1039"/>
      <c r="M14" s="1039"/>
      <c r="N14" s="1039"/>
      <c r="O14" s="1039"/>
      <c r="P14" s="1039"/>
      <c r="Q14" s="1039"/>
      <c r="R14" s="1039"/>
      <c r="S14" s="1035"/>
      <c r="T14" s="1036"/>
      <c r="U14" s="1029"/>
      <c r="V14" s="1030"/>
      <c r="W14" s="1030"/>
      <c r="X14" s="1031"/>
      <c r="Y14" s="1035"/>
      <c r="Z14" s="1036"/>
      <c r="AA14" s="1023"/>
      <c r="AB14" s="1024"/>
      <c r="AC14" s="1027"/>
      <c r="AD14" s="1028"/>
      <c r="AE14" s="1028"/>
      <c r="AF14" s="1028"/>
      <c r="AG14" s="1028"/>
      <c r="AH14" s="1028"/>
      <c r="AI14" s="1028"/>
      <c r="AJ14" s="1028"/>
      <c r="AK14" s="1028"/>
      <c r="AL14" s="1028"/>
      <c r="AM14" s="1028"/>
      <c r="AN14" s="1018"/>
      <c r="AO14" s="1018"/>
      <c r="AP14" s="1018"/>
      <c r="AQ14" s="1018"/>
      <c r="AR14" s="1018"/>
      <c r="AS14" s="1018"/>
      <c r="AT14" s="1019" t="str">
        <f t="shared" ref="AT14" si="2">IF(SUM(AD14:AS15)=0,"",SUM(AD14:AS15))</f>
        <v/>
      </c>
      <c r="AU14" s="1020"/>
      <c r="AV14" s="136"/>
      <c r="AW14" s="136"/>
      <c r="AX14" s="136"/>
      <c r="AY14" s="136"/>
      <c r="AZ14" s="136"/>
      <c r="BA14" s="136"/>
      <c r="BB14" s="136"/>
      <c r="BC14" s="136"/>
      <c r="BD14" s="136"/>
      <c r="BE14" s="136"/>
      <c r="BF14" s="136"/>
      <c r="BG14" s="136"/>
    </row>
    <row r="15" spans="1:59" s="4" customFormat="1" ht="18.75" customHeight="1" x14ac:dyDescent="0.4">
      <c r="A15" s="1038"/>
      <c r="B15" s="1038"/>
      <c r="C15" s="1038"/>
      <c r="D15" s="1038"/>
      <c r="E15" s="975"/>
      <c r="F15" s="1037"/>
      <c r="G15" s="687"/>
      <c r="H15" s="688"/>
      <c r="I15" s="688"/>
      <c r="J15" s="688"/>
      <c r="K15" s="689"/>
      <c r="L15" s="1039"/>
      <c r="M15" s="1039"/>
      <c r="N15" s="1039"/>
      <c r="O15" s="1039"/>
      <c r="P15" s="1039"/>
      <c r="Q15" s="1039"/>
      <c r="R15" s="1039"/>
      <c r="S15" s="975"/>
      <c r="T15" s="1037"/>
      <c r="U15" s="1032"/>
      <c r="V15" s="1033"/>
      <c r="W15" s="1033"/>
      <c r="X15" s="1034"/>
      <c r="Y15" s="975"/>
      <c r="Z15" s="1037"/>
      <c r="AA15" s="1025"/>
      <c r="AB15" s="1026"/>
      <c r="AC15" s="1027"/>
      <c r="AD15" s="1028"/>
      <c r="AE15" s="1028"/>
      <c r="AF15" s="1028"/>
      <c r="AG15" s="1028"/>
      <c r="AH15" s="1028"/>
      <c r="AI15" s="1028"/>
      <c r="AJ15" s="1028"/>
      <c r="AK15" s="1028"/>
      <c r="AL15" s="1028"/>
      <c r="AM15" s="1028"/>
      <c r="AN15" s="1018"/>
      <c r="AO15" s="1018"/>
      <c r="AP15" s="1018"/>
      <c r="AQ15" s="1018"/>
      <c r="AR15" s="1018"/>
      <c r="AS15" s="1018"/>
      <c r="AT15" s="1021"/>
      <c r="AU15" s="1022"/>
      <c r="AV15" s="136"/>
      <c r="AW15" s="136"/>
      <c r="AX15" s="136"/>
      <c r="AY15" s="136"/>
      <c r="AZ15" s="136"/>
      <c r="BA15" s="136"/>
      <c r="BB15" s="136"/>
      <c r="BC15" s="136"/>
      <c r="BD15" s="136"/>
      <c r="BE15" s="136"/>
      <c r="BF15" s="136"/>
      <c r="BG15" s="136"/>
    </row>
    <row r="16" spans="1:59" s="4" customFormat="1" ht="18.75" customHeight="1" x14ac:dyDescent="0.4">
      <c r="A16" s="1038"/>
      <c r="B16" s="1038"/>
      <c r="C16" s="1038"/>
      <c r="D16" s="1038"/>
      <c r="E16" s="1035"/>
      <c r="F16" s="1036"/>
      <c r="G16" s="684"/>
      <c r="H16" s="685"/>
      <c r="I16" s="685"/>
      <c r="J16" s="685"/>
      <c r="K16" s="686"/>
      <c r="L16" s="1039"/>
      <c r="M16" s="1039"/>
      <c r="N16" s="1039"/>
      <c r="O16" s="1039"/>
      <c r="P16" s="1039"/>
      <c r="Q16" s="1039"/>
      <c r="R16" s="1039"/>
      <c r="S16" s="1035"/>
      <c r="T16" s="1036"/>
      <c r="U16" s="1029"/>
      <c r="V16" s="1030"/>
      <c r="W16" s="1030"/>
      <c r="X16" s="1031"/>
      <c r="Y16" s="1035"/>
      <c r="Z16" s="1036"/>
      <c r="AA16" s="1023"/>
      <c r="AB16" s="1024"/>
      <c r="AC16" s="1027"/>
      <c r="AD16" s="1028"/>
      <c r="AE16" s="1028"/>
      <c r="AF16" s="1028"/>
      <c r="AG16" s="1028"/>
      <c r="AH16" s="1028"/>
      <c r="AI16" s="1028"/>
      <c r="AJ16" s="1028"/>
      <c r="AK16" s="1028"/>
      <c r="AL16" s="1028"/>
      <c r="AM16" s="1028"/>
      <c r="AN16" s="1018"/>
      <c r="AO16" s="1018"/>
      <c r="AP16" s="1018"/>
      <c r="AQ16" s="1018"/>
      <c r="AR16" s="1018"/>
      <c r="AS16" s="1018"/>
      <c r="AT16" s="1019" t="str">
        <f t="shared" ref="AT16" si="3">IF(SUM(AD16:AS17)=0,"",SUM(AD16:AS17))</f>
        <v/>
      </c>
      <c r="AU16" s="1020"/>
      <c r="AV16" s="136"/>
      <c r="AW16" s="136"/>
      <c r="AX16" s="136"/>
      <c r="AY16" s="136"/>
      <c r="AZ16" s="136"/>
      <c r="BA16" s="136"/>
      <c r="BB16" s="136"/>
      <c r="BC16" s="136"/>
      <c r="BD16" s="136"/>
      <c r="BE16" s="136"/>
      <c r="BF16" s="136"/>
      <c r="BG16" s="136"/>
    </row>
    <row r="17" spans="1:59" s="4" customFormat="1" ht="18.75" customHeight="1" x14ac:dyDescent="0.4">
      <c r="A17" s="1038"/>
      <c r="B17" s="1038"/>
      <c r="C17" s="1038"/>
      <c r="D17" s="1038"/>
      <c r="E17" s="975"/>
      <c r="F17" s="1037"/>
      <c r="G17" s="687"/>
      <c r="H17" s="688"/>
      <c r="I17" s="688"/>
      <c r="J17" s="688"/>
      <c r="K17" s="689"/>
      <c r="L17" s="1039"/>
      <c r="M17" s="1039"/>
      <c r="N17" s="1039"/>
      <c r="O17" s="1039"/>
      <c r="P17" s="1039"/>
      <c r="Q17" s="1039"/>
      <c r="R17" s="1039"/>
      <c r="S17" s="975"/>
      <c r="T17" s="1037"/>
      <c r="U17" s="1032"/>
      <c r="V17" s="1033"/>
      <c r="W17" s="1033"/>
      <c r="X17" s="1034"/>
      <c r="Y17" s="975"/>
      <c r="Z17" s="1037"/>
      <c r="AA17" s="1025"/>
      <c r="AB17" s="1026"/>
      <c r="AC17" s="1027"/>
      <c r="AD17" s="1028"/>
      <c r="AE17" s="1028"/>
      <c r="AF17" s="1028"/>
      <c r="AG17" s="1028"/>
      <c r="AH17" s="1028"/>
      <c r="AI17" s="1028"/>
      <c r="AJ17" s="1028"/>
      <c r="AK17" s="1028"/>
      <c r="AL17" s="1028"/>
      <c r="AM17" s="1028"/>
      <c r="AN17" s="1018"/>
      <c r="AO17" s="1018"/>
      <c r="AP17" s="1018"/>
      <c r="AQ17" s="1018"/>
      <c r="AR17" s="1018"/>
      <c r="AS17" s="1018"/>
      <c r="AT17" s="1021"/>
      <c r="AU17" s="1022"/>
      <c r="AV17" s="136"/>
      <c r="AW17" s="136"/>
      <c r="AX17" s="136"/>
      <c r="AY17" s="136"/>
      <c r="AZ17" s="136"/>
      <c r="BA17" s="136"/>
      <c r="BB17" s="136"/>
      <c r="BC17" s="136"/>
      <c r="BD17" s="136"/>
      <c r="BE17" s="136"/>
      <c r="BF17" s="136"/>
      <c r="BG17" s="136"/>
    </row>
    <row r="18" spans="1:59" s="4" customFormat="1" ht="18.75" customHeight="1" x14ac:dyDescent="0.4">
      <c r="A18" s="1038"/>
      <c r="B18" s="1038"/>
      <c r="C18" s="1038"/>
      <c r="D18" s="1038"/>
      <c r="E18" s="1035"/>
      <c r="F18" s="1036"/>
      <c r="G18" s="684"/>
      <c r="H18" s="685"/>
      <c r="I18" s="685"/>
      <c r="J18" s="685"/>
      <c r="K18" s="686"/>
      <c r="L18" s="1039"/>
      <c r="M18" s="1039"/>
      <c r="N18" s="1039"/>
      <c r="O18" s="1039"/>
      <c r="P18" s="1039"/>
      <c r="Q18" s="1039"/>
      <c r="R18" s="1039"/>
      <c r="S18" s="1035"/>
      <c r="T18" s="1036"/>
      <c r="U18" s="1029"/>
      <c r="V18" s="1030"/>
      <c r="W18" s="1030"/>
      <c r="X18" s="1031"/>
      <c r="Y18" s="1035"/>
      <c r="Z18" s="1036"/>
      <c r="AA18" s="1023"/>
      <c r="AB18" s="1024"/>
      <c r="AC18" s="1027"/>
      <c r="AD18" s="1028"/>
      <c r="AE18" s="1028"/>
      <c r="AF18" s="1028"/>
      <c r="AG18" s="1028"/>
      <c r="AH18" s="1028"/>
      <c r="AI18" s="1028"/>
      <c r="AJ18" s="1028"/>
      <c r="AK18" s="1028"/>
      <c r="AL18" s="1028"/>
      <c r="AM18" s="1028"/>
      <c r="AN18" s="1018"/>
      <c r="AO18" s="1018"/>
      <c r="AP18" s="1018"/>
      <c r="AQ18" s="1018"/>
      <c r="AR18" s="1018"/>
      <c r="AS18" s="1018"/>
      <c r="AT18" s="1019" t="str">
        <f t="shared" ref="AT18" si="4">IF(SUM(AD18:AS19)=0,"",SUM(AD18:AS19))</f>
        <v/>
      </c>
      <c r="AU18" s="1020"/>
      <c r="AV18" s="136"/>
      <c r="AW18" s="136"/>
      <c r="AX18" s="136"/>
      <c r="AY18" s="136"/>
      <c r="AZ18" s="136"/>
      <c r="BA18" s="136"/>
      <c r="BB18" s="136"/>
      <c r="BC18" s="136"/>
      <c r="BD18" s="136"/>
      <c r="BE18" s="136"/>
      <c r="BF18" s="136"/>
      <c r="BG18" s="136"/>
    </row>
    <row r="19" spans="1:59" s="4" customFormat="1" ht="18.75" customHeight="1" x14ac:dyDescent="0.4">
      <c r="A19" s="1038"/>
      <c r="B19" s="1038"/>
      <c r="C19" s="1038"/>
      <c r="D19" s="1038"/>
      <c r="E19" s="975"/>
      <c r="F19" s="1037"/>
      <c r="G19" s="687"/>
      <c r="H19" s="688"/>
      <c r="I19" s="688"/>
      <c r="J19" s="688"/>
      <c r="K19" s="689"/>
      <c r="L19" s="1039"/>
      <c r="M19" s="1039"/>
      <c r="N19" s="1039"/>
      <c r="O19" s="1039"/>
      <c r="P19" s="1039"/>
      <c r="Q19" s="1039"/>
      <c r="R19" s="1039"/>
      <c r="S19" s="975"/>
      <c r="T19" s="1037"/>
      <c r="U19" s="1032"/>
      <c r="V19" s="1033"/>
      <c r="W19" s="1033"/>
      <c r="X19" s="1034"/>
      <c r="Y19" s="975"/>
      <c r="Z19" s="1037"/>
      <c r="AA19" s="1025"/>
      <c r="AB19" s="1026"/>
      <c r="AC19" s="1027"/>
      <c r="AD19" s="1028"/>
      <c r="AE19" s="1028"/>
      <c r="AF19" s="1028"/>
      <c r="AG19" s="1028"/>
      <c r="AH19" s="1028"/>
      <c r="AI19" s="1028"/>
      <c r="AJ19" s="1028"/>
      <c r="AK19" s="1028"/>
      <c r="AL19" s="1028"/>
      <c r="AM19" s="1028"/>
      <c r="AN19" s="1018"/>
      <c r="AO19" s="1018"/>
      <c r="AP19" s="1018"/>
      <c r="AQ19" s="1018"/>
      <c r="AR19" s="1018"/>
      <c r="AS19" s="1018"/>
      <c r="AT19" s="1021"/>
      <c r="AU19" s="1022"/>
      <c r="AV19" s="136"/>
      <c r="AW19" s="136"/>
      <c r="AX19" s="136"/>
      <c r="AY19" s="136"/>
      <c r="AZ19" s="136"/>
      <c r="BA19" s="136"/>
      <c r="BB19" s="136"/>
      <c r="BC19" s="136"/>
      <c r="BD19" s="136"/>
      <c r="BE19" s="136"/>
      <c r="BF19" s="136"/>
      <c r="BG19" s="136"/>
    </row>
    <row r="20" spans="1:59" s="4" customFormat="1" ht="18.75" customHeight="1" x14ac:dyDescent="0.4">
      <c r="A20" s="1038"/>
      <c r="B20" s="1038"/>
      <c r="C20" s="1038"/>
      <c r="D20" s="1038"/>
      <c r="E20" s="1035"/>
      <c r="F20" s="1036"/>
      <c r="G20" s="684"/>
      <c r="H20" s="685"/>
      <c r="I20" s="685"/>
      <c r="J20" s="685"/>
      <c r="K20" s="686"/>
      <c r="L20" s="1039"/>
      <c r="M20" s="1039"/>
      <c r="N20" s="1039"/>
      <c r="O20" s="1039"/>
      <c r="P20" s="1039"/>
      <c r="Q20" s="1039"/>
      <c r="R20" s="1039"/>
      <c r="S20" s="1041"/>
      <c r="T20" s="1036"/>
      <c r="U20" s="1029"/>
      <c r="V20" s="1030"/>
      <c r="W20" s="1030"/>
      <c r="X20" s="1031"/>
      <c r="Y20" s="1041"/>
      <c r="Z20" s="1036"/>
      <c r="AA20" s="1023"/>
      <c r="AB20" s="1024"/>
      <c r="AC20" s="1027"/>
      <c r="AD20" s="1028"/>
      <c r="AE20" s="1028"/>
      <c r="AF20" s="1028"/>
      <c r="AG20" s="1028"/>
      <c r="AH20" s="1028"/>
      <c r="AI20" s="1028"/>
      <c r="AJ20" s="1028"/>
      <c r="AK20" s="1028"/>
      <c r="AL20" s="1028"/>
      <c r="AM20" s="1028"/>
      <c r="AN20" s="1018"/>
      <c r="AO20" s="1018"/>
      <c r="AP20" s="1018"/>
      <c r="AQ20" s="1018"/>
      <c r="AR20" s="1018"/>
      <c r="AS20" s="1018"/>
      <c r="AT20" s="1019" t="str">
        <f t="shared" ref="AT20" si="5">IF(SUM(AD20:AS21)=0,"",SUM(AD20:AS21))</f>
        <v/>
      </c>
      <c r="AU20" s="1020"/>
      <c r="AV20" s="136"/>
      <c r="AW20" s="136"/>
      <c r="AX20" s="136"/>
      <c r="AY20" s="136"/>
      <c r="AZ20" s="136"/>
      <c r="BA20" s="136"/>
      <c r="BB20" s="136"/>
      <c r="BC20" s="136"/>
      <c r="BD20" s="136"/>
      <c r="BE20" s="136"/>
      <c r="BF20" s="136"/>
      <c r="BG20" s="136"/>
    </row>
    <row r="21" spans="1:59" s="4" customFormat="1" ht="18.75" customHeight="1" x14ac:dyDescent="0.4">
      <c r="A21" s="1038"/>
      <c r="B21" s="1038"/>
      <c r="C21" s="1038"/>
      <c r="D21" s="1038"/>
      <c r="E21" s="975"/>
      <c r="F21" s="1037"/>
      <c r="G21" s="687"/>
      <c r="H21" s="688"/>
      <c r="I21" s="688"/>
      <c r="J21" s="688"/>
      <c r="K21" s="689"/>
      <c r="L21" s="1039"/>
      <c r="M21" s="1039"/>
      <c r="N21" s="1039"/>
      <c r="O21" s="1039"/>
      <c r="P21" s="1039"/>
      <c r="Q21" s="1039"/>
      <c r="R21" s="1039"/>
      <c r="S21" s="1042"/>
      <c r="T21" s="1037"/>
      <c r="U21" s="1032"/>
      <c r="V21" s="1033"/>
      <c r="W21" s="1033"/>
      <c r="X21" s="1034"/>
      <c r="Y21" s="1042"/>
      <c r="Z21" s="1037"/>
      <c r="AA21" s="1025"/>
      <c r="AB21" s="1026"/>
      <c r="AC21" s="1027"/>
      <c r="AD21" s="1028"/>
      <c r="AE21" s="1028"/>
      <c r="AF21" s="1028"/>
      <c r="AG21" s="1028"/>
      <c r="AH21" s="1028"/>
      <c r="AI21" s="1028"/>
      <c r="AJ21" s="1028"/>
      <c r="AK21" s="1028"/>
      <c r="AL21" s="1028"/>
      <c r="AM21" s="1028"/>
      <c r="AN21" s="1018"/>
      <c r="AO21" s="1018"/>
      <c r="AP21" s="1018"/>
      <c r="AQ21" s="1018"/>
      <c r="AR21" s="1018"/>
      <c r="AS21" s="1018"/>
      <c r="AT21" s="1021"/>
      <c r="AU21" s="1022"/>
      <c r="AV21" s="136"/>
      <c r="AW21" s="136"/>
      <c r="AX21" s="136"/>
      <c r="AY21" s="136"/>
      <c r="AZ21" s="136"/>
      <c r="BA21" s="136"/>
      <c r="BB21" s="136"/>
      <c r="BC21" s="136"/>
      <c r="BD21" s="136"/>
      <c r="BE21" s="136"/>
      <c r="BF21" s="136"/>
      <c r="BG21" s="136"/>
    </row>
    <row r="22" spans="1:59" s="4" customFormat="1" ht="18.75" customHeight="1" x14ac:dyDescent="0.4">
      <c r="A22" s="1038"/>
      <c r="B22" s="1038"/>
      <c r="C22" s="1038"/>
      <c r="D22" s="1038"/>
      <c r="E22" s="1035"/>
      <c r="F22" s="1036"/>
      <c r="G22" s="684"/>
      <c r="H22" s="685"/>
      <c r="I22" s="685"/>
      <c r="J22" s="685"/>
      <c r="K22" s="686"/>
      <c r="L22" s="1039"/>
      <c r="M22" s="1039"/>
      <c r="N22" s="1039"/>
      <c r="O22" s="1039"/>
      <c r="P22" s="1039"/>
      <c r="Q22" s="1039"/>
      <c r="R22" s="1039"/>
      <c r="S22" s="1041"/>
      <c r="T22" s="1036"/>
      <c r="U22" s="1029"/>
      <c r="V22" s="1030"/>
      <c r="W22" s="1030"/>
      <c r="X22" s="1031"/>
      <c r="Y22" s="1041"/>
      <c r="Z22" s="1036"/>
      <c r="AA22" s="1023"/>
      <c r="AB22" s="1024"/>
      <c r="AC22" s="1027"/>
      <c r="AD22" s="1028"/>
      <c r="AE22" s="1028"/>
      <c r="AF22" s="1028"/>
      <c r="AG22" s="1028"/>
      <c r="AH22" s="1028"/>
      <c r="AI22" s="1028"/>
      <c r="AJ22" s="1028"/>
      <c r="AK22" s="1028"/>
      <c r="AL22" s="1028"/>
      <c r="AM22" s="1028"/>
      <c r="AN22" s="1018"/>
      <c r="AO22" s="1018"/>
      <c r="AP22" s="1018"/>
      <c r="AQ22" s="1018"/>
      <c r="AR22" s="1018"/>
      <c r="AS22" s="1018"/>
      <c r="AT22" s="1019" t="str">
        <f t="shared" ref="AT22" si="6">IF(SUM(AD22:AS23)=0,"",SUM(AD22:AS23))</f>
        <v/>
      </c>
      <c r="AU22" s="1020"/>
      <c r="AV22" s="136"/>
      <c r="AW22" s="136"/>
      <c r="AX22" s="136"/>
      <c r="AY22" s="136"/>
      <c r="AZ22" s="136"/>
      <c r="BA22" s="136"/>
      <c r="BB22" s="136"/>
      <c r="BC22" s="136"/>
      <c r="BD22" s="136"/>
      <c r="BE22" s="136"/>
      <c r="BF22" s="136"/>
      <c r="BG22" s="136"/>
    </row>
    <row r="23" spans="1:59" s="4" customFormat="1" ht="18.75" customHeight="1" x14ac:dyDescent="0.4">
      <c r="A23" s="1038"/>
      <c r="B23" s="1038"/>
      <c r="C23" s="1038"/>
      <c r="D23" s="1038"/>
      <c r="E23" s="975"/>
      <c r="F23" s="1037"/>
      <c r="G23" s="687"/>
      <c r="H23" s="688"/>
      <c r="I23" s="688"/>
      <c r="J23" s="688"/>
      <c r="K23" s="689"/>
      <c r="L23" s="1039"/>
      <c r="M23" s="1039"/>
      <c r="N23" s="1039"/>
      <c r="O23" s="1039"/>
      <c r="P23" s="1039"/>
      <c r="Q23" s="1039"/>
      <c r="R23" s="1039"/>
      <c r="S23" s="1042"/>
      <c r="T23" s="1037"/>
      <c r="U23" s="1032"/>
      <c r="V23" s="1033"/>
      <c r="W23" s="1033"/>
      <c r="X23" s="1034"/>
      <c r="Y23" s="1042"/>
      <c r="Z23" s="1037"/>
      <c r="AA23" s="1025"/>
      <c r="AB23" s="1026"/>
      <c r="AC23" s="1027"/>
      <c r="AD23" s="1028"/>
      <c r="AE23" s="1028"/>
      <c r="AF23" s="1028"/>
      <c r="AG23" s="1028"/>
      <c r="AH23" s="1028"/>
      <c r="AI23" s="1028"/>
      <c r="AJ23" s="1028"/>
      <c r="AK23" s="1028"/>
      <c r="AL23" s="1028"/>
      <c r="AM23" s="1028"/>
      <c r="AN23" s="1018"/>
      <c r="AO23" s="1018"/>
      <c r="AP23" s="1018"/>
      <c r="AQ23" s="1018"/>
      <c r="AR23" s="1018"/>
      <c r="AS23" s="1018"/>
      <c r="AT23" s="1021"/>
      <c r="AU23" s="1022"/>
      <c r="AV23" s="136"/>
      <c r="AW23" s="136"/>
      <c r="AX23" s="136"/>
      <c r="AY23" s="136"/>
      <c r="AZ23" s="136"/>
      <c r="BA23" s="136"/>
      <c r="BB23" s="136"/>
      <c r="BC23" s="136"/>
      <c r="BD23" s="136"/>
      <c r="BE23" s="136"/>
      <c r="BF23" s="136"/>
      <c r="BG23" s="136"/>
    </row>
    <row r="24" spans="1:59" s="4" customFormat="1" ht="18.75" customHeight="1" x14ac:dyDescent="0.4">
      <c r="A24" s="1038"/>
      <c r="B24" s="1038"/>
      <c r="C24" s="1038"/>
      <c r="D24" s="1038"/>
      <c r="E24" s="1035"/>
      <c r="F24" s="1036"/>
      <c r="G24" s="684"/>
      <c r="H24" s="685"/>
      <c r="I24" s="685"/>
      <c r="J24" s="685"/>
      <c r="K24" s="686"/>
      <c r="L24" s="1039"/>
      <c r="M24" s="1039"/>
      <c r="N24" s="1039"/>
      <c r="O24" s="1039"/>
      <c r="P24" s="1039"/>
      <c r="Q24" s="1039"/>
      <c r="R24" s="1039"/>
      <c r="S24" s="1041"/>
      <c r="T24" s="1036"/>
      <c r="U24" s="1029"/>
      <c r="V24" s="1030"/>
      <c r="W24" s="1030"/>
      <c r="X24" s="1031"/>
      <c r="Y24" s="1041"/>
      <c r="Z24" s="1036"/>
      <c r="AA24" s="1023"/>
      <c r="AB24" s="1024"/>
      <c r="AC24" s="1027"/>
      <c r="AD24" s="1028"/>
      <c r="AE24" s="1028"/>
      <c r="AF24" s="1028"/>
      <c r="AG24" s="1028"/>
      <c r="AH24" s="1028"/>
      <c r="AI24" s="1028"/>
      <c r="AJ24" s="1028"/>
      <c r="AK24" s="1028"/>
      <c r="AL24" s="1028"/>
      <c r="AM24" s="1028"/>
      <c r="AN24" s="1018"/>
      <c r="AO24" s="1018"/>
      <c r="AP24" s="1018"/>
      <c r="AQ24" s="1018"/>
      <c r="AR24" s="1018"/>
      <c r="AS24" s="1018"/>
      <c r="AT24" s="1019" t="str">
        <f t="shared" ref="AT24" si="7">IF(SUM(AD24:AS25)=0,"",SUM(AD24:AS25))</f>
        <v/>
      </c>
      <c r="AU24" s="1020"/>
      <c r="AV24" s="136"/>
      <c r="AW24" s="136"/>
      <c r="AX24" s="136"/>
      <c r="AY24" s="136"/>
      <c r="AZ24" s="136"/>
      <c r="BA24" s="136"/>
      <c r="BB24" s="136"/>
      <c r="BC24" s="136"/>
      <c r="BD24" s="136"/>
      <c r="BE24" s="136"/>
      <c r="BF24" s="136"/>
      <c r="BG24" s="136"/>
    </row>
    <row r="25" spans="1:59" s="4" customFormat="1" ht="18.75" customHeight="1" x14ac:dyDescent="0.4">
      <c r="A25" s="1038"/>
      <c r="B25" s="1038"/>
      <c r="C25" s="1038"/>
      <c r="D25" s="1038"/>
      <c r="E25" s="975"/>
      <c r="F25" s="1037"/>
      <c r="G25" s="687"/>
      <c r="H25" s="688"/>
      <c r="I25" s="688"/>
      <c r="J25" s="688"/>
      <c r="K25" s="689"/>
      <c r="L25" s="1039"/>
      <c r="M25" s="1039"/>
      <c r="N25" s="1039"/>
      <c r="O25" s="1039"/>
      <c r="P25" s="1039"/>
      <c r="Q25" s="1039"/>
      <c r="R25" s="1039"/>
      <c r="S25" s="1042"/>
      <c r="T25" s="1037"/>
      <c r="U25" s="1032"/>
      <c r="V25" s="1033"/>
      <c r="W25" s="1033"/>
      <c r="X25" s="1034"/>
      <c r="Y25" s="1042"/>
      <c r="Z25" s="1037"/>
      <c r="AA25" s="1025"/>
      <c r="AB25" s="1026"/>
      <c r="AC25" s="1027"/>
      <c r="AD25" s="1028"/>
      <c r="AE25" s="1028"/>
      <c r="AF25" s="1028"/>
      <c r="AG25" s="1028"/>
      <c r="AH25" s="1028"/>
      <c r="AI25" s="1028"/>
      <c r="AJ25" s="1028"/>
      <c r="AK25" s="1028"/>
      <c r="AL25" s="1028"/>
      <c r="AM25" s="1028"/>
      <c r="AN25" s="1018"/>
      <c r="AO25" s="1018"/>
      <c r="AP25" s="1018"/>
      <c r="AQ25" s="1018"/>
      <c r="AR25" s="1018"/>
      <c r="AS25" s="1018"/>
      <c r="AT25" s="1021"/>
      <c r="AU25" s="1022"/>
      <c r="AV25" s="136"/>
      <c r="AW25" s="136"/>
      <c r="AX25" s="136"/>
      <c r="AY25" s="136"/>
      <c r="AZ25" s="136"/>
      <c r="BA25" s="136"/>
      <c r="BB25" s="136"/>
      <c r="BC25" s="136"/>
      <c r="BD25" s="136"/>
      <c r="BE25" s="136"/>
      <c r="BF25" s="136"/>
      <c r="BG25" s="136"/>
    </row>
    <row r="26" spans="1:59" s="4" customFormat="1" ht="18.75" customHeight="1" x14ac:dyDescent="0.4">
      <c r="A26" s="1038"/>
      <c r="B26" s="1038"/>
      <c r="C26" s="1038"/>
      <c r="D26" s="1038"/>
      <c r="E26" s="1035"/>
      <c r="F26" s="1036"/>
      <c r="G26" s="684"/>
      <c r="H26" s="685"/>
      <c r="I26" s="685"/>
      <c r="J26" s="685"/>
      <c r="K26" s="686"/>
      <c r="L26" s="1039"/>
      <c r="M26" s="1039"/>
      <c r="N26" s="1039"/>
      <c r="O26" s="1039"/>
      <c r="P26" s="1039"/>
      <c r="Q26" s="1039"/>
      <c r="R26" s="1039"/>
      <c r="S26" s="1041"/>
      <c r="T26" s="1036"/>
      <c r="U26" s="1029"/>
      <c r="V26" s="1030"/>
      <c r="W26" s="1030"/>
      <c r="X26" s="1031"/>
      <c r="Y26" s="1041"/>
      <c r="Z26" s="1036"/>
      <c r="AA26" s="1023"/>
      <c r="AB26" s="1024"/>
      <c r="AC26" s="1027"/>
      <c r="AD26" s="1028"/>
      <c r="AE26" s="1028"/>
      <c r="AF26" s="1028"/>
      <c r="AG26" s="1028"/>
      <c r="AH26" s="1028"/>
      <c r="AI26" s="1028"/>
      <c r="AJ26" s="1028"/>
      <c r="AK26" s="1028"/>
      <c r="AL26" s="1028"/>
      <c r="AM26" s="1028"/>
      <c r="AN26" s="1018"/>
      <c r="AO26" s="1018"/>
      <c r="AP26" s="1018"/>
      <c r="AQ26" s="1018"/>
      <c r="AR26" s="1018"/>
      <c r="AS26" s="1018"/>
      <c r="AT26" s="1019" t="str">
        <f t="shared" ref="AT26" si="8">IF(SUM(AD26:AS27)=0,"",SUM(AD26:AS27))</f>
        <v/>
      </c>
      <c r="AU26" s="1020"/>
      <c r="AV26" s="136"/>
      <c r="AW26" s="136"/>
      <c r="AX26" s="136"/>
      <c r="AY26" s="136"/>
      <c r="AZ26" s="136"/>
      <c r="BA26" s="136"/>
      <c r="BB26" s="136"/>
      <c r="BC26" s="136"/>
      <c r="BD26" s="136"/>
      <c r="BE26" s="136"/>
      <c r="BF26" s="136"/>
      <c r="BG26" s="136"/>
    </row>
    <row r="27" spans="1:59" s="4" customFormat="1" ht="18.75" customHeight="1" x14ac:dyDescent="0.4">
      <c r="A27" s="1038"/>
      <c r="B27" s="1038"/>
      <c r="C27" s="1038"/>
      <c r="D27" s="1038"/>
      <c r="E27" s="975"/>
      <c r="F27" s="1037"/>
      <c r="G27" s="687"/>
      <c r="H27" s="688"/>
      <c r="I27" s="688"/>
      <c r="J27" s="688"/>
      <c r="K27" s="689"/>
      <c r="L27" s="1039"/>
      <c r="M27" s="1039"/>
      <c r="N27" s="1039"/>
      <c r="O27" s="1039"/>
      <c r="P27" s="1039"/>
      <c r="Q27" s="1039"/>
      <c r="R27" s="1039"/>
      <c r="S27" s="1042"/>
      <c r="T27" s="1037"/>
      <c r="U27" s="1032"/>
      <c r="V27" s="1033"/>
      <c r="W27" s="1033"/>
      <c r="X27" s="1034"/>
      <c r="Y27" s="1042"/>
      <c r="Z27" s="1037"/>
      <c r="AA27" s="1025"/>
      <c r="AB27" s="1026"/>
      <c r="AC27" s="1027"/>
      <c r="AD27" s="1028"/>
      <c r="AE27" s="1028"/>
      <c r="AF27" s="1028"/>
      <c r="AG27" s="1028"/>
      <c r="AH27" s="1028"/>
      <c r="AI27" s="1028"/>
      <c r="AJ27" s="1028"/>
      <c r="AK27" s="1028"/>
      <c r="AL27" s="1028"/>
      <c r="AM27" s="1028"/>
      <c r="AN27" s="1018"/>
      <c r="AO27" s="1018"/>
      <c r="AP27" s="1018"/>
      <c r="AQ27" s="1018"/>
      <c r="AR27" s="1018"/>
      <c r="AS27" s="1018"/>
      <c r="AT27" s="1021"/>
      <c r="AU27" s="1022"/>
      <c r="AV27" s="136"/>
      <c r="AW27" s="136"/>
      <c r="AX27" s="136"/>
      <c r="AY27" s="136"/>
      <c r="AZ27" s="136"/>
      <c r="BA27" s="136"/>
      <c r="BB27" s="136"/>
      <c r="BC27" s="136"/>
      <c r="BD27" s="136"/>
      <c r="BE27" s="136"/>
      <c r="BF27" s="136"/>
      <c r="BG27" s="136"/>
    </row>
    <row r="28" spans="1:59" s="4" customFormat="1" ht="18.75" customHeight="1" x14ac:dyDescent="0.4">
      <c r="A28" s="1038"/>
      <c r="B28" s="1038"/>
      <c r="C28" s="1038"/>
      <c r="D28" s="1038"/>
      <c r="E28" s="1035"/>
      <c r="F28" s="1036"/>
      <c r="G28" s="684"/>
      <c r="H28" s="685"/>
      <c r="I28" s="685"/>
      <c r="J28" s="685"/>
      <c r="K28" s="686"/>
      <c r="L28" s="1039"/>
      <c r="M28" s="1039"/>
      <c r="N28" s="1039"/>
      <c r="O28" s="1039"/>
      <c r="P28" s="1039"/>
      <c r="Q28" s="1039"/>
      <c r="R28" s="1039"/>
      <c r="S28" s="1041"/>
      <c r="T28" s="1036"/>
      <c r="U28" s="1029"/>
      <c r="V28" s="1030"/>
      <c r="W28" s="1030"/>
      <c r="X28" s="1031"/>
      <c r="Y28" s="1041"/>
      <c r="Z28" s="1036"/>
      <c r="AA28" s="1023"/>
      <c r="AB28" s="1024"/>
      <c r="AC28" s="1027"/>
      <c r="AD28" s="1028"/>
      <c r="AE28" s="1028"/>
      <c r="AF28" s="1028"/>
      <c r="AG28" s="1028"/>
      <c r="AH28" s="1028"/>
      <c r="AI28" s="1028"/>
      <c r="AJ28" s="1028"/>
      <c r="AK28" s="1028"/>
      <c r="AL28" s="1028"/>
      <c r="AM28" s="1028"/>
      <c r="AN28" s="1018"/>
      <c r="AO28" s="1018"/>
      <c r="AP28" s="1018"/>
      <c r="AQ28" s="1018"/>
      <c r="AR28" s="1018"/>
      <c r="AS28" s="1018"/>
      <c r="AT28" s="1019" t="str">
        <f t="shared" ref="AT28" si="9">IF(SUM(AD28:AS29)=0,"",SUM(AD28:AS29))</f>
        <v/>
      </c>
      <c r="AU28" s="1020"/>
      <c r="AV28" s="136"/>
      <c r="AW28" s="136"/>
      <c r="AX28" s="136"/>
      <c r="AY28" s="136"/>
      <c r="AZ28" s="136"/>
      <c r="BA28" s="136"/>
      <c r="BB28" s="136"/>
      <c r="BC28" s="136"/>
      <c r="BD28" s="136"/>
      <c r="BE28" s="136"/>
      <c r="BF28" s="136"/>
      <c r="BG28" s="136"/>
    </row>
    <row r="29" spans="1:59" s="4" customFormat="1" ht="18.75" customHeight="1" x14ac:dyDescent="0.4">
      <c r="A29" s="1038"/>
      <c r="B29" s="1038"/>
      <c r="C29" s="1038"/>
      <c r="D29" s="1038"/>
      <c r="E29" s="975"/>
      <c r="F29" s="1037"/>
      <c r="G29" s="687"/>
      <c r="H29" s="688"/>
      <c r="I29" s="688"/>
      <c r="J29" s="688"/>
      <c r="K29" s="689"/>
      <c r="L29" s="1039"/>
      <c r="M29" s="1039"/>
      <c r="N29" s="1039"/>
      <c r="O29" s="1039"/>
      <c r="P29" s="1039"/>
      <c r="Q29" s="1039"/>
      <c r="R29" s="1039"/>
      <c r="S29" s="1042"/>
      <c r="T29" s="1037"/>
      <c r="U29" s="1032"/>
      <c r="V29" s="1033"/>
      <c r="W29" s="1033"/>
      <c r="X29" s="1034"/>
      <c r="Y29" s="1042"/>
      <c r="Z29" s="1037"/>
      <c r="AA29" s="1025"/>
      <c r="AB29" s="1026"/>
      <c r="AC29" s="1027"/>
      <c r="AD29" s="1028"/>
      <c r="AE29" s="1028"/>
      <c r="AF29" s="1028"/>
      <c r="AG29" s="1028"/>
      <c r="AH29" s="1028"/>
      <c r="AI29" s="1028"/>
      <c r="AJ29" s="1028"/>
      <c r="AK29" s="1028"/>
      <c r="AL29" s="1028"/>
      <c r="AM29" s="1028"/>
      <c r="AN29" s="1018"/>
      <c r="AO29" s="1018"/>
      <c r="AP29" s="1018"/>
      <c r="AQ29" s="1018"/>
      <c r="AR29" s="1018"/>
      <c r="AS29" s="1018"/>
      <c r="AT29" s="1021"/>
      <c r="AU29" s="1022"/>
      <c r="AV29" s="136"/>
      <c r="AW29" s="136"/>
      <c r="AX29" s="136"/>
      <c r="AY29" s="136"/>
      <c r="AZ29" s="136"/>
      <c r="BA29" s="136"/>
      <c r="BB29" s="136"/>
      <c r="BC29" s="136"/>
      <c r="BD29" s="136"/>
      <c r="BE29" s="136"/>
      <c r="BF29" s="136"/>
      <c r="BG29" s="136"/>
    </row>
    <row r="30" spans="1:59" s="4" customFormat="1" ht="18.75" customHeight="1" x14ac:dyDescent="0.4">
      <c r="A30" s="1038"/>
      <c r="B30" s="1038"/>
      <c r="C30" s="1038"/>
      <c r="D30" s="1038"/>
      <c r="E30" s="1035"/>
      <c r="F30" s="1036"/>
      <c r="G30" s="684"/>
      <c r="H30" s="685"/>
      <c r="I30" s="685"/>
      <c r="J30" s="685"/>
      <c r="K30" s="686"/>
      <c r="L30" s="1039"/>
      <c r="M30" s="1039"/>
      <c r="N30" s="1039"/>
      <c r="O30" s="1039"/>
      <c r="P30" s="1039"/>
      <c r="Q30" s="1039"/>
      <c r="R30" s="1039"/>
      <c r="S30" s="1041"/>
      <c r="T30" s="1036"/>
      <c r="U30" s="1029"/>
      <c r="V30" s="1030"/>
      <c r="W30" s="1030"/>
      <c r="X30" s="1031"/>
      <c r="Y30" s="1041"/>
      <c r="Z30" s="1036"/>
      <c r="AA30" s="1023"/>
      <c r="AB30" s="1024"/>
      <c r="AC30" s="1027"/>
      <c r="AD30" s="1028"/>
      <c r="AE30" s="1028"/>
      <c r="AF30" s="1028"/>
      <c r="AG30" s="1028"/>
      <c r="AH30" s="1028"/>
      <c r="AI30" s="1028"/>
      <c r="AJ30" s="1028"/>
      <c r="AK30" s="1028"/>
      <c r="AL30" s="1028"/>
      <c r="AM30" s="1028"/>
      <c r="AN30" s="1018"/>
      <c r="AO30" s="1018"/>
      <c r="AP30" s="1018"/>
      <c r="AQ30" s="1018"/>
      <c r="AR30" s="1018"/>
      <c r="AS30" s="1018"/>
      <c r="AT30" s="1019" t="str">
        <f t="shared" ref="AT30" si="10">IF(SUM(AD30:AS31)=0,"",SUM(AD30:AS31))</f>
        <v/>
      </c>
      <c r="AU30" s="1020"/>
      <c r="AV30" s="136"/>
      <c r="AW30" s="136"/>
      <c r="AX30" s="136"/>
      <c r="AY30" s="136"/>
      <c r="AZ30" s="136"/>
      <c r="BA30" s="136"/>
      <c r="BB30" s="136"/>
      <c r="BC30" s="136"/>
      <c r="BD30" s="136"/>
      <c r="BE30" s="136"/>
      <c r="BF30" s="136"/>
      <c r="BG30" s="136"/>
    </row>
    <row r="31" spans="1:59" s="4" customFormat="1" ht="18.75" customHeight="1" x14ac:dyDescent="0.4">
      <c r="A31" s="1038"/>
      <c r="B31" s="1038"/>
      <c r="C31" s="1038"/>
      <c r="D31" s="1038"/>
      <c r="E31" s="975"/>
      <c r="F31" s="1037"/>
      <c r="G31" s="687"/>
      <c r="H31" s="688"/>
      <c r="I31" s="688"/>
      <c r="J31" s="688"/>
      <c r="K31" s="689"/>
      <c r="L31" s="1039"/>
      <c r="M31" s="1039"/>
      <c r="N31" s="1039"/>
      <c r="O31" s="1039"/>
      <c r="P31" s="1039"/>
      <c r="Q31" s="1039"/>
      <c r="R31" s="1039"/>
      <c r="S31" s="1042"/>
      <c r="T31" s="1037"/>
      <c r="U31" s="1032"/>
      <c r="V31" s="1033"/>
      <c r="W31" s="1033"/>
      <c r="X31" s="1034"/>
      <c r="Y31" s="1042"/>
      <c r="Z31" s="1037"/>
      <c r="AA31" s="1025"/>
      <c r="AB31" s="1026"/>
      <c r="AC31" s="1027"/>
      <c r="AD31" s="1028"/>
      <c r="AE31" s="1028"/>
      <c r="AF31" s="1028"/>
      <c r="AG31" s="1028"/>
      <c r="AH31" s="1028"/>
      <c r="AI31" s="1028"/>
      <c r="AJ31" s="1028"/>
      <c r="AK31" s="1028"/>
      <c r="AL31" s="1028"/>
      <c r="AM31" s="1028"/>
      <c r="AN31" s="1018"/>
      <c r="AO31" s="1018"/>
      <c r="AP31" s="1018"/>
      <c r="AQ31" s="1018"/>
      <c r="AR31" s="1018"/>
      <c r="AS31" s="1018"/>
      <c r="AT31" s="1021"/>
      <c r="AU31" s="1022"/>
      <c r="AV31" s="136"/>
      <c r="AW31" s="136"/>
      <c r="AX31" s="136"/>
      <c r="AY31" s="136"/>
      <c r="AZ31" s="136"/>
      <c r="BA31" s="136"/>
      <c r="BB31" s="136"/>
      <c r="BC31" s="136"/>
      <c r="BD31" s="136"/>
      <c r="BE31" s="136"/>
      <c r="BF31" s="136"/>
      <c r="BG31" s="136"/>
    </row>
    <row r="32" spans="1:59" s="4" customFormat="1" ht="18.75" customHeight="1" x14ac:dyDescent="0.4">
      <c r="A32" s="1038"/>
      <c r="B32" s="1038"/>
      <c r="C32" s="1038"/>
      <c r="D32" s="1038"/>
      <c r="E32" s="1035"/>
      <c r="F32" s="1036"/>
      <c r="G32" s="684"/>
      <c r="H32" s="685"/>
      <c r="I32" s="685"/>
      <c r="J32" s="685"/>
      <c r="K32" s="686"/>
      <c r="L32" s="1039"/>
      <c r="M32" s="1039"/>
      <c r="N32" s="1039"/>
      <c r="O32" s="1039"/>
      <c r="P32" s="1039"/>
      <c r="Q32" s="1039"/>
      <c r="R32" s="1039"/>
      <c r="S32" s="1041"/>
      <c r="T32" s="1036"/>
      <c r="U32" s="1029"/>
      <c r="V32" s="1030"/>
      <c r="W32" s="1030"/>
      <c r="X32" s="1031"/>
      <c r="Y32" s="1041"/>
      <c r="Z32" s="1036"/>
      <c r="AA32" s="1023"/>
      <c r="AB32" s="1024"/>
      <c r="AC32" s="1027"/>
      <c r="AD32" s="1028"/>
      <c r="AE32" s="1028"/>
      <c r="AF32" s="1028"/>
      <c r="AG32" s="1028"/>
      <c r="AH32" s="1028"/>
      <c r="AI32" s="1028"/>
      <c r="AJ32" s="1028"/>
      <c r="AK32" s="1028"/>
      <c r="AL32" s="1028"/>
      <c r="AM32" s="1028"/>
      <c r="AN32" s="1018"/>
      <c r="AO32" s="1018"/>
      <c r="AP32" s="1018"/>
      <c r="AQ32" s="1018"/>
      <c r="AR32" s="1018"/>
      <c r="AS32" s="1018"/>
      <c r="AT32" s="1019" t="str">
        <f t="shared" ref="AT32" si="11">IF(SUM(AD32:AS33)=0,"",SUM(AD32:AS33))</f>
        <v/>
      </c>
      <c r="AU32" s="1020"/>
      <c r="AV32" s="136"/>
      <c r="AW32" s="136"/>
      <c r="AX32" s="136"/>
      <c r="AY32" s="136"/>
      <c r="AZ32" s="136"/>
      <c r="BA32" s="136"/>
      <c r="BB32" s="136"/>
      <c r="BC32" s="136"/>
      <c r="BD32" s="136"/>
      <c r="BE32" s="136"/>
      <c r="BF32" s="136"/>
      <c r="BG32" s="136"/>
    </row>
    <row r="33" spans="1:59" s="4" customFormat="1" ht="18.75" customHeight="1" x14ac:dyDescent="0.4">
      <c r="A33" s="1038"/>
      <c r="B33" s="1038"/>
      <c r="C33" s="1038"/>
      <c r="D33" s="1038"/>
      <c r="E33" s="975"/>
      <c r="F33" s="1037"/>
      <c r="G33" s="687"/>
      <c r="H33" s="688"/>
      <c r="I33" s="688"/>
      <c r="J33" s="688"/>
      <c r="K33" s="689"/>
      <c r="L33" s="1039"/>
      <c r="M33" s="1039"/>
      <c r="N33" s="1039"/>
      <c r="O33" s="1039"/>
      <c r="P33" s="1039"/>
      <c r="Q33" s="1039"/>
      <c r="R33" s="1039"/>
      <c r="S33" s="1042"/>
      <c r="T33" s="1037"/>
      <c r="U33" s="1032"/>
      <c r="V33" s="1033"/>
      <c r="W33" s="1033"/>
      <c r="X33" s="1034"/>
      <c r="Y33" s="1042"/>
      <c r="Z33" s="1037"/>
      <c r="AA33" s="1025"/>
      <c r="AB33" s="1026"/>
      <c r="AC33" s="1027"/>
      <c r="AD33" s="1028"/>
      <c r="AE33" s="1028"/>
      <c r="AF33" s="1028"/>
      <c r="AG33" s="1028"/>
      <c r="AH33" s="1028"/>
      <c r="AI33" s="1028"/>
      <c r="AJ33" s="1028"/>
      <c r="AK33" s="1028"/>
      <c r="AL33" s="1028"/>
      <c r="AM33" s="1028"/>
      <c r="AN33" s="1018"/>
      <c r="AO33" s="1018"/>
      <c r="AP33" s="1018"/>
      <c r="AQ33" s="1018"/>
      <c r="AR33" s="1018"/>
      <c r="AS33" s="1018"/>
      <c r="AT33" s="1021"/>
      <c r="AU33" s="1022"/>
      <c r="AV33" s="136"/>
      <c r="AW33" s="136"/>
      <c r="AX33" s="136"/>
      <c r="AY33" s="136"/>
      <c r="AZ33" s="136"/>
      <c r="BA33" s="136"/>
      <c r="BB33" s="136"/>
      <c r="BC33" s="136"/>
      <c r="BD33" s="136"/>
      <c r="BE33" s="136"/>
      <c r="BF33" s="136"/>
      <c r="BG33" s="136"/>
    </row>
    <row r="34" spans="1:59" s="4" customFormat="1" ht="18.75" customHeight="1" x14ac:dyDescent="0.4">
      <c r="A34" s="1038"/>
      <c r="B34" s="1038"/>
      <c r="C34" s="1038"/>
      <c r="D34" s="1038"/>
      <c r="E34" s="1035"/>
      <c r="F34" s="1036"/>
      <c r="G34" s="684"/>
      <c r="H34" s="685"/>
      <c r="I34" s="685"/>
      <c r="J34" s="685"/>
      <c r="K34" s="686"/>
      <c r="L34" s="1039"/>
      <c r="M34" s="1039"/>
      <c r="N34" s="1039"/>
      <c r="O34" s="1039"/>
      <c r="P34" s="1039"/>
      <c r="Q34" s="1039"/>
      <c r="R34" s="1039"/>
      <c r="S34" s="1041"/>
      <c r="T34" s="1036"/>
      <c r="U34" s="1029"/>
      <c r="V34" s="1030"/>
      <c r="W34" s="1030"/>
      <c r="X34" s="1031"/>
      <c r="Y34" s="1041"/>
      <c r="Z34" s="1036"/>
      <c r="AA34" s="1023"/>
      <c r="AB34" s="1024"/>
      <c r="AC34" s="1027"/>
      <c r="AD34" s="1028"/>
      <c r="AE34" s="1028"/>
      <c r="AF34" s="1028"/>
      <c r="AG34" s="1028"/>
      <c r="AH34" s="1028"/>
      <c r="AI34" s="1028"/>
      <c r="AJ34" s="1028"/>
      <c r="AK34" s="1028"/>
      <c r="AL34" s="1028"/>
      <c r="AM34" s="1028"/>
      <c r="AN34" s="1018"/>
      <c r="AO34" s="1018"/>
      <c r="AP34" s="1018"/>
      <c r="AQ34" s="1018"/>
      <c r="AR34" s="1018"/>
      <c r="AS34" s="1018"/>
      <c r="AT34" s="1019" t="str">
        <f t="shared" ref="AT34" si="12">IF(SUM(AD34:AS35)=0,"",SUM(AD34:AS35))</f>
        <v/>
      </c>
      <c r="AU34" s="1020"/>
      <c r="AV34" s="136"/>
      <c r="AW34" s="136"/>
      <c r="AX34" s="136"/>
      <c r="AY34" s="136"/>
      <c r="AZ34" s="136"/>
      <c r="BA34" s="136"/>
      <c r="BB34" s="136"/>
      <c r="BC34" s="136"/>
      <c r="BD34" s="136"/>
      <c r="BE34" s="136"/>
      <c r="BF34" s="136"/>
      <c r="BG34" s="136"/>
    </row>
    <row r="35" spans="1:59" s="4" customFormat="1" ht="18.75" customHeight="1" x14ac:dyDescent="0.4">
      <c r="A35" s="1038"/>
      <c r="B35" s="1038"/>
      <c r="C35" s="1038"/>
      <c r="D35" s="1038"/>
      <c r="E35" s="975"/>
      <c r="F35" s="1037"/>
      <c r="G35" s="687"/>
      <c r="H35" s="688"/>
      <c r="I35" s="688"/>
      <c r="J35" s="688"/>
      <c r="K35" s="689"/>
      <c r="L35" s="1039"/>
      <c r="M35" s="1039"/>
      <c r="N35" s="1039"/>
      <c r="O35" s="1039"/>
      <c r="P35" s="1039"/>
      <c r="Q35" s="1039"/>
      <c r="R35" s="1039"/>
      <c r="S35" s="1042"/>
      <c r="T35" s="1037"/>
      <c r="U35" s="1032"/>
      <c r="V35" s="1033"/>
      <c r="W35" s="1033"/>
      <c r="X35" s="1034"/>
      <c r="Y35" s="1042"/>
      <c r="Z35" s="1037"/>
      <c r="AA35" s="1025"/>
      <c r="AB35" s="1026"/>
      <c r="AC35" s="1027"/>
      <c r="AD35" s="1028"/>
      <c r="AE35" s="1028"/>
      <c r="AF35" s="1028"/>
      <c r="AG35" s="1028"/>
      <c r="AH35" s="1028"/>
      <c r="AI35" s="1028"/>
      <c r="AJ35" s="1028"/>
      <c r="AK35" s="1028"/>
      <c r="AL35" s="1028"/>
      <c r="AM35" s="1028"/>
      <c r="AN35" s="1018"/>
      <c r="AO35" s="1018"/>
      <c r="AP35" s="1018"/>
      <c r="AQ35" s="1018"/>
      <c r="AR35" s="1018"/>
      <c r="AS35" s="1018"/>
      <c r="AT35" s="1021"/>
      <c r="AU35" s="1022"/>
      <c r="AV35" s="136"/>
      <c r="AW35" s="136"/>
      <c r="AX35" s="136"/>
      <c r="AY35" s="136"/>
      <c r="AZ35" s="136"/>
      <c r="BA35" s="136"/>
      <c r="BB35" s="136"/>
      <c r="BC35" s="136"/>
      <c r="BD35" s="136"/>
      <c r="BE35" s="136"/>
      <c r="BF35" s="136"/>
      <c r="BG35" s="136"/>
    </row>
    <row r="36" spans="1:59" s="4" customFormat="1" ht="18.75" customHeight="1" x14ac:dyDescent="0.4">
      <c r="A36" s="1038"/>
      <c r="B36" s="1038"/>
      <c r="C36" s="1038"/>
      <c r="D36" s="1038"/>
      <c r="E36" s="1035"/>
      <c r="F36" s="1036"/>
      <c r="G36" s="684"/>
      <c r="H36" s="685"/>
      <c r="I36" s="685"/>
      <c r="J36" s="685"/>
      <c r="K36" s="686"/>
      <c r="L36" s="1039"/>
      <c r="M36" s="1039"/>
      <c r="N36" s="1039"/>
      <c r="O36" s="1039"/>
      <c r="P36" s="1039"/>
      <c r="Q36" s="1039"/>
      <c r="R36" s="1039"/>
      <c r="S36" s="1041"/>
      <c r="T36" s="1036"/>
      <c r="U36" s="1029"/>
      <c r="V36" s="1030"/>
      <c r="W36" s="1030"/>
      <c r="X36" s="1031"/>
      <c r="Y36" s="1041"/>
      <c r="Z36" s="1036"/>
      <c r="AA36" s="1023"/>
      <c r="AB36" s="1024"/>
      <c r="AC36" s="1027"/>
      <c r="AD36" s="1028"/>
      <c r="AE36" s="1028"/>
      <c r="AF36" s="1028"/>
      <c r="AG36" s="1028"/>
      <c r="AH36" s="1028"/>
      <c r="AI36" s="1028"/>
      <c r="AJ36" s="1028"/>
      <c r="AK36" s="1028"/>
      <c r="AL36" s="1028"/>
      <c r="AM36" s="1028"/>
      <c r="AN36" s="1018"/>
      <c r="AO36" s="1018"/>
      <c r="AP36" s="1018"/>
      <c r="AQ36" s="1018"/>
      <c r="AR36" s="1018"/>
      <c r="AS36" s="1018"/>
      <c r="AT36" s="1019" t="str">
        <f t="shared" ref="AT36" si="13">IF(SUM(AD36:AS37)=0,"",SUM(AD36:AS37))</f>
        <v/>
      </c>
      <c r="AU36" s="1020"/>
      <c r="AV36" s="136"/>
      <c r="AW36" s="136"/>
      <c r="AX36" s="136"/>
      <c r="AY36" s="136"/>
      <c r="AZ36" s="136"/>
      <c r="BA36" s="136"/>
      <c r="BB36" s="136"/>
      <c r="BC36" s="136"/>
      <c r="BD36" s="136"/>
      <c r="BE36" s="136"/>
      <c r="BF36" s="136"/>
      <c r="BG36" s="136"/>
    </row>
    <row r="37" spans="1:59" s="4" customFormat="1" ht="18.75" customHeight="1" x14ac:dyDescent="0.4">
      <c r="A37" s="1038"/>
      <c r="B37" s="1038"/>
      <c r="C37" s="1038"/>
      <c r="D37" s="1038"/>
      <c r="E37" s="975"/>
      <c r="F37" s="1037"/>
      <c r="G37" s="687"/>
      <c r="H37" s="688"/>
      <c r="I37" s="688"/>
      <c r="J37" s="688"/>
      <c r="K37" s="689"/>
      <c r="L37" s="1039"/>
      <c r="M37" s="1039"/>
      <c r="N37" s="1039"/>
      <c r="O37" s="1039"/>
      <c r="P37" s="1039"/>
      <c r="Q37" s="1039"/>
      <c r="R37" s="1039"/>
      <c r="S37" s="1042"/>
      <c r="T37" s="1037"/>
      <c r="U37" s="1032"/>
      <c r="V37" s="1033"/>
      <c r="W37" s="1033"/>
      <c r="X37" s="1034"/>
      <c r="Y37" s="1042"/>
      <c r="Z37" s="1037"/>
      <c r="AA37" s="1025"/>
      <c r="AB37" s="1026"/>
      <c r="AC37" s="1027"/>
      <c r="AD37" s="1028"/>
      <c r="AE37" s="1028"/>
      <c r="AF37" s="1028"/>
      <c r="AG37" s="1028"/>
      <c r="AH37" s="1028"/>
      <c r="AI37" s="1028"/>
      <c r="AJ37" s="1028"/>
      <c r="AK37" s="1028"/>
      <c r="AL37" s="1028"/>
      <c r="AM37" s="1028"/>
      <c r="AN37" s="1018"/>
      <c r="AO37" s="1018"/>
      <c r="AP37" s="1018"/>
      <c r="AQ37" s="1018"/>
      <c r="AR37" s="1018"/>
      <c r="AS37" s="1018"/>
      <c r="AT37" s="1021"/>
      <c r="AU37" s="1022"/>
      <c r="AV37" s="136"/>
      <c r="AW37" s="136"/>
      <c r="AX37" s="136"/>
      <c r="AY37" s="136"/>
      <c r="AZ37" s="136"/>
      <c r="BA37" s="136"/>
      <c r="BB37" s="136"/>
      <c r="BC37" s="136"/>
      <c r="BD37" s="136"/>
      <c r="BE37" s="136"/>
      <c r="BF37" s="136"/>
      <c r="BG37" s="136"/>
    </row>
    <row r="38" spans="1:59" s="4" customFormat="1" ht="18.75" customHeight="1" x14ac:dyDescent="0.4">
      <c r="A38" s="1038"/>
      <c r="B38" s="1038"/>
      <c r="C38" s="1038"/>
      <c r="D38" s="1038"/>
      <c r="E38" s="1035"/>
      <c r="F38" s="1036"/>
      <c r="G38" s="684"/>
      <c r="H38" s="685"/>
      <c r="I38" s="685"/>
      <c r="J38" s="685"/>
      <c r="K38" s="686"/>
      <c r="L38" s="1039"/>
      <c r="M38" s="1039"/>
      <c r="N38" s="1039"/>
      <c r="O38" s="1039"/>
      <c r="P38" s="1039"/>
      <c r="Q38" s="1039"/>
      <c r="R38" s="1039"/>
      <c r="S38" s="1041"/>
      <c r="T38" s="1036"/>
      <c r="U38" s="1029"/>
      <c r="V38" s="1030"/>
      <c r="W38" s="1030"/>
      <c r="X38" s="1031"/>
      <c r="Y38" s="1041"/>
      <c r="Z38" s="1036"/>
      <c r="AA38" s="1023"/>
      <c r="AB38" s="1024"/>
      <c r="AC38" s="1027"/>
      <c r="AD38" s="1028"/>
      <c r="AE38" s="1028"/>
      <c r="AF38" s="1028"/>
      <c r="AG38" s="1028"/>
      <c r="AH38" s="1028"/>
      <c r="AI38" s="1028"/>
      <c r="AJ38" s="1028"/>
      <c r="AK38" s="1028"/>
      <c r="AL38" s="1028"/>
      <c r="AM38" s="1028"/>
      <c r="AN38" s="1018"/>
      <c r="AO38" s="1018"/>
      <c r="AP38" s="1018"/>
      <c r="AQ38" s="1018"/>
      <c r="AR38" s="1018"/>
      <c r="AS38" s="1018"/>
      <c r="AT38" s="1019" t="str">
        <f t="shared" ref="AT38" si="14">IF(SUM(AD38:AS39)=0,"",SUM(AD38:AS39))</f>
        <v/>
      </c>
      <c r="AU38" s="1020"/>
      <c r="AV38" s="136"/>
      <c r="AW38" s="136"/>
      <c r="AX38" s="136"/>
      <c r="AY38" s="136"/>
      <c r="AZ38" s="136"/>
      <c r="BA38" s="136"/>
      <c r="BB38" s="136"/>
      <c r="BC38" s="136"/>
      <c r="BD38" s="136"/>
      <c r="BE38" s="136"/>
      <c r="BF38" s="136"/>
      <c r="BG38" s="136"/>
    </row>
    <row r="39" spans="1:59" s="4" customFormat="1" ht="18.75" customHeight="1" x14ac:dyDescent="0.4">
      <c r="A39" s="1038"/>
      <c r="B39" s="1038"/>
      <c r="C39" s="1038"/>
      <c r="D39" s="1038"/>
      <c r="E39" s="975"/>
      <c r="F39" s="1037"/>
      <c r="G39" s="687"/>
      <c r="H39" s="688"/>
      <c r="I39" s="688"/>
      <c r="J39" s="688"/>
      <c r="K39" s="689"/>
      <c r="L39" s="1039"/>
      <c r="M39" s="1039"/>
      <c r="N39" s="1039"/>
      <c r="O39" s="1039"/>
      <c r="P39" s="1039"/>
      <c r="Q39" s="1039"/>
      <c r="R39" s="1039"/>
      <c r="S39" s="1042"/>
      <c r="T39" s="1037"/>
      <c r="U39" s="1032"/>
      <c r="V39" s="1033"/>
      <c r="W39" s="1033"/>
      <c r="X39" s="1034"/>
      <c r="Y39" s="1042"/>
      <c r="Z39" s="1037"/>
      <c r="AA39" s="1025"/>
      <c r="AB39" s="1026"/>
      <c r="AC39" s="1027"/>
      <c r="AD39" s="1028"/>
      <c r="AE39" s="1028"/>
      <c r="AF39" s="1028"/>
      <c r="AG39" s="1028"/>
      <c r="AH39" s="1028"/>
      <c r="AI39" s="1028"/>
      <c r="AJ39" s="1028"/>
      <c r="AK39" s="1028"/>
      <c r="AL39" s="1028"/>
      <c r="AM39" s="1028"/>
      <c r="AN39" s="1018"/>
      <c r="AO39" s="1018"/>
      <c r="AP39" s="1018"/>
      <c r="AQ39" s="1018"/>
      <c r="AR39" s="1018"/>
      <c r="AS39" s="1018"/>
      <c r="AT39" s="1021"/>
      <c r="AU39" s="1022"/>
      <c r="AV39" s="136"/>
      <c r="AW39" s="136"/>
      <c r="AX39" s="136"/>
      <c r="AY39" s="136"/>
      <c r="AZ39" s="136"/>
      <c r="BA39" s="136"/>
      <c r="BB39" s="136"/>
      <c r="BC39" s="136"/>
      <c r="BD39" s="136"/>
      <c r="BE39" s="136"/>
      <c r="BF39" s="136"/>
      <c r="BG39" s="136"/>
    </row>
    <row r="40" spans="1:59" s="4" customFormat="1" ht="18.75" customHeight="1" x14ac:dyDescent="0.4">
      <c r="A40" s="1038"/>
      <c r="B40" s="1038"/>
      <c r="C40" s="1038"/>
      <c r="D40" s="1038"/>
      <c r="E40" s="1035"/>
      <c r="F40" s="1036"/>
      <c r="G40" s="684"/>
      <c r="H40" s="685"/>
      <c r="I40" s="685"/>
      <c r="J40" s="685"/>
      <c r="K40" s="686"/>
      <c r="L40" s="1039"/>
      <c r="M40" s="1039"/>
      <c r="N40" s="1039"/>
      <c r="O40" s="1039"/>
      <c r="P40" s="1039"/>
      <c r="Q40" s="1039"/>
      <c r="R40" s="1039"/>
      <c r="S40" s="1041"/>
      <c r="T40" s="1036"/>
      <c r="U40" s="1029"/>
      <c r="V40" s="1030"/>
      <c r="W40" s="1030"/>
      <c r="X40" s="1031"/>
      <c r="Y40" s="1041"/>
      <c r="Z40" s="1036"/>
      <c r="AA40" s="1023"/>
      <c r="AB40" s="1024"/>
      <c r="AC40" s="1027"/>
      <c r="AD40" s="1028"/>
      <c r="AE40" s="1028"/>
      <c r="AF40" s="1028"/>
      <c r="AG40" s="1028"/>
      <c r="AH40" s="1028"/>
      <c r="AI40" s="1028"/>
      <c r="AJ40" s="1028"/>
      <c r="AK40" s="1028"/>
      <c r="AL40" s="1028"/>
      <c r="AM40" s="1028"/>
      <c r="AN40" s="1018"/>
      <c r="AO40" s="1018"/>
      <c r="AP40" s="1018"/>
      <c r="AQ40" s="1018"/>
      <c r="AR40" s="1018"/>
      <c r="AS40" s="1018"/>
      <c r="AT40" s="1019" t="str">
        <f t="shared" ref="AT40" si="15">IF(SUM(AD40:AS41)=0,"",SUM(AD40:AS41))</f>
        <v/>
      </c>
      <c r="AU40" s="1020"/>
      <c r="AV40" s="136"/>
      <c r="AW40" s="136"/>
      <c r="AX40" s="136"/>
      <c r="AY40" s="136"/>
      <c r="AZ40" s="136"/>
      <c r="BA40" s="136"/>
      <c r="BB40" s="136"/>
      <c r="BC40" s="136"/>
      <c r="BD40" s="136"/>
      <c r="BE40" s="136"/>
      <c r="BF40" s="136"/>
      <c r="BG40" s="136"/>
    </row>
    <row r="41" spans="1:59" s="4" customFormat="1" ht="18.75" customHeight="1" x14ac:dyDescent="0.4">
      <c r="A41" s="1038"/>
      <c r="B41" s="1038"/>
      <c r="C41" s="1038"/>
      <c r="D41" s="1038"/>
      <c r="E41" s="975"/>
      <c r="F41" s="1037"/>
      <c r="G41" s="687"/>
      <c r="H41" s="688"/>
      <c r="I41" s="688"/>
      <c r="J41" s="688"/>
      <c r="K41" s="689"/>
      <c r="L41" s="1039"/>
      <c r="M41" s="1039"/>
      <c r="N41" s="1039"/>
      <c r="O41" s="1039"/>
      <c r="P41" s="1039"/>
      <c r="Q41" s="1039"/>
      <c r="R41" s="1039"/>
      <c r="S41" s="1042"/>
      <c r="T41" s="1037"/>
      <c r="U41" s="1032"/>
      <c r="V41" s="1033"/>
      <c r="W41" s="1033"/>
      <c r="X41" s="1034"/>
      <c r="Y41" s="1042"/>
      <c r="Z41" s="1037"/>
      <c r="AA41" s="1025"/>
      <c r="AB41" s="1026"/>
      <c r="AC41" s="1027"/>
      <c r="AD41" s="1028"/>
      <c r="AE41" s="1028"/>
      <c r="AF41" s="1028"/>
      <c r="AG41" s="1028"/>
      <c r="AH41" s="1028"/>
      <c r="AI41" s="1028"/>
      <c r="AJ41" s="1028"/>
      <c r="AK41" s="1028"/>
      <c r="AL41" s="1028"/>
      <c r="AM41" s="1028"/>
      <c r="AN41" s="1018"/>
      <c r="AO41" s="1018"/>
      <c r="AP41" s="1018"/>
      <c r="AQ41" s="1018"/>
      <c r="AR41" s="1018"/>
      <c r="AS41" s="1018"/>
      <c r="AT41" s="1021"/>
      <c r="AU41" s="1022"/>
      <c r="AV41" s="136"/>
      <c r="AW41" s="136"/>
      <c r="AX41" s="136"/>
      <c r="AY41" s="136"/>
      <c r="AZ41" s="136"/>
      <c r="BA41" s="136"/>
      <c r="BB41" s="136"/>
      <c r="BC41" s="136"/>
      <c r="BD41" s="136"/>
      <c r="BE41" s="136"/>
      <c r="BF41" s="136"/>
      <c r="BG41" s="136"/>
    </row>
    <row r="42" spans="1:59" s="4" customFormat="1" ht="18.75" customHeight="1" x14ac:dyDescent="0.4">
      <c r="A42" s="1038"/>
      <c r="B42" s="1038"/>
      <c r="C42" s="1038"/>
      <c r="D42" s="1038"/>
      <c r="E42" s="1035"/>
      <c r="F42" s="1036"/>
      <c r="G42" s="684"/>
      <c r="H42" s="685"/>
      <c r="I42" s="685"/>
      <c r="J42" s="685"/>
      <c r="K42" s="686"/>
      <c r="L42" s="1039"/>
      <c r="M42" s="1039"/>
      <c r="N42" s="1039"/>
      <c r="O42" s="1039"/>
      <c r="P42" s="1039"/>
      <c r="Q42" s="1039"/>
      <c r="R42" s="1039"/>
      <c r="S42" s="1041"/>
      <c r="T42" s="1036"/>
      <c r="U42" s="1029"/>
      <c r="V42" s="1030"/>
      <c r="W42" s="1030"/>
      <c r="X42" s="1031"/>
      <c r="Y42" s="1041"/>
      <c r="Z42" s="1036"/>
      <c r="AA42" s="1023"/>
      <c r="AB42" s="1024"/>
      <c r="AC42" s="1027"/>
      <c r="AD42" s="1028"/>
      <c r="AE42" s="1028"/>
      <c r="AF42" s="1028"/>
      <c r="AG42" s="1028"/>
      <c r="AH42" s="1028"/>
      <c r="AI42" s="1028"/>
      <c r="AJ42" s="1028"/>
      <c r="AK42" s="1028"/>
      <c r="AL42" s="1028"/>
      <c r="AM42" s="1028"/>
      <c r="AN42" s="1018"/>
      <c r="AO42" s="1018"/>
      <c r="AP42" s="1018"/>
      <c r="AQ42" s="1018"/>
      <c r="AR42" s="1018"/>
      <c r="AS42" s="1018"/>
      <c r="AT42" s="1019" t="str">
        <f t="shared" ref="AT42" si="16">IF(SUM(AD42:AS43)=0,"",SUM(AD42:AS43))</f>
        <v/>
      </c>
      <c r="AU42" s="1020"/>
      <c r="AV42" s="136"/>
      <c r="AW42" s="136"/>
      <c r="AX42" s="136"/>
      <c r="AY42" s="136"/>
      <c r="AZ42" s="136"/>
      <c r="BA42" s="136"/>
      <c r="BB42" s="136"/>
      <c r="BC42" s="136"/>
      <c r="BD42" s="136"/>
      <c r="BE42" s="136"/>
      <c r="BF42" s="136"/>
      <c r="BG42" s="136"/>
    </row>
    <row r="43" spans="1:59" s="4" customFormat="1" ht="18.75" customHeight="1" thickBot="1" x14ac:dyDescent="0.45">
      <c r="A43" s="1046"/>
      <c r="B43" s="1046"/>
      <c r="C43" s="1046"/>
      <c r="D43" s="1046"/>
      <c r="E43" s="975"/>
      <c r="F43" s="1037"/>
      <c r="G43" s="687"/>
      <c r="H43" s="688"/>
      <c r="I43" s="688"/>
      <c r="J43" s="688"/>
      <c r="K43" s="689"/>
      <c r="L43" s="1047"/>
      <c r="M43" s="1047"/>
      <c r="N43" s="1047"/>
      <c r="O43" s="1047"/>
      <c r="P43" s="1047"/>
      <c r="Q43" s="1047"/>
      <c r="R43" s="1047"/>
      <c r="S43" s="1042"/>
      <c r="T43" s="1037"/>
      <c r="U43" s="1032"/>
      <c r="V43" s="1033"/>
      <c r="W43" s="1033"/>
      <c r="X43" s="1034"/>
      <c r="Y43" s="1042"/>
      <c r="Z43" s="1037"/>
      <c r="AA43" s="1025"/>
      <c r="AB43" s="1026"/>
      <c r="AC43" s="1045"/>
      <c r="AD43" s="1044"/>
      <c r="AE43" s="1044"/>
      <c r="AF43" s="1044"/>
      <c r="AG43" s="1044"/>
      <c r="AH43" s="1044"/>
      <c r="AI43" s="1044"/>
      <c r="AJ43" s="1044"/>
      <c r="AK43" s="1044"/>
      <c r="AL43" s="1044"/>
      <c r="AM43" s="1044"/>
      <c r="AN43" s="1059"/>
      <c r="AO43" s="1059"/>
      <c r="AP43" s="1059"/>
      <c r="AQ43" s="1059"/>
      <c r="AR43" s="1059"/>
      <c r="AS43" s="1059"/>
      <c r="AT43" s="1057"/>
      <c r="AU43" s="1058"/>
      <c r="AV43" s="136"/>
      <c r="AW43" s="136"/>
      <c r="AX43" s="136"/>
      <c r="AY43" s="136"/>
      <c r="AZ43" s="136"/>
      <c r="BA43" s="136"/>
      <c r="BB43" s="136"/>
      <c r="BC43" s="136"/>
      <c r="BD43" s="136"/>
      <c r="BE43" s="136"/>
      <c r="BF43" s="136"/>
      <c r="BG43" s="136"/>
    </row>
    <row r="44" spans="1:59" s="4" customFormat="1" ht="18.75" customHeight="1" thickTop="1" x14ac:dyDescent="0.4">
      <c r="A44" s="1015" t="s">
        <v>205</v>
      </c>
      <c r="B44" s="1015"/>
      <c r="C44" s="1015"/>
      <c r="D44" s="1015"/>
      <c r="E44" s="1043"/>
      <c r="F44" s="1043"/>
      <c r="G44" s="1051"/>
      <c r="H44" s="1052"/>
      <c r="I44" s="1052"/>
      <c r="J44" s="1052"/>
      <c r="K44" s="1053"/>
      <c r="L44" s="1043"/>
      <c r="M44" s="1043"/>
      <c r="N44" s="1043"/>
      <c r="O44" s="1043"/>
      <c r="P44" s="1043"/>
      <c r="Q44" s="1043"/>
      <c r="R44" s="1043"/>
      <c r="S44" s="1043"/>
      <c r="T44" s="1043"/>
      <c r="U44" s="1043"/>
      <c r="V44" s="1043"/>
      <c r="W44" s="1043"/>
      <c r="X44" s="1043"/>
      <c r="Y44" s="1043" t="str">
        <f>IF(SUM(Y6:Y43)=0,"",SUM(Y6:Y43))</f>
        <v/>
      </c>
      <c r="Z44" s="1043"/>
      <c r="AA44" s="1043"/>
      <c r="AB44" s="1043"/>
      <c r="AC44" s="1048"/>
      <c r="AD44" s="1048"/>
      <c r="AE44" s="1048"/>
      <c r="AF44" s="1048"/>
      <c r="AG44" s="1048"/>
      <c r="AH44" s="1048"/>
      <c r="AI44" s="1048"/>
      <c r="AJ44" s="1048"/>
      <c r="AK44" s="1048"/>
      <c r="AL44" s="1048"/>
      <c r="AM44" s="1048"/>
      <c r="AN44" s="1048"/>
      <c r="AO44" s="1048"/>
      <c r="AP44" s="1048"/>
      <c r="AQ44" s="1048"/>
      <c r="AR44" s="1048"/>
      <c r="AS44" s="1048"/>
      <c r="AT44" s="1050" t="str">
        <f>IF(SUM(AT8:AU43)=0,"",SUM(AT8:AU43))</f>
        <v/>
      </c>
      <c r="AU44" s="1050"/>
      <c r="AV44" s="136"/>
      <c r="AW44" s="136"/>
      <c r="AX44" s="136"/>
      <c r="AY44" s="136"/>
      <c r="AZ44" s="136"/>
      <c r="BA44" s="136"/>
      <c r="BB44" s="136"/>
      <c r="BC44" s="136"/>
      <c r="BD44" s="136"/>
      <c r="BE44" s="136"/>
      <c r="BF44" s="136"/>
      <c r="BG44" s="136"/>
    </row>
    <row r="45" spans="1:59" s="4" customFormat="1" ht="18.75" customHeight="1" x14ac:dyDescent="0.4">
      <c r="A45" s="1015"/>
      <c r="B45" s="1015"/>
      <c r="C45" s="1015"/>
      <c r="D45" s="1015"/>
      <c r="E45" s="1043"/>
      <c r="F45" s="1043"/>
      <c r="G45" s="1054"/>
      <c r="H45" s="1055"/>
      <c r="I45" s="1055"/>
      <c r="J45" s="1055"/>
      <c r="K45" s="1056"/>
      <c r="L45" s="1043"/>
      <c r="M45" s="1043"/>
      <c r="N45" s="1043"/>
      <c r="O45" s="1043"/>
      <c r="P45" s="1043"/>
      <c r="Q45" s="1043"/>
      <c r="R45" s="1043"/>
      <c r="S45" s="1043"/>
      <c r="T45" s="1043"/>
      <c r="U45" s="1043"/>
      <c r="V45" s="1043"/>
      <c r="W45" s="1043"/>
      <c r="X45" s="1043"/>
      <c r="Y45" s="1043"/>
      <c r="Z45" s="1043"/>
      <c r="AA45" s="1043"/>
      <c r="AB45" s="1043"/>
      <c r="AC45" s="1049"/>
      <c r="AD45" s="1049"/>
      <c r="AE45" s="1049"/>
      <c r="AF45" s="1049"/>
      <c r="AG45" s="1049"/>
      <c r="AH45" s="1049"/>
      <c r="AI45" s="1049"/>
      <c r="AJ45" s="1049"/>
      <c r="AK45" s="1049"/>
      <c r="AL45" s="1049"/>
      <c r="AM45" s="1049"/>
      <c r="AN45" s="1049"/>
      <c r="AO45" s="1049"/>
      <c r="AP45" s="1049"/>
      <c r="AQ45" s="1049"/>
      <c r="AR45" s="1049"/>
      <c r="AS45" s="1049"/>
      <c r="AT45" s="980"/>
      <c r="AU45" s="980"/>
      <c r="AV45" s="136"/>
      <c r="AW45" s="136"/>
      <c r="AX45" s="136"/>
      <c r="AY45" s="136"/>
      <c r="AZ45" s="136"/>
      <c r="BA45" s="136"/>
      <c r="BB45" s="136"/>
      <c r="BC45" s="136"/>
      <c r="BD45" s="136"/>
      <c r="BE45" s="136"/>
      <c r="BF45" s="136"/>
      <c r="BG45" s="136"/>
    </row>
    <row r="46" spans="1:59" s="4" customFormat="1" ht="18.75" customHeight="1" x14ac:dyDescent="0.3">
      <c r="A46" s="132" t="s">
        <v>87</v>
      </c>
      <c r="B46" s="133" t="s">
        <v>216</v>
      </c>
      <c r="C46" s="133"/>
      <c r="D46" s="133"/>
      <c r="E46" s="136"/>
      <c r="F46" s="135"/>
      <c r="G46" s="135"/>
      <c r="H46" s="135"/>
      <c r="I46" s="135"/>
      <c r="J46" s="135"/>
      <c r="K46" s="136"/>
      <c r="L46" s="135"/>
      <c r="M46" s="135"/>
      <c r="N46" s="135"/>
      <c r="O46" s="135"/>
      <c r="P46" s="136"/>
      <c r="Q46" s="136"/>
      <c r="R46" s="136"/>
      <c r="S46" s="136"/>
      <c r="T46" s="148"/>
      <c r="U46" s="148"/>
      <c r="V46" s="148"/>
      <c r="W46" s="148"/>
      <c r="X46" s="148"/>
      <c r="Y46" s="148"/>
      <c r="Z46" s="148"/>
      <c r="AA46" s="135"/>
      <c r="AB46" s="135"/>
      <c r="AC46" s="135"/>
      <c r="AD46" s="135"/>
      <c r="AE46" s="135"/>
      <c r="AF46" s="135"/>
      <c r="AG46" s="135"/>
      <c r="AH46" s="135"/>
      <c r="AI46" s="135"/>
      <c r="AJ46" s="135"/>
      <c r="AK46" s="135"/>
      <c r="AL46" s="135"/>
      <c r="AM46" s="135"/>
      <c r="AN46" s="135"/>
      <c r="AO46" s="135"/>
      <c r="AP46" s="136"/>
      <c r="AQ46" s="136"/>
      <c r="AR46" s="136"/>
      <c r="AS46" s="136"/>
      <c r="AT46" s="136"/>
      <c r="AU46" s="136"/>
      <c r="AV46" s="136"/>
      <c r="AW46" s="136"/>
      <c r="AX46" s="136"/>
      <c r="AY46" s="136"/>
      <c r="AZ46" s="136"/>
      <c r="BA46" s="136"/>
      <c r="BB46" s="136"/>
      <c r="BC46" s="136"/>
      <c r="BD46" s="136"/>
      <c r="BE46" s="136"/>
      <c r="BF46" s="136"/>
      <c r="BG46" s="136"/>
    </row>
    <row r="47" spans="1:59" s="4" customFormat="1" ht="18.75" customHeight="1" x14ac:dyDescent="0.3">
      <c r="A47" s="133"/>
      <c r="B47" s="133" t="s">
        <v>217</v>
      </c>
      <c r="C47" s="133"/>
      <c r="D47" s="133"/>
      <c r="E47" s="136"/>
      <c r="F47" s="135"/>
      <c r="G47" s="135"/>
      <c r="H47" s="135"/>
      <c r="I47" s="135"/>
      <c r="J47" s="135"/>
      <c r="K47" s="136"/>
      <c r="L47" s="135"/>
      <c r="M47" s="135"/>
      <c r="N47" s="135"/>
      <c r="O47" s="135"/>
      <c r="P47" s="136"/>
      <c r="Q47" s="136"/>
      <c r="R47" s="136"/>
      <c r="S47" s="136"/>
      <c r="T47" s="148"/>
      <c r="U47" s="148"/>
      <c r="V47" s="148"/>
      <c r="W47" s="148"/>
      <c r="X47" s="148"/>
      <c r="Y47" s="148"/>
      <c r="Z47" s="148"/>
      <c r="AA47" s="135"/>
      <c r="AB47" s="135"/>
      <c r="AC47" s="135"/>
      <c r="AD47" s="135"/>
      <c r="AE47" s="135"/>
      <c r="AF47" s="135"/>
      <c r="AG47" s="135"/>
      <c r="AH47" s="135"/>
      <c r="AI47" s="135"/>
      <c r="AJ47" s="135"/>
      <c r="AK47" s="135"/>
      <c r="AL47" s="135"/>
      <c r="AM47" s="135"/>
      <c r="AN47" s="135"/>
      <c r="AO47" s="135"/>
      <c r="AP47" s="136"/>
      <c r="AQ47" s="136"/>
      <c r="AR47" s="136"/>
      <c r="AS47" s="136"/>
      <c r="AT47" s="136"/>
      <c r="AU47" s="136"/>
      <c r="AV47" s="136"/>
      <c r="AW47" s="136"/>
      <c r="AX47" s="136"/>
      <c r="AY47" s="136"/>
      <c r="AZ47" s="136"/>
      <c r="BA47" s="136"/>
      <c r="BB47" s="136"/>
      <c r="BC47" s="136"/>
      <c r="BD47" s="136"/>
      <c r="BE47" s="136"/>
      <c r="BF47" s="136"/>
      <c r="BG47" s="136"/>
    </row>
    <row r="48" spans="1:59" ht="18.75" customHeight="1" x14ac:dyDescent="0.3">
      <c r="A48" s="133"/>
      <c r="B48" s="133" t="s">
        <v>208</v>
      </c>
      <c r="C48" s="133"/>
      <c r="D48" s="623"/>
      <c r="E48" s="279"/>
      <c r="F48" s="148"/>
      <c r="G48" s="148"/>
      <c r="H48" s="148"/>
      <c r="I48" s="148"/>
      <c r="J48" s="148"/>
      <c r="K48" s="148"/>
      <c r="L48" s="148"/>
      <c r="M48" s="148"/>
      <c r="N48" s="148"/>
      <c r="O48" s="148"/>
      <c r="P48" s="148"/>
      <c r="Q48" s="148"/>
      <c r="R48" s="148"/>
      <c r="S48" s="148"/>
    </row>
    <row r="49" spans="1:5" ht="18.75" customHeight="1" x14ac:dyDescent="0.3">
      <c r="A49" s="133"/>
      <c r="B49" s="133" t="s">
        <v>209</v>
      </c>
      <c r="C49" s="133"/>
      <c r="D49" s="133"/>
      <c r="E49" s="136"/>
    </row>
    <row r="50" spans="1:5" ht="18.75" customHeight="1" x14ac:dyDescent="0.3">
      <c r="A50" s="133"/>
      <c r="B50" s="133" t="s">
        <v>1186</v>
      </c>
      <c r="C50" s="133"/>
      <c r="D50" s="133"/>
      <c r="E50" s="136"/>
    </row>
    <row r="51" spans="1:5" ht="18.75" customHeight="1" x14ac:dyDescent="0.3"/>
    <row r="52" spans="1:5" ht="18.75" customHeight="1" x14ac:dyDescent="0.3"/>
    <row r="55" spans="1:5" x14ac:dyDescent="0.3">
      <c r="A55" s="135" t="s">
        <v>93</v>
      </c>
    </row>
    <row r="56" spans="1:5" x14ac:dyDescent="0.3">
      <c r="A56" s="135" t="s">
        <v>210</v>
      </c>
    </row>
    <row r="57" spans="1:5" x14ac:dyDescent="0.3">
      <c r="A57" s="135" t="s">
        <v>218</v>
      </c>
    </row>
    <row r="58" spans="1:5" x14ac:dyDescent="0.3">
      <c r="A58" s="135" t="s">
        <v>219</v>
      </c>
    </row>
    <row r="59" spans="1:5" x14ac:dyDescent="0.3">
      <c r="A59" s="135" t="s">
        <v>220</v>
      </c>
    </row>
    <row r="60" spans="1:5" x14ac:dyDescent="0.3">
      <c r="A60" s="135" t="s">
        <v>221</v>
      </c>
    </row>
    <row r="61" spans="1:5" x14ac:dyDescent="0.3">
      <c r="A61" s="135" t="s">
        <v>211</v>
      </c>
    </row>
    <row r="62" spans="1:5" x14ac:dyDescent="0.3">
      <c r="A62" s="135" t="s">
        <v>222</v>
      </c>
    </row>
    <row r="63" spans="1:5" x14ac:dyDescent="0.3">
      <c r="A63" s="135" t="s">
        <v>223</v>
      </c>
    </row>
    <row r="64" spans="1:5" x14ac:dyDescent="0.3">
      <c r="A64" s="135" t="s">
        <v>212</v>
      </c>
    </row>
    <row r="65" spans="1:1" x14ac:dyDescent="0.3">
      <c r="A65" s="135" t="s">
        <v>224</v>
      </c>
    </row>
    <row r="66" spans="1:1" x14ac:dyDescent="0.3">
      <c r="A66" s="135" t="s">
        <v>225</v>
      </c>
    </row>
    <row r="67" spans="1:1" x14ac:dyDescent="0.3">
      <c r="A67" s="135" t="s">
        <v>213</v>
      </c>
    </row>
    <row r="68" spans="1:1" x14ac:dyDescent="0.3">
      <c r="A68" s="135" t="s">
        <v>214</v>
      </c>
    </row>
    <row r="69" spans="1:1" x14ac:dyDescent="0.3">
      <c r="A69" s="135" t="s">
        <v>167</v>
      </c>
    </row>
    <row r="70" spans="1:1" x14ac:dyDescent="0.3">
      <c r="A70" s="135" t="s">
        <v>215</v>
      </c>
    </row>
  </sheetData>
  <sheetProtection selectLockedCells="1"/>
  <mergeCells count="449">
    <mergeCell ref="AT42:AU43"/>
    <mergeCell ref="AA42:AB43"/>
    <mergeCell ref="AJ42:AK43"/>
    <mergeCell ref="AL42:AM43"/>
    <mergeCell ref="AN42:AO43"/>
    <mergeCell ref="AP42:AQ43"/>
    <mergeCell ref="AR42:AS43"/>
    <mergeCell ref="AL40:AM41"/>
    <mergeCell ref="AN40:AO41"/>
    <mergeCell ref="AP40:AQ41"/>
    <mergeCell ref="AR40:AS41"/>
    <mergeCell ref="AR44:AS45"/>
    <mergeCell ref="AT44:AU45"/>
    <mergeCell ref="AA44:AB45"/>
    <mergeCell ref="AF44:AG45"/>
    <mergeCell ref="AH44:AI45"/>
    <mergeCell ref="AJ44:AK45"/>
    <mergeCell ref="AL44:AM45"/>
    <mergeCell ref="AN44:AO45"/>
    <mergeCell ref="AP44:AQ45"/>
    <mergeCell ref="AC44:AC45"/>
    <mergeCell ref="AD44:AE45"/>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G44:K45"/>
    <mergeCell ref="AT40:AU41"/>
    <mergeCell ref="AA40:AB41"/>
    <mergeCell ref="AC40:AC41"/>
    <mergeCell ref="AD40:AE41"/>
    <mergeCell ref="AF40:AG41"/>
    <mergeCell ref="AH40:AI41"/>
    <mergeCell ref="AJ40:AK41"/>
    <mergeCell ref="U40:X41"/>
    <mergeCell ref="Y40:Y41"/>
    <mergeCell ref="Z40:Z41"/>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38:D39"/>
    <mergeCell ref="E38:E39"/>
    <mergeCell ref="F38:F39"/>
    <mergeCell ref="L38:N39"/>
    <mergeCell ref="O38:O39"/>
    <mergeCell ref="P38:R39"/>
    <mergeCell ref="AL36:AM37"/>
    <mergeCell ref="AN36:AO37"/>
    <mergeCell ref="AP36:AQ37"/>
    <mergeCell ref="AR36:AS37"/>
    <mergeCell ref="AT36:AU37"/>
    <mergeCell ref="AA36:AB37"/>
    <mergeCell ref="AC36:AC37"/>
    <mergeCell ref="AD36:AE37"/>
    <mergeCell ref="AF36:AG37"/>
    <mergeCell ref="AH36:AI37"/>
    <mergeCell ref="AJ36:AK37"/>
    <mergeCell ref="U36:X37"/>
    <mergeCell ref="Y36:Y37"/>
    <mergeCell ref="Z36:Z37"/>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34:D35"/>
    <mergeCell ref="E34:E35"/>
    <mergeCell ref="F34:F35"/>
    <mergeCell ref="L34:N35"/>
    <mergeCell ref="O34:O35"/>
    <mergeCell ref="P34:R35"/>
    <mergeCell ref="AL32:AM33"/>
    <mergeCell ref="AN32:AO33"/>
    <mergeCell ref="AP32:AQ33"/>
    <mergeCell ref="AR32:AS33"/>
    <mergeCell ref="AT32:AU33"/>
    <mergeCell ref="AA32:AB33"/>
    <mergeCell ref="AC32:AC33"/>
    <mergeCell ref="AD32:AE33"/>
    <mergeCell ref="AF32:AG33"/>
    <mergeCell ref="AH32:AI33"/>
    <mergeCell ref="AJ32:AK33"/>
    <mergeCell ref="U32:X33"/>
    <mergeCell ref="Y32:Y33"/>
    <mergeCell ref="Z32:Z33"/>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30:D31"/>
    <mergeCell ref="E30:E31"/>
    <mergeCell ref="F30:F31"/>
    <mergeCell ref="L30:N31"/>
    <mergeCell ref="O30:O31"/>
    <mergeCell ref="P30:R31"/>
    <mergeCell ref="AL28:AM29"/>
    <mergeCell ref="AN28:AO29"/>
    <mergeCell ref="AP28:AQ29"/>
    <mergeCell ref="AR28:AS29"/>
    <mergeCell ref="AT28:AU29"/>
    <mergeCell ref="AA28:AB29"/>
    <mergeCell ref="AC28:AC29"/>
    <mergeCell ref="AD28:AE29"/>
    <mergeCell ref="AF28:AG29"/>
    <mergeCell ref="AH28:AI29"/>
    <mergeCell ref="AJ28:AK29"/>
    <mergeCell ref="U28:X29"/>
    <mergeCell ref="Y28:Y29"/>
    <mergeCell ref="Z28:Z29"/>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26:D27"/>
    <mergeCell ref="E26:E27"/>
    <mergeCell ref="F26:F27"/>
    <mergeCell ref="L26:N27"/>
    <mergeCell ref="O26:O27"/>
    <mergeCell ref="P26:R27"/>
    <mergeCell ref="AL24:AM25"/>
    <mergeCell ref="AN24:AO25"/>
    <mergeCell ref="AP24:AQ25"/>
    <mergeCell ref="AR24:AS25"/>
    <mergeCell ref="AT24:AU25"/>
    <mergeCell ref="AA24:AB25"/>
    <mergeCell ref="AC24:AC25"/>
    <mergeCell ref="AD24:AE25"/>
    <mergeCell ref="AF24:AG25"/>
    <mergeCell ref="AH24:AI25"/>
    <mergeCell ref="AJ24:AK25"/>
    <mergeCell ref="U24:X25"/>
    <mergeCell ref="Y24:Y25"/>
    <mergeCell ref="Z24:Z25"/>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22:D23"/>
    <mergeCell ref="E22:E23"/>
    <mergeCell ref="F22:F23"/>
    <mergeCell ref="L22:N23"/>
    <mergeCell ref="O22:O23"/>
    <mergeCell ref="P22:R23"/>
    <mergeCell ref="AL20:AM21"/>
    <mergeCell ref="AN20:AO21"/>
    <mergeCell ref="AP20:AQ21"/>
    <mergeCell ref="AR20:AS21"/>
    <mergeCell ref="AT20:AU21"/>
    <mergeCell ref="AA20:AB21"/>
    <mergeCell ref="AC20:AC21"/>
    <mergeCell ref="AD20:AE21"/>
    <mergeCell ref="AF20:AG21"/>
    <mergeCell ref="AH20:AI21"/>
    <mergeCell ref="AJ20:AK21"/>
    <mergeCell ref="U20:X21"/>
    <mergeCell ref="Y20:Y21"/>
    <mergeCell ref="Z20:Z21"/>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18:D19"/>
    <mergeCell ref="E18:E19"/>
    <mergeCell ref="F18:F19"/>
    <mergeCell ref="L18:N19"/>
    <mergeCell ref="O18:O19"/>
    <mergeCell ref="P18:R19"/>
    <mergeCell ref="AL16:AM17"/>
    <mergeCell ref="AN16:AO17"/>
    <mergeCell ref="AP16:AQ17"/>
    <mergeCell ref="AR16:AS17"/>
    <mergeCell ref="AT16:AU17"/>
    <mergeCell ref="AA16:AB17"/>
    <mergeCell ref="AC16:AC17"/>
    <mergeCell ref="AD16:AE17"/>
    <mergeCell ref="AF16:AG17"/>
    <mergeCell ref="AH16:AI17"/>
    <mergeCell ref="AJ16:AK17"/>
    <mergeCell ref="U16:X17"/>
    <mergeCell ref="Y16:Y17"/>
    <mergeCell ref="Z16:Z17"/>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14:D15"/>
    <mergeCell ref="E14:E15"/>
    <mergeCell ref="F14:F15"/>
    <mergeCell ref="L14:N15"/>
    <mergeCell ref="O14:O15"/>
    <mergeCell ref="P14:R15"/>
    <mergeCell ref="AL12:AM13"/>
    <mergeCell ref="AN12:AO13"/>
    <mergeCell ref="AP12:AQ13"/>
    <mergeCell ref="AR12:AS13"/>
    <mergeCell ref="AT12:AU13"/>
    <mergeCell ref="AA12:AB13"/>
    <mergeCell ref="AC12:AC13"/>
    <mergeCell ref="AD12:AE13"/>
    <mergeCell ref="AF12:AG13"/>
    <mergeCell ref="AH12:AI13"/>
    <mergeCell ref="AJ12:AK13"/>
    <mergeCell ref="U12:X13"/>
    <mergeCell ref="Y12:Y13"/>
    <mergeCell ref="Z12:Z13"/>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8:AU9"/>
    <mergeCell ref="AA8:AB9"/>
    <mergeCell ref="AC8:AC9"/>
    <mergeCell ref="AD8:AE9"/>
    <mergeCell ref="AF8:AG9"/>
    <mergeCell ref="AH8:AI9"/>
    <mergeCell ref="AJ8:AK9"/>
    <mergeCell ref="U8:X9"/>
    <mergeCell ref="Y8:Y9"/>
    <mergeCell ref="Z8:Z9"/>
    <mergeCell ref="A3:D7"/>
    <mergeCell ref="E3:F7"/>
    <mergeCell ref="L3:N7"/>
    <mergeCell ref="O3:O7"/>
    <mergeCell ref="P3:R7"/>
    <mergeCell ref="S3:T7"/>
    <mergeCell ref="G3:K7"/>
    <mergeCell ref="AK1:AM1"/>
    <mergeCell ref="AR8:AS9"/>
    <mergeCell ref="I2:J2"/>
    <mergeCell ref="AO1:AP1"/>
    <mergeCell ref="AR1:AS1"/>
    <mergeCell ref="AT1:AU1"/>
    <mergeCell ref="N2:O2"/>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s>
  <phoneticPr fontId="4"/>
  <dataValidations count="1">
    <dataValidation type="list" allowBlank="1" showInputMessage="1" sqref="AA8:AB43" xr:uid="{5F2A6685-C02D-4BCA-A33B-7B250275AD66}">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&amp;C5/29&amp;R&amp;F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56342"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56343"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56344"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56345"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56346"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56347"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56348"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56349"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56350"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56351"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56352"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56353"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56354"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56355"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56356"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56357"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56358"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56359"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56360"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56361"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56362"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56363"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56364"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56365"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56366"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56367"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56368"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56369"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56370"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56371"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56372"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56373"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56374"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56375"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56376"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56377"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56378"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56379"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56380"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56381"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56382"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56383"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56384"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56385"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56386"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56387"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56388"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56389"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56390"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56391"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56392"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56393"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56394"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56395"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56396"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56397"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56398"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56399"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56400"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56401"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56402"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56403"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56404"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56405"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56406"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56407"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56408"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56409"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56410"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56411"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56412"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56413"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56414"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56415"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56416"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56417"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56418"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56419"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56420"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56421"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56422"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56423"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56424"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56425"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56426"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56427"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56428"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56540" r:id="rId112" name="Check Box 220">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56541" r:id="rId113" name="Check Box 221">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56542" r:id="rId114" name="Check Box 222">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56543" r:id="rId115" name="Check Box 223">
              <controlPr defaultSize="0" autoFill="0" autoLine="0" autoPict="0">
                <anchor moveWithCells="1">
                  <from>
                    <xdr:col>6</xdr:col>
                    <xdr:colOff>19050</xdr:colOff>
                    <xdr:row>9</xdr:row>
                    <xdr:rowOff>57150</xdr:rowOff>
                  </from>
                  <to>
                    <xdr:col>7</xdr:col>
                    <xdr:colOff>161925</xdr:colOff>
                    <xdr:row>10</xdr:row>
                    <xdr:rowOff>152400</xdr:rowOff>
                  </to>
                </anchor>
              </controlPr>
            </control>
          </mc:Choice>
        </mc:AlternateContent>
        <mc:AlternateContent xmlns:mc="http://schemas.openxmlformats.org/markup-compatibility/2006">
          <mc:Choice Requires="x14">
            <control shapeId="56544" r:id="rId116" name="Check Box 224">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56545" r:id="rId117" name="Check Box 225">
              <controlPr defaultSize="0" autoFill="0" autoLine="0" autoPict="0">
                <anchor moveWithCells="1">
                  <from>
                    <xdr:col>9</xdr:col>
                    <xdr:colOff>85725</xdr:colOff>
                    <xdr:row>9</xdr:row>
                    <xdr:rowOff>57150</xdr:rowOff>
                  </from>
                  <to>
                    <xdr:col>10</xdr:col>
                    <xdr:colOff>228600</xdr:colOff>
                    <xdr:row>10</xdr:row>
                    <xdr:rowOff>152400</xdr:rowOff>
                  </to>
                </anchor>
              </controlPr>
            </control>
          </mc:Choice>
        </mc:AlternateContent>
        <mc:AlternateContent xmlns:mc="http://schemas.openxmlformats.org/markup-compatibility/2006">
          <mc:Choice Requires="x14">
            <control shapeId="56546" r:id="rId118" name="Check Box 226">
              <controlPr defaultSize="0" autoFill="0" autoLine="0" autoPict="0">
                <anchor moveWithCells="1">
                  <from>
                    <xdr:col>6</xdr:col>
                    <xdr:colOff>19050</xdr:colOff>
                    <xdr:row>11</xdr:row>
                    <xdr:rowOff>57150</xdr:rowOff>
                  </from>
                  <to>
                    <xdr:col>7</xdr:col>
                    <xdr:colOff>161925</xdr:colOff>
                    <xdr:row>12</xdr:row>
                    <xdr:rowOff>161925</xdr:rowOff>
                  </to>
                </anchor>
              </controlPr>
            </control>
          </mc:Choice>
        </mc:AlternateContent>
        <mc:AlternateContent xmlns:mc="http://schemas.openxmlformats.org/markup-compatibility/2006">
          <mc:Choice Requires="x14">
            <control shapeId="56547" r:id="rId119" name="Check Box 227">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56548" r:id="rId120" name="Check Box 228">
              <controlPr defaultSize="0" autoFill="0" autoLine="0" autoPict="0">
                <anchor moveWithCells="1">
                  <from>
                    <xdr:col>9</xdr:col>
                    <xdr:colOff>85725</xdr:colOff>
                    <xdr:row>11</xdr:row>
                    <xdr:rowOff>57150</xdr:rowOff>
                  </from>
                  <to>
                    <xdr:col>10</xdr:col>
                    <xdr:colOff>228600</xdr:colOff>
                    <xdr:row>12</xdr:row>
                    <xdr:rowOff>161925</xdr:rowOff>
                  </to>
                </anchor>
              </controlPr>
            </control>
          </mc:Choice>
        </mc:AlternateContent>
        <mc:AlternateContent xmlns:mc="http://schemas.openxmlformats.org/markup-compatibility/2006">
          <mc:Choice Requires="x14">
            <control shapeId="56549" r:id="rId121" name="Check Box 229">
              <controlPr defaultSize="0" autoFill="0" autoLine="0" autoPict="0">
                <anchor moveWithCells="1">
                  <from>
                    <xdr:col>6</xdr:col>
                    <xdr:colOff>19050</xdr:colOff>
                    <xdr:row>13</xdr:row>
                    <xdr:rowOff>57150</xdr:rowOff>
                  </from>
                  <to>
                    <xdr:col>7</xdr:col>
                    <xdr:colOff>161925</xdr:colOff>
                    <xdr:row>14</xdr:row>
                    <xdr:rowOff>161925</xdr:rowOff>
                  </to>
                </anchor>
              </controlPr>
            </control>
          </mc:Choice>
        </mc:AlternateContent>
        <mc:AlternateContent xmlns:mc="http://schemas.openxmlformats.org/markup-compatibility/2006">
          <mc:Choice Requires="x14">
            <control shapeId="56550" r:id="rId122" name="Check Box 230">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56551" r:id="rId123" name="Check Box 231">
              <controlPr defaultSize="0" autoFill="0" autoLine="0" autoPict="0">
                <anchor moveWithCells="1">
                  <from>
                    <xdr:col>9</xdr:col>
                    <xdr:colOff>85725</xdr:colOff>
                    <xdr:row>13</xdr:row>
                    <xdr:rowOff>57150</xdr:rowOff>
                  </from>
                  <to>
                    <xdr:col>10</xdr:col>
                    <xdr:colOff>228600</xdr:colOff>
                    <xdr:row>14</xdr:row>
                    <xdr:rowOff>161925</xdr:rowOff>
                  </to>
                </anchor>
              </controlPr>
            </control>
          </mc:Choice>
        </mc:AlternateContent>
        <mc:AlternateContent xmlns:mc="http://schemas.openxmlformats.org/markup-compatibility/2006">
          <mc:Choice Requires="x14">
            <control shapeId="56552" r:id="rId124" name="Check Box 232">
              <controlPr defaultSize="0" autoFill="0" autoLine="0" autoPict="0">
                <anchor moveWithCells="1">
                  <from>
                    <xdr:col>6</xdr:col>
                    <xdr:colOff>19050</xdr:colOff>
                    <xdr:row>15</xdr:row>
                    <xdr:rowOff>57150</xdr:rowOff>
                  </from>
                  <to>
                    <xdr:col>7</xdr:col>
                    <xdr:colOff>161925</xdr:colOff>
                    <xdr:row>16</xdr:row>
                    <xdr:rowOff>161925</xdr:rowOff>
                  </to>
                </anchor>
              </controlPr>
            </control>
          </mc:Choice>
        </mc:AlternateContent>
        <mc:AlternateContent xmlns:mc="http://schemas.openxmlformats.org/markup-compatibility/2006">
          <mc:Choice Requires="x14">
            <control shapeId="56553" r:id="rId125" name="Check Box 233">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56554" r:id="rId126" name="Check Box 234">
              <controlPr defaultSize="0" autoFill="0" autoLine="0" autoPict="0">
                <anchor moveWithCells="1">
                  <from>
                    <xdr:col>9</xdr:col>
                    <xdr:colOff>85725</xdr:colOff>
                    <xdr:row>15</xdr:row>
                    <xdr:rowOff>57150</xdr:rowOff>
                  </from>
                  <to>
                    <xdr:col>10</xdr:col>
                    <xdr:colOff>228600</xdr:colOff>
                    <xdr:row>16</xdr:row>
                    <xdr:rowOff>161925</xdr:rowOff>
                  </to>
                </anchor>
              </controlPr>
            </control>
          </mc:Choice>
        </mc:AlternateContent>
        <mc:AlternateContent xmlns:mc="http://schemas.openxmlformats.org/markup-compatibility/2006">
          <mc:Choice Requires="x14">
            <control shapeId="56555" r:id="rId127" name="Check Box 235">
              <controlPr defaultSize="0" autoFill="0" autoLine="0" autoPict="0">
                <anchor moveWithCells="1">
                  <from>
                    <xdr:col>6</xdr:col>
                    <xdr:colOff>19050</xdr:colOff>
                    <xdr:row>17</xdr:row>
                    <xdr:rowOff>57150</xdr:rowOff>
                  </from>
                  <to>
                    <xdr:col>7</xdr:col>
                    <xdr:colOff>161925</xdr:colOff>
                    <xdr:row>18</xdr:row>
                    <xdr:rowOff>161925</xdr:rowOff>
                  </to>
                </anchor>
              </controlPr>
            </control>
          </mc:Choice>
        </mc:AlternateContent>
        <mc:AlternateContent xmlns:mc="http://schemas.openxmlformats.org/markup-compatibility/2006">
          <mc:Choice Requires="x14">
            <control shapeId="56556" r:id="rId128" name="Check Box 236">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56557" r:id="rId129" name="Check Box 237">
              <controlPr defaultSize="0" autoFill="0" autoLine="0" autoPict="0">
                <anchor moveWithCells="1">
                  <from>
                    <xdr:col>9</xdr:col>
                    <xdr:colOff>85725</xdr:colOff>
                    <xdr:row>17</xdr:row>
                    <xdr:rowOff>57150</xdr:rowOff>
                  </from>
                  <to>
                    <xdr:col>10</xdr:col>
                    <xdr:colOff>228600</xdr:colOff>
                    <xdr:row>18</xdr:row>
                    <xdr:rowOff>161925</xdr:rowOff>
                  </to>
                </anchor>
              </controlPr>
            </control>
          </mc:Choice>
        </mc:AlternateContent>
        <mc:AlternateContent xmlns:mc="http://schemas.openxmlformats.org/markup-compatibility/2006">
          <mc:Choice Requires="x14">
            <control shapeId="56558" r:id="rId130" name="Check Box 238">
              <controlPr defaultSize="0" autoFill="0" autoLine="0" autoPict="0">
                <anchor moveWithCells="1">
                  <from>
                    <xdr:col>6</xdr:col>
                    <xdr:colOff>19050</xdr:colOff>
                    <xdr:row>19</xdr:row>
                    <xdr:rowOff>57150</xdr:rowOff>
                  </from>
                  <to>
                    <xdr:col>7</xdr:col>
                    <xdr:colOff>161925</xdr:colOff>
                    <xdr:row>20</xdr:row>
                    <xdr:rowOff>161925</xdr:rowOff>
                  </to>
                </anchor>
              </controlPr>
            </control>
          </mc:Choice>
        </mc:AlternateContent>
        <mc:AlternateContent xmlns:mc="http://schemas.openxmlformats.org/markup-compatibility/2006">
          <mc:Choice Requires="x14">
            <control shapeId="56559" r:id="rId131" name="Check Box 239">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56560" r:id="rId132" name="Check Box 240">
              <controlPr defaultSize="0" autoFill="0" autoLine="0" autoPict="0">
                <anchor moveWithCells="1">
                  <from>
                    <xdr:col>9</xdr:col>
                    <xdr:colOff>85725</xdr:colOff>
                    <xdr:row>19</xdr:row>
                    <xdr:rowOff>57150</xdr:rowOff>
                  </from>
                  <to>
                    <xdr:col>10</xdr:col>
                    <xdr:colOff>228600</xdr:colOff>
                    <xdr:row>20</xdr:row>
                    <xdr:rowOff>161925</xdr:rowOff>
                  </to>
                </anchor>
              </controlPr>
            </control>
          </mc:Choice>
        </mc:AlternateContent>
        <mc:AlternateContent xmlns:mc="http://schemas.openxmlformats.org/markup-compatibility/2006">
          <mc:Choice Requires="x14">
            <control shapeId="56561" r:id="rId133" name="Check Box 241">
              <controlPr defaultSize="0" autoFill="0" autoLine="0" autoPict="0">
                <anchor moveWithCells="1">
                  <from>
                    <xdr:col>6</xdr:col>
                    <xdr:colOff>19050</xdr:colOff>
                    <xdr:row>21</xdr:row>
                    <xdr:rowOff>57150</xdr:rowOff>
                  </from>
                  <to>
                    <xdr:col>7</xdr:col>
                    <xdr:colOff>161925</xdr:colOff>
                    <xdr:row>22</xdr:row>
                    <xdr:rowOff>161925</xdr:rowOff>
                  </to>
                </anchor>
              </controlPr>
            </control>
          </mc:Choice>
        </mc:AlternateContent>
        <mc:AlternateContent xmlns:mc="http://schemas.openxmlformats.org/markup-compatibility/2006">
          <mc:Choice Requires="x14">
            <control shapeId="56562" r:id="rId134" name="Check Box 242">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56563" r:id="rId135" name="Check Box 243">
              <controlPr defaultSize="0" autoFill="0" autoLine="0" autoPict="0">
                <anchor moveWithCells="1">
                  <from>
                    <xdr:col>9</xdr:col>
                    <xdr:colOff>85725</xdr:colOff>
                    <xdr:row>21</xdr:row>
                    <xdr:rowOff>57150</xdr:rowOff>
                  </from>
                  <to>
                    <xdr:col>10</xdr:col>
                    <xdr:colOff>228600</xdr:colOff>
                    <xdr:row>22</xdr:row>
                    <xdr:rowOff>161925</xdr:rowOff>
                  </to>
                </anchor>
              </controlPr>
            </control>
          </mc:Choice>
        </mc:AlternateContent>
        <mc:AlternateContent xmlns:mc="http://schemas.openxmlformats.org/markup-compatibility/2006">
          <mc:Choice Requires="x14">
            <control shapeId="56564" r:id="rId136" name="Check Box 244">
              <controlPr defaultSize="0" autoFill="0" autoLine="0" autoPict="0">
                <anchor moveWithCells="1">
                  <from>
                    <xdr:col>6</xdr:col>
                    <xdr:colOff>19050</xdr:colOff>
                    <xdr:row>23</xdr:row>
                    <xdr:rowOff>57150</xdr:rowOff>
                  </from>
                  <to>
                    <xdr:col>7</xdr:col>
                    <xdr:colOff>161925</xdr:colOff>
                    <xdr:row>24</xdr:row>
                    <xdr:rowOff>161925</xdr:rowOff>
                  </to>
                </anchor>
              </controlPr>
            </control>
          </mc:Choice>
        </mc:AlternateContent>
        <mc:AlternateContent xmlns:mc="http://schemas.openxmlformats.org/markup-compatibility/2006">
          <mc:Choice Requires="x14">
            <control shapeId="56565" r:id="rId137" name="Check Box 245">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56566" r:id="rId138" name="Check Box 246">
              <controlPr defaultSize="0" autoFill="0" autoLine="0" autoPict="0">
                <anchor moveWithCells="1">
                  <from>
                    <xdr:col>9</xdr:col>
                    <xdr:colOff>85725</xdr:colOff>
                    <xdr:row>23</xdr:row>
                    <xdr:rowOff>57150</xdr:rowOff>
                  </from>
                  <to>
                    <xdr:col>10</xdr:col>
                    <xdr:colOff>228600</xdr:colOff>
                    <xdr:row>24</xdr:row>
                    <xdr:rowOff>161925</xdr:rowOff>
                  </to>
                </anchor>
              </controlPr>
            </control>
          </mc:Choice>
        </mc:AlternateContent>
        <mc:AlternateContent xmlns:mc="http://schemas.openxmlformats.org/markup-compatibility/2006">
          <mc:Choice Requires="x14">
            <control shapeId="56567" r:id="rId139" name="Check Box 247">
              <controlPr defaultSize="0" autoFill="0" autoLine="0" autoPict="0">
                <anchor moveWithCells="1">
                  <from>
                    <xdr:col>6</xdr:col>
                    <xdr:colOff>19050</xdr:colOff>
                    <xdr:row>25</xdr:row>
                    <xdr:rowOff>57150</xdr:rowOff>
                  </from>
                  <to>
                    <xdr:col>7</xdr:col>
                    <xdr:colOff>161925</xdr:colOff>
                    <xdr:row>26</xdr:row>
                    <xdr:rowOff>161925</xdr:rowOff>
                  </to>
                </anchor>
              </controlPr>
            </control>
          </mc:Choice>
        </mc:AlternateContent>
        <mc:AlternateContent xmlns:mc="http://schemas.openxmlformats.org/markup-compatibility/2006">
          <mc:Choice Requires="x14">
            <control shapeId="56568" r:id="rId140" name="Check Box 248">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56569" r:id="rId141" name="Check Box 249">
              <controlPr defaultSize="0" autoFill="0" autoLine="0" autoPict="0">
                <anchor moveWithCells="1">
                  <from>
                    <xdr:col>9</xdr:col>
                    <xdr:colOff>85725</xdr:colOff>
                    <xdr:row>25</xdr:row>
                    <xdr:rowOff>57150</xdr:rowOff>
                  </from>
                  <to>
                    <xdr:col>10</xdr:col>
                    <xdr:colOff>228600</xdr:colOff>
                    <xdr:row>26</xdr:row>
                    <xdr:rowOff>161925</xdr:rowOff>
                  </to>
                </anchor>
              </controlPr>
            </control>
          </mc:Choice>
        </mc:AlternateContent>
        <mc:AlternateContent xmlns:mc="http://schemas.openxmlformats.org/markup-compatibility/2006">
          <mc:Choice Requires="x14">
            <control shapeId="56570" r:id="rId142" name="Check Box 250">
              <controlPr defaultSize="0" autoFill="0" autoLine="0" autoPict="0">
                <anchor moveWithCells="1">
                  <from>
                    <xdr:col>6</xdr:col>
                    <xdr:colOff>19050</xdr:colOff>
                    <xdr:row>27</xdr:row>
                    <xdr:rowOff>57150</xdr:rowOff>
                  </from>
                  <to>
                    <xdr:col>7</xdr:col>
                    <xdr:colOff>161925</xdr:colOff>
                    <xdr:row>28</xdr:row>
                    <xdr:rowOff>161925</xdr:rowOff>
                  </to>
                </anchor>
              </controlPr>
            </control>
          </mc:Choice>
        </mc:AlternateContent>
        <mc:AlternateContent xmlns:mc="http://schemas.openxmlformats.org/markup-compatibility/2006">
          <mc:Choice Requires="x14">
            <control shapeId="56571" r:id="rId143" name="Check Box 251">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56572" r:id="rId144" name="Check Box 252">
              <controlPr defaultSize="0" autoFill="0" autoLine="0" autoPict="0">
                <anchor moveWithCells="1">
                  <from>
                    <xdr:col>9</xdr:col>
                    <xdr:colOff>85725</xdr:colOff>
                    <xdr:row>27</xdr:row>
                    <xdr:rowOff>57150</xdr:rowOff>
                  </from>
                  <to>
                    <xdr:col>10</xdr:col>
                    <xdr:colOff>228600</xdr:colOff>
                    <xdr:row>28</xdr:row>
                    <xdr:rowOff>161925</xdr:rowOff>
                  </to>
                </anchor>
              </controlPr>
            </control>
          </mc:Choice>
        </mc:AlternateContent>
        <mc:AlternateContent xmlns:mc="http://schemas.openxmlformats.org/markup-compatibility/2006">
          <mc:Choice Requires="x14">
            <control shapeId="56573" r:id="rId145" name="Check Box 253">
              <controlPr defaultSize="0" autoFill="0" autoLine="0" autoPict="0">
                <anchor moveWithCells="1">
                  <from>
                    <xdr:col>6</xdr:col>
                    <xdr:colOff>19050</xdr:colOff>
                    <xdr:row>29</xdr:row>
                    <xdr:rowOff>57150</xdr:rowOff>
                  </from>
                  <to>
                    <xdr:col>7</xdr:col>
                    <xdr:colOff>161925</xdr:colOff>
                    <xdr:row>30</xdr:row>
                    <xdr:rowOff>161925</xdr:rowOff>
                  </to>
                </anchor>
              </controlPr>
            </control>
          </mc:Choice>
        </mc:AlternateContent>
        <mc:AlternateContent xmlns:mc="http://schemas.openxmlformats.org/markup-compatibility/2006">
          <mc:Choice Requires="x14">
            <control shapeId="56574" r:id="rId146" name="Check Box 254">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56575" r:id="rId147" name="Check Box 255">
              <controlPr defaultSize="0" autoFill="0" autoLine="0" autoPict="0">
                <anchor moveWithCells="1">
                  <from>
                    <xdr:col>9</xdr:col>
                    <xdr:colOff>85725</xdr:colOff>
                    <xdr:row>29</xdr:row>
                    <xdr:rowOff>57150</xdr:rowOff>
                  </from>
                  <to>
                    <xdr:col>10</xdr:col>
                    <xdr:colOff>228600</xdr:colOff>
                    <xdr:row>30</xdr:row>
                    <xdr:rowOff>161925</xdr:rowOff>
                  </to>
                </anchor>
              </controlPr>
            </control>
          </mc:Choice>
        </mc:AlternateContent>
        <mc:AlternateContent xmlns:mc="http://schemas.openxmlformats.org/markup-compatibility/2006">
          <mc:Choice Requires="x14">
            <control shapeId="56576" r:id="rId148" name="Check Box 256">
              <controlPr defaultSize="0" autoFill="0" autoLine="0" autoPict="0">
                <anchor moveWithCells="1">
                  <from>
                    <xdr:col>6</xdr:col>
                    <xdr:colOff>19050</xdr:colOff>
                    <xdr:row>31</xdr:row>
                    <xdr:rowOff>57150</xdr:rowOff>
                  </from>
                  <to>
                    <xdr:col>7</xdr:col>
                    <xdr:colOff>161925</xdr:colOff>
                    <xdr:row>32</xdr:row>
                    <xdr:rowOff>161925</xdr:rowOff>
                  </to>
                </anchor>
              </controlPr>
            </control>
          </mc:Choice>
        </mc:AlternateContent>
        <mc:AlternateContent xmlns:mc="http://schemas.openxmlformats.org/markup-compatibility/2006">
          <mc:Choice Requires="x14">
            <control shapeId="56577" r:id="rId149" name="Check Box 257">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56578" r:id="rId150" name="Check Box 258">
              <controlPr defaultSize="0" autoFill="0" autoLine="0" autoPict="0">
                <anchor moveWithCells="1">
                  <from>
                    <xdr:col>9</xdr:col>
                    <xdr:colOff>85725</xdr:colOff>
                    <xdr:row>31</xdr:row>
                    <xdr:rowOff>57150</xdr:rowOff>
                  </from>
                  <to>
                    <xdr:col>10</xdr:col>
                    <xdr:colOff>228600</xdr:colOff>
                    <xdr:row>32</xdr:row>
                    <xdr:rowOff>161925</xdr:rowOff>
                  </to>
                </anchor>
              </controlPr>
            </control>
          </mc:Choice>
        </mc:AlternateContent>
        <mc:AlternateContent xmlns:mc="http://schemas.openxmlformats.org/markup-compatibility/2006">
          <mc:Choice Requires="x14">
            <control shapeId="56579" r:id="rId151" name="Check Box 259">
              <controlPr defaultSize="0" autoFill="0" autoLine="0" autoPict="0">
                <anchor moveWithCells="1">
                  <from>
                    <xdr:col>6</xdr:col>
                    <xdr:colOff>19050</xdr:colOff>
                    <xdr:row>33</xdr:row>
                    <xdr:rowOff>57150</xdr:rowOff>
                  </from>
                  <to>
                    <xdr:col>7</xdr:col>
                    <xdr:colOff>161925</xdr:colOff>
                    <xdr:row>34</xdr:row>
                    <xdr:rowOff>161925</xdr:rowOff>
                  </to>
                </anchor>
              </controlPr>
            </control>
          </mc:Choice>
        </mc:AlternateContent>
        <mc:AlternateContent xmlns:mc="http://schemas.openxmlformats.org/markup-compatibility/2006">
          <mc:Choice Requires="x14">
            <control shapeId="56580" r:id="rId152" name="Check Box 260">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56581" r:id="rId153" name="Check Box 261">
              <controlPr defaultSize="0" autoFill="0" autoLine="0" autoPict="0">
                <anchor moveWithCells="1">
                  <from>
                    <xdr:col>9</xdr:col>
                    <xdr:colOff>85725</xdr:colOff>
                    <xdr:row>33</xdr:row>
                    <xdr:rowOff>57150</xdr:rowOff>
                  </from>
                  <to>
                    <xdr:col>10</xdr:col>
                    <xdr:colOff>228600</xdr:colOff>
                    <xdr:row>34</xdr:row>
                    <xdr:rowOff>161925</xdr:rowOff>
                  </to>
                </anchor>
              </controlPr>
            </control>
          </mc:Choice>
        </mc:AlternateContent>
        <mc:AlternateContent xmlns:mc="http://schemas.openxmlformats.org/markup-compatibility/2006">
          <mc:Choice Requires="x14">
            <control shapeId="56582" r:id="rId154" name="Check Box 262">
              <controlPr defaultSize="0" autoFill="0" autoLine="0" autoPict="0">
                <anchor moveWithCells="1">
                  <from>
                    <xdr:col>6</xdr:col>
                    <xdr:colOff>19050</xdr:colOff>
                    <xdr:row>35</xdr:row>
                    <xdr:rowOff>57150</xdr:rowOff>
                  </from>
                  <to>
                    <xdr:col>7</xdr:col>
                    <xdr:colOff>161925</xdr:colOff>
                    <xdr:row>36</xdr:row>
                    <xdr:rowOff>161925</xdr:rowOff>
                  </to>
                </anchor>
              </controlPr>
            </control>
          </mc:Choice>
        </mc:AlternateContent>
        <mc:AlternateContent xmlns:mc="http://schemas.openxmlformats.org/markup-compatibility/2006">
          <mc:Choice Requires="x14">
            <control shapeId="56583" r:id="rId155" name="Check Box 263">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56584" r:id="rId156" name="Check Box 264">
              <controlPr defaultSize="0" autoFill="0" autoLine="0" autoPict="0">
                <anchor moveWithCells="1">
                  <from>
                    <xdr:col>9</xdr:col>
                    <xdr:colOff>85725</xdr:colOff>
                    <xdr:row>35</xdr:row>
                    <xdr:rowOff>57150</xdr:rowOff>
                  </from>
                  <to>
                    <xdr:col>10</xdr:col>
                    <xdr:colOff>228600</xdr:colOff>
                    <xdr:row>36</xdr:row>
                    <xdr:rowOff>161925</xdr:rowOff>
                  </to>
                </anchor>
              </controlPr>
            </control>
          </mc:Choice>
        </mc:AlternateContent>
        <mc:AlternateContent xmlns:mc="http://schemas.openxmlformats.org/markup-compatibility/2006">
          <mc:Choice Requires="x14">
            <control shapeId="56585" r:id="rId157" name="Check Box 265">
              <controlPr defaultSize="0" autoFill="0" autoLine="0" autoPict="0">
                <anchor moveWithCells="1">
                  <from>
                    <xdr:col>6</xdr:col>
                    <xdr:colOff>19050</xdr:colOff>
                    <xdr:row>37</xdr:row>
                    <xdr:rowOff>57150</xdr:rowOff>
                  </from>
                  <to>
                    <xdr:col>7</xdr:col>
                    <xdr:colOff>161925</xdr:colOff>
                    <xdr:row>38</xdr:row>
                    <xdr:rowOff>161925</xdr:rowOff>
                  </to>
                </anchor>
              </controlPr>
            </control>
          </mc:Choice>
        </mc:AlternateContent>
        <mc:AlternateContent xmlns:mc="http://schemas.openxmlformats.org/markup-compatibility/2006">
          <mc:Choice Requires="x14">
            <control shapeId="56586" r:id="rId158" name="Check Box 266">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56587" r:id="rId159" name="Check Box 267">
              <controlPr defaultSize="0" autoFill="0" autoLine="0" autoPict="0">
                <anchor moveWithCells="1">
                  <from>
                    <xdr:col>9</xdr:col>
                    <xdr:colOff>85725</xdr:colOff>
                    <xdr:row>37</xdr:row>
                    <xdr:rowOff>57150</xdr:rowOff>
                  </from>
                  <to>
                    <xdr:col>10</xdr:col>
                    <xdr:colOff>228600</xdr:colOff>
                    <xdr:row>38</xdr:row>
                    <xdr:rowOff>161925</xdr:rowOff>
                  </to>
                </anchor>
              </controlPr>
            </control>
          </mc:Choice>
        </mc:AlternateContent>
        <mc:AlternateContent xmlns:mc="http://schemas.openxmlformats.org/markup-compatibility/2006">
          <mc:Choice Requires="x14">
            <control shapeId="56588" r:id="rId160" name="Check Box 268">
              <controlPr defaultSize="0" autoFill="0" autoLine="0" autoPict="0">
                <anchor moveWithCells="1">
                  <from>
                    <xdr:col>6</xdr:col>
                    <xdr:colOff>19050</xdr:colOff>
                    <xdr:row>39</xdr:row>
                    <xdr:rowOff>57150</xdr:rowOff>
                  </from>
                  <to>
                    <xdr:col>7</xdr:col>
                    <xdr:colOff>161925</xdr:colOff>
                    <xdr:row>40</xdr:row>
                    <xdr:rowOff>161925</xdr:rowOff>
                  </to>
                </anchor>
              </controlPr>
            </control>
          </mc:Choice>
        </mc:AlternateContent>
        <mc:AlternateContent xmlns:mc="http://schemas.openxmlformats.org/markup-compatibility/2006">
          <mc:Choice Requires="x14">
            <control shapeId="56589" r:id="rId161" name="Check Box 269">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56590" r:id="rId162" name="Check Box 270">
              <controlPr defaultSize="0" autoFill="0" autoLine="0" autoPict="0">
                <anchor moveWithCells="1">
                  <from>
                    <xdr:col>9</xdr:col>
                    <xdr:colOff>85725</xdr:colOff>
                    <xdr:row>39</xdr:row>
                    <xdr:rowOff>57150</xdr:rowOff>
                  </from>
                  <to>
                    <xdr:col>10</xdr:col>
                    <xdr:colOff>228600</xdr:colOff>
                    <xdr:row>40</xdr:row>
                    <xdr:rowOff>161925</xdr:rowOff>
                  </to>
                </anchor>
              </controlPr>
            </control>
          </mc:Choice>
        </mc:AlternateContent>
        <mc:AlternateContent xmlns:mc="http://schemas.openxmlformats.org/markup-compatibility/2006">
          <mc:Choice Requires="x14">
            <control shapeId="56591" r:id="rId163" name="Check Box 271">
              <controlPr defaultSize="0" autoFill="0" autoLine="0" autoPict="0">
                <anchor moveWithCells="1">
                  <from>
                    <xdr:col>6</xdr:col>
                    <xdr:colOff>19050</xdr:colOff>
                    <xdr:row>41</xdr:row>
                    <xdr:rowOff>57150</xdr:rowOff>
                  </from>
                  <to>
                    <xdr:col>7</xdr:col>
                    <xdr:colOff>161925</xdr:colOff>
                    <xdr:row>42</xdr:row>
                    <xdr:rowOff>161925</xdr:rowOff>
                  </to>
                </anchor>
              </controlPr>
            </control>
          </mc:Choice>
        </mc:AlternateContent>
        <mc:AlternateContent xmlns:mc="http://schemas.openxmlformats.org/markup-compatibility/2006">
          <mc:Choice Requires="x14">
            <control shapeId="56592" r:id="rId164" name="Check Box 272">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56593" r:id="rId165" name="Check Box 273">
              <controlPr defaultSize="0" autoFill="0" autoLine="0" autoPict="0">
                <anchor moveWithCells="1">
                  <from>
                    <xdr:col>9</xdr:col>
                    <xdr:colOff>85725</xdr:colOff>
                    <xdr:row>41</xdr:row>
                    <xdr:rowOff>57150</xdr:rowOff>
                  </from>
                  <to>
                    <xdr:col>10</xdr:col>
                    <xdr:colOff>228600</xdr:colOff>
                    <xdr:row>42</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15087B79-1A21-4AF3-A4F3-E43E62969BD3}">
          <x14:formula1>
            <xm:f>$A$55:$A$84</xm:f>
          </x14:formula1>
          <xm:sqref>A40 WVJ983068 WLN983068 WBR983068 VRV983068 VHZ983068 UYD983068 UOH983068 UEL983068 TUP983068 TKT983068 TAX983068 SRB983068 SHF983068 RXJ983068 RNN983068 RDR983068 QTV983068 QJZ983068 QAD983068 PQH983068 PGL983068 OWP983068 OMT983068 OCX983068 NTB983068 NJF983068 MZJ983068 MPN983068 MFR983068 LVV983068 LLZ983068 LCD983068 KSH983068 KIL983068 JYP983068 JOT983068 JEX983068 IVB983068 ILF983068 IBJ983068 HRN983068 HHR983068 GXV983068 GNZ983068 GED983068 FUH983068 FKL983068 FAP983068 EQT983068 EGX983068 DXB983068 DNF983068 DDJ983068 CTN983068 CJR983068 BZV983068 BPZ983068 BGD983068 AWH983068 AML983068 ACP983068 ST983068 IX983068 A983068 WVJ917532 WLN917532 WBR917532 VRV917532 VHZ917532 UYD917532 UOH917532 UEL917532 TUP917532 TKT917532 TAX917532 SRB917532 SHF917532 RXJ917532 RNN917532 RDR917532 QTV917532 QJZ917532 QAD917532 PQH917532 PGL917532 OWP917532 OMT917532 OCX917532 NTB917532 NJF917532 MZJ917532 MPN917532 MFR917532 LVV917532 LLZ917532 LCD917532 KSH917532 KIL917532 JYP917532 JOT917532 JEX917532 IVB917532 ILF917532 IBJ917532 HRN917532 HHR917532 GXV917532 GNZ917532 GED917532 FUH917532 FKL917532 FAP917532 EQT917532 EGX917532 DXB917532 DNF917532 DDJ917532 CTN917532 CJR917532 BZV917532 BPZ917532 BGD917532 AWH917532 AML917532 ACP917532 ST917532 IX917532 A917532 WVJ851996 WLN851996 WBR851996 VRV851996 VHZ851996 UYD851996 UOH851996 UEL851996 TUP851996 TKT851996 TAX851996 SRB851996 SHF851996 RXJ851996 RNN851996 RDR851996 QTV851996 QJZ851996 QAD851996 PQH851996 PGL851996 OWP851996 OMT851996 OCX851996 NTB851996 NJF851996 MZJ851996 MPN851996 MFR851996 LVV851996 LLZ851996 LCD851996 KSH851996 KIL851996 JYP851996 JOT851996 JEX851996 IVB851996 ILF851996 IBJ851996 HRN851996 HHR851996 GXV851996 GNZ851996 GED851996 FUH851996 FKL851996 FAP851996 EQT851996 EGX851996 DXB851996 DNF851996 DDJ851996 CTN851996 CJR851996 BZV851996 BPZ851996 BGD851996 AWH851996 AML851996 ACP851996 ST851996 IX851996 A851996 WVJ786460 WLN786460 WBR786460 VRV786460 VHZ786460 UYD786460 UOH786460 UEL786460 TUP786460 TKT786460 TAX786460 SRB786460 SHF786460 RXJ786460 RNN786460 RDR786460 QTV786460 QJZ786460 QAD786460 PQH786460 PGL786460 OWP786460 OMT786460 OCX786460 NTB786460 NJF786460 MZJ786460 MPN786460 MFR786460 LVV786460 LLZ786460 LCD786460 KSH786460 KIL786460 JYP786460 JOT786460 JEX786460 IVB786460 ILF786460 IBJ786460 HRN786460 HHR786460 GXV786460 GNZ786460 GED786460 FUH786460 FKL786460 FAP786460 EQT786460 EGX786460 DXB786460 DNF786460 DDJ786460 CTN786460 CJR786460 BZV786460 BPZ786460 BGD786460 AWH786460 AML786460 ACP786460 ST786460 IX786460 A786460 WVJ720924 WLN720924 WBR720924 VRV720924 VHZ720924 UYD720924 UOH720924 UEL720924 TUP720924 TKT720924 TAX720924 SRB720924 SHF720924 RXJ720924 RNN720924 RDR720924 QTV720924 QJZ720924 QAD720924 PQH720924 PGL720924 OWP720924 OMT720924 OCX720924 NTB720924 NJF720924 MZJ720924 MPN720924 MFR720924 LVV720924 LLZ720924 LCD720924 KSH720924 KIL720924 JYP720924 JOT720924 JEX720924 IVB720924 ILF720924 IBJ720924 HRN720924 HHR720924 GXV720924 GNZ720924 GED720924 FUH720924 FKL720924 FAP720924 EQT720924 EGX720924 DXB720924 DNF720924 DDJ720924 CTN720924 CJR720924 BZV720924 BPZ720924 BGD720924 AWH720924 AML720924 ACP720924 ST720924 IX720924 A720924 WVJ655388 WLN655388 WBR655388 VRV655388 VHZ655388 UYD655388 UOH655388 UEL655388 TUP655388 TKT655388 TAX655388 SRB655388 SHF655388 RXJ655388 RNN655388 RDR655388 QTV655388 QJZ655388 QAD655388 PQH655388 PGL655388 OWP655388 OMT655388 OCX655388 NTB655388 NJF655388 MZJ655388 MPN655388 MFR655388 LVV655388 LLZ655388 LCD655388 KSH655388 KIL655388 JYP655388 JOT655388 JEX655388 IVB655388 ILF655388 IBJ655388 HRN655388 HHR655388 GXV655388 GNZ655388 GED655388 FUH655388 FKL655388 FAP655388 EQT655388 EGX655388 DXB655388 DNF655388 DDJ655388 CTN655388 CJR655388 BZV655388 BPZ655388 BGD655388 AWH655388 AML655388 ACP655388 ST655388 IX655388 A655388 WVJ589852 WLN589852 WBR589852 VRV589852 VHZ589852 UYD589852 UOH589852 UEL589852 TUP589852 TKT589852 TAX589852 SRB589852 SHF589852 RXJ589852 RNN589852 RDR589852 QTV589852 QJZ589852 QAD589852 PQH589852 PGL589852 OWP589852 OMT589852 OCX589852 NTB589852 NJF589852 MZJ589852 MPN589852 MFR589852 LVV589852 LLZ589852 LCD589852 KSH589852 KIL589852 JYP589852 JOT589852 JEX589852 IVB589852 ILF589852 IBJ589852 HRN589852 HHR589852 GXV589852 GNZ589852 GED589852 FUH589852 FKL589852 FAP589852 EQT589852 EGX589852 DXB589852 DNF589852 DDJ589852 CTN589852 CJR589852 BZV589852 BPZ589852 BGD589852 AWH589852 AML589852 ACP589852 ST589852 IX589852 A589852 WVJ524316 WLN524316 WBR524316 VRV524316 VHZ524316 UYD524316 UOH524316 UEL524316 TUP524316 TKT524316 TAX524316 SRB524316 SHF524316 RXJ524316 RNN524316 RDR524316 QTV524316 QJZ524316 QAD524316 PQH524316 PGL524316 OWP524316 OMT524316 OCX524316 NTB524316 NJF524316 MZJ524316 MPN524316 MFR524316 LVV524316 LLZ524316 LCD524316 KSH524316 KIL524316 JYP524316 JOT524316 JEX524316 IVB524316 ILF524316 IBJ524316 HRN524316 HHR524316 GXV524316 GNZ524316 GED524316 FUH524316 FKL524316 FAP524316 EQT524316 EGX524316 DXB524316 DNF524316 DDJ524316 CTN524316 CJR524316 BZV524316 BPZ524316 BGD524316 AWH524316 AML524316 ACP524316 ST524316 IX524316 A524316 WVJ458780 WLN458780 WBR458780 VRV458780 VHZ458780 UYD458780 UOH458780 UEL458780 TUP458780 TKT458780 TAX458780 SRB458780 SHF458780 RXJ458780 RNN458780 RDR458780 QTV458780 QJZ458780 QAD458780 PQH458780 PGL458780 OWP458780 OMT458780 OCX458780 NTB458780 NJF458780 MZJ458780 MPN458780 MFR458780 LVV458780 LLZ458780 LCD458780 KSH458780 KIL458780 JYP458780 JOT458780 JEX458780 IVB458780 ILF458780 IBJ458780 HRN458780 HHR458780 GXV458780 GNZ458780 GED458780 FUH458780 FKL458780 FAP458780 EQT458780 EGX458780 DXB458780 DNF458780 DDJ458780 CTN458780 CJR458780 BZV458780 BPZ458780 BGD458780 AWH458780 AML458780 ACP458780 ST458780 IX458780 A458780 WVJ393244 WLN393244 WBR393244 VRV393244 VHZ393244 UYD393244 UOH393244 UEL393244 TUP393244 TKT393244 TAX393244 SRB393244 SHF393244 RXJ393244 RNN393244 RDR393244 QTV393244 QJZ393244 QAD393244 PQH393244 PGL393244 OWP393244 OMT393244 OCX393244 NTB393244 NJF393244 MZJ393244 MPN393244 MFR393244 LVV393244 LLZ393244 LCD393244 KSH393244 KIL393244 JYP393244 JOT393244 JEX393244 IVB393244 ILF393244 IBJ393244 HRN393244 HHR393244 GXV393244 GNZ393244 GED393244 FUH393244 FKL393244 FAP393244 EQT393244 EGX393244 DXB393244 DNF393244 DDJ393244 CTN393244 CJR393244 BZV393244 BPZ393244 BGD393244 AWH393244 AML393244 ACP393244 ST393244 IX393244 A393244 WVJ327708 WLN327708 WBR327708 VRV327708 VHZ327708 UYD327708 UOH327708 UEL327708 TUP327708 TKT327708 TAX327708 SRB327708 SHF327708 RXJ327708 RNN327708 RDR327708 QTV327708 QJZ327708 QAD327708 PQH327708 PGL327708 OWP327708 OMT327708 OCX327708 NTB327708 NJF327708 MZJ327708 MPN327708 MFR327708 LVV327708 LLZ327708 LCD327708 KSH327708 KIL327708 JYP327708 JOT327708 JEX327708 IVB327708 ILF327708 IBJ327708 HRN327708 HHR327708 GXV327708 GNZ327708 GED327708 FUH327708 FKL327708 FAP327708 EQT327708 EGX327708 DXB327708 DNF327708 DDJ327708 CTN327708 CJR327708 BZV327708 BPZ327708 BGD327708 AWH327708 AML327708 ACP327708 ST327708 IX327708 A327708 WVJ262172 WLN262172 WBR262172 VRV262172 VHZ262172 UYD262172 UOH262172 UEL262172 TUP262172 TKT262172 TAX262172 SRB262172 SHF262172 RXJ262172 RNN262172 RDR262172 QTV262172 QJZ262172 QAD262172 PQH262172 PGL262172 OWP262172 OMT262172 OCX262172 NTB262172 NJF262172 MZJ262172 MPN262172 MFR262172 LVV262172 LLZ262172 LCD262172 KSH262172 KIL262172 JYP262172 JOT262172 JEX262172 IVB262172 ILF262172 IBJ262172 HRN262172 HHR262172 GXV262172 GNZ262172 GED262172 FUH262172 FKL262172 FAP262172 EQT262172 EGX262172 DXB262172 DNF262172 DDJ262172 CTN262172 CJR262172 BZV262172 BPZ262172 BGD262172 AWH262172 AML262172 ACP262172 ST262172 IX262172 A262172 WVJ196636 WLN196636 WBR196636 VRV196636 VHZ196636 UYD196636 UOH196636 UEL196636 TUP196636 TKT196636 TAX196636 SRB196636 SHF196636 RXJ196636 RNN196636 RDR196636 QTV196636 QJZ196636 QAD196636 PQH196636 PGL196636 OWP196636 OMT196636 OCX196636 NTB196636 NJF196636 MZJ196636 MPN196636 MFR196636 LVV196636 LLZ196636 LCD196636 KSH196636 KIL196636 JYP196636 JOT196636 JEX196636 IVB196636 ILF196636 IBJ196636 HRN196636 HHR196636 GXV196636 GNZ196636 GED196636 FUH196636 FKL196636 FAP196636 EQT196636 EGX196636 DXB196636 DNF196636 DDJ196636 CTN196636 CJR196636 BZV196636 BPZ196636 BGD196636 AWH196636 AML196636 ACP196636 ST196636 IX196636 A196636 WVJ131100 WLN131100 WBR131100 VRV131100 VHZ131100 UYD131100 UOH131100 UEL131100 TUP131100 TKT131100 TAX131100 SRB131100 SHF131100 RXJ131100 RNN131100 RDR131100 QTV131100 QJZ131100 QAD131100 PQH131100 PGL131100 OWP131100 OMT131100 OCX131100 NTB131100 NJF131100 MZJ131100 MPN131100 MFR131100 LVV131100 LLZ131100 LCD131100 KSH131100 KIL131100 JYP131100 JOT131100 JEX131100 IVB131100 ILF131100 IBJ131100 HRN131100 HHR131100 GXV131100 GNZ131100 GED131100 FUH131100 FKL131100 FAP131100 EQT131100 EGX131100 DXB131100 DNF131100 DDJ131100 CTN131100 CJR131100 BZV131100 BPZ131100 BGD131100 AWH131100 AML131100 ACP131100 ST131100 IX131100 A131100 WVJ65564 WLN65564 WBR65564 VRV65564 VHZ65564 UYD65564 UOH65564 UEL65564 TUP65564 TKT65564 TAX65564 SRB65564 SHF65564 RXJ65564 RNN65564 RDR65564 QTV65564 QJZ65564 QAD65564 PQH65564 PGL65564 OWP65564 OMT65564 OCX65564 NTB65564 NJF65564 MZJ65564 MPN65564 MFR65564 LVV65564 LLZ65564 LCD65564 KSH65564 KIL65564 JYP65564 JOT65564 JEX65564 IVB65564 ILF65564 IBJ65564 HRN65564 HHR65564 GXV65564 GNZ65564 GED65564 FUH65564 FKL65564 FAP65564 EQT65564 EGX65564 DXB65564 DNF65564 DDJ65564 CTN65564 CJR65564 BZV65564 BPZ65564 BGD65564 AWH65564 AML65564 ACP65564 ST65564 IX65564 A65564 WVJ28 WLN28 WBR28 VRV28 VHZ28 UYD28 UOH28 UEL28 TUP28 TKT28 TAX28 SRB28 SHF28 RXJ28 RNN28 RDR28 QTV28 QJZ28 QAD28 PQH28 PGL28 OWP28 OMT28 OCX28 NTB28 NJF28 MZJ28 MPN28 MFR28 LVV28 LLZ28 LCD28 KSH28 KIL28 JYP28 JOT28 JEX28 IVB28 ILF28 IBJ28 HRN28 HHR28 GXV28 GNZ28 GED28 FUH28 FKL28 FAP28 EQT28 EGX28 DXB28 DNF28 DDJ28 CTN28 CJR28 BZV28 BPZ28 BGD28 AWH28 AML28 ACP28 ST28 IX28 A28 WVJ983064 WLN983064 WBR983064 VRV983064 VHZ983064 UYD983064 UOH983064 UEL983064 TUP983064 TKT983064 TAX983064 SRB983064 SHF983064 RXJ983064 RNN983064 RDR983064 QTV983064 QJZ983064 QAD983064 PQH983064 PGL983064 OWP983064 OMT983064 OCX983064 NTB983064 NJF983064 MZJ983064 MPN983064 MFR983064 LVV983064 LLZ983064 LCD983064 KSH983064 KIL983064 JYP983064 JOT983064 JEX983064 IVB983064 ILF983064 IBJ983064 HRN983064 HHR983064 GXV983064 GNZ983064 GED983064 FUH983064 FKL983064 FAP983064 EQT983064 EGX983064 DXB983064 DNF983064 DDJ983064 CTN983064 CJR983064 BZV983064 BPZ983064 BGD983064 AWH983064 AML983064 ACP983064 ST983064 IX983064 A983064 WVJ917528 WLN917528 WBR917528 VRV917528 VHZ917528 UYD917528 UOH917528 UEL917528 TUP917528 TKT917528 TAX917528 SRB917528 SHF917528 RXJ917528 RNN917528 RDR917528 QTV917528 QJZ917528 QAD917528 PQH917528 PGL917528 OWP917528 OMT917528 OCX917528 NTB917528 NJF917528 MZJ917528 MPN917528 MFR917528 LVV917528 LLZ917528 LCD917528 KSH917528 KIL917528 JYP917528 JOT917528 JEX917528 IVB917528 ILF917528 IBJ917528 HRN917528 HHR917528 GXV917528 GNZ917528 GED917528 FUH917528 FKL917528 FAP917528 EQT917528 EGX917528 DXB917528 DNF917528 DDJ917528 CTN917528 CJR917528 BZV917528 BPZ917528 BGD917528 AWH917528 AML917528 ACP917528 ST917528 IX917528 A917528 WVJ851992 WLN851992 WBR851992 VRV851992 VHZ851992 UYD851992 UOH851992 UEL851992 TUP851992 TKT851992 TAX851992 SRB851992 SHF851992 RXJ851992 RNN851992 RDR851992 QTV851992 QJZ851992 QAD851992 PQH851992 PGL851992 OWP851992 OMT851992 OCX851992 NTB851992 NJF851992 MZJ851992 MPN851992 MFR851992 LVV851992 LLZ851992 LCD851992 KSH851992 KIL851992 JYP851992 JOT851992 JEX851992 IVB851992 ILF851992 IBJ851992 HRN851992 HHR851992 GXV851992 GNZ851992 GED851992 FUH851992 FKL851992 FAP851992 EQT851992 EGX851992 DXB851992 DNF851992 DDJ851992 CTN851992 CJR851992 BZV851992 BPZ851992 BGD851992 AWH851992 AML851992 ACP851992 ST851992 IX851992 A851992 WVJ786456 WLN786456 WBR786456 VRV786456 VHZ786456 UYD786456 UOH786456 UEL786456 TUP786456 TKT786456 TAX786456 SRB786456 SHF786456 RXJ786456 RNN786456 RDR786456 QTV786456 QJZ786456 QAD786456 PQH786456 PGL786456 OWP786456 OMT786456 OCX786456 NTB786456 NJF786456 MZJ786456 MPN786456 MFR786456 LVV786456 LLZ786456 LCD786456 KSH786456 KIL786456 JYP786456 JOT786456 JEX786456 IVB786456 ILF786456 IBJ786456 HRN786456 HHR786456 GXV786456 GNZ786456 GED786456 FUH786456 FKL786456 FAP786456 EQT786456 EGX786456 DXB786456 DNF786456 DDJ786456 CTN786456 CJR786456 BZV786456 BPZ786456 BGD786456 AWH786456 AML786456 ACP786456 ST786456 IX786456 A786456 WVJ720920 WLN720920 WBR720920 VRV720920 VHZ720920 UYD720920 UOH720920 UEL720920 TUP720920 TKT720920 TAX720920 SRB720920 SHF720920 RXJ720920 RNN720920 RDR720920 QTV720920 QJZ720920 QAD720920 PQH720920 PGL720920 OWP720920 OMT720920 OCX720920 NTB720920 NJF720920 MZJ720920 MPN720920 MFR720920 LVV720920 LLZ720920 LCD720920 KSH720920 KIL720920 JYP720920 JOT720920 JEX720920 IVB720920 ILF720920 IBJ720920 HRN720920 HHR720920 GXV720920 GNZ720920 GED720920 FUH720920 FKL720920 FAP720920 EQT720920 EGX720920 DXB720920 DNF720920 DDJ720920 CTN720920 CJR720920 BZV720920 BPZ720920 BGD720920 AWH720920 AML720920 ACP720920 ST720920 IX720920 A720920 WVJ655384 WLN655384 WBR655384 VRV655384 VHZ655384 UYD655384 UOH655384 UEL655384 TUP655384 TKT655384 TAX655384 SRB655384 SHF655384 RXJ655384 RNN655384 RDR655384 QTV655384 QJZ655384 QAD655384 PQH655384 PGL655384 OWP655384 OMT655384 OCX655384 NTB655384 NJF655384 MZJ655384 MPN655384 MFR655384 LVV655384 LLZ655384 LCD655384 KSH655384 KIL655384 JYP655384 JOT655384 JEX655384 IVB655384 ILF655384 IBJ655384 HRN655384 HHR655384 GXV655384 GNZ655384 GED655384 FUH655384 FKL655384 FAP655384 EQT655384 EGX655384 DXB655384 DNF655384 DDJ655384 CTN655384 CJR655384 BZV655384 BPZ655384 BGD655384 AWH655384 AML655384 ACP655384 ST655384 IX655384 A655384 WVJ589848 WLN589848 WBR589848 VRV589848 VHZ589848 UYD589848 UOH589848 UEL589848 TUP589848 TKT589848 TAX589848 SRB589848 SHF589848 RXJ589848 RNN589848 RDR589848 QTV589848 QJZ589848 QAD589848 PQH589848 PGL589848 OWP589848 OMT589848 OCX589848 NTB589848 NJF589848 MZJ589848 MPN589848 MFR589848 LVV589848 LLZ589848 LCD589848 KSH589848 KIL589848 JYP589848 JOT589848 JEX589848 IVB589848 ILF589848 IBJ589848 HRN589848 HHR589848 GXV589848 GNZ589848 GED589848 FUH589848 FKL589848 FAP589848 EQT589848 EGX589848 DXB589848 DNF589848 DDJ589848 CTN589848 CJR589848 BZV589848 BPZ589848 BGD589848 AWH589848 AML589848 ACP589848 ST589848 IX589848 A589848 WVJ524312 WLN524312 WBR524312 VRV524312 VHZ524312 UYD524312 UOH524312 UEL524312 TUP524312 TKT524312 TAX524312 SRB524312 SHF524312 RXJ524312 RNN524312 RDR524312 QTV524312 QJZ524312 QAD524312 PQH524312 PGL524312 OWP524312 OMT524312 OCX524312 NTB524312 NJF524312 MZJ524312 MPN524312 MFR524312 LVV524312 LLZ524312 LCD524312 KSH524312 KIL524312 JYP524312 JOT524312 JEX524312 IVB524312 ILF524312 IBJ524312 HRN524312 HHR524312 GXV524312 GNZ524312 GED524312 FUH524312 FKL524312 FAP524312 EQT524312 EGX524312 DXB524312 DNF524312 DDJ524312 CTN524312 CJR524312 BZV524312 BPZ524312 BGD524312 AWH524312 AML524312 ACP524312 ST524312 IX524312 A524312 WVJ458776 WLN458776 WBR458776 VRV458776 VHZ458776 UYD458776 UOH458776 UEL458776 TUP458776 TKT458776 TAX458776 SRB458776 SHF458776 RXJ458776 RNN458776 RDR458776 QTV458776 QJZ458776 QAD458776 PQH458776 PGL458776 OWP458776 OMT458776 OCX458776 NTB458776 NJF458776 MZJ458776 MPN458776 MFR458776 LVV458776 LLZ458776 LCD458776 KSH458776 KIL458776 JYP458776 JOT458776 JEX458776 IVB458776 ILF458776 IBJ458776 HRN458776 HHR458776 GXV458776 GNZ458776 GED458776 FUH458776 FKL458776 FAP458776 EQT458776 EGX458776 DXB458776 DNF458776 DDJ458776 CTN458776 CJR458776 BZV458776 BPZ458776 BGD458776 AWH458776 AML458776 ACP458776 ST458776 IX458776 A458776 WVJ393240 WLN393240 WBR393240 VRV393240 VHZ393240 UYD393240 UOH393240 UEL393240 TUP393240 TKT393240 TAX393240 SRB393240 SHF393240 RXJ393240 RNN393240 RDR393240 QTV393240 QJZ393240 QAD393240 PQH393240 PGL393240 OWP393240 OMT393240 OCX393240 NTB393240 NJF393240 MZJ393240 MPN393240 MFR393240 LVV393240 LLZ393240 LCD393240 KSH393240 KIL393240 JYP393240 JOT393240 JEX393240 IVB393240 ILF393240 IBJ393240 HRN393240 HHR393240 GXV393240 GNZ393240 GED393240 FUH393240 FKL393240 FAP393240 EQT393240 EGX393240 DXB393240 DNF393240 DDJ393240 CTN393240 CJR393240 BZV393240 BPZ393240 BGD393240 AWH393240 AML393240 ACP393240 ST393240 IX393240 A393240 WVJ327704 WLN327704 WBR327704 VRV327704 VHZ327704 UYD327704 UOH327704 UEL327704 TUP327704 TKT327704 TAX327704 SRB327704 SHF327704 RXJ327704 RNN327704 RDR327704 QTV327704 QJZ327704 QAD327704 PQH327704 PGL327704 OWP327704 OMT327704 OCX327704 NTB327704 NJF327704 MZJ327704 MPN327704 MFR327704 LVV327704 LLZ327704 LCD327704 KSH327704 KIL327704 JYP327704 JOT327704 JEX327704 IVB327704 ILF327704 IBJ327704 HRN327704 HHR327704 GXV327704 GNZ327704 GED327704 FUH327704 FKL327704 FAP327704 EQT327704 EGX327704 DXB327704 DNF327704 DDJ327704 CTN327704 CJR327704 BZV327704 BPZ327704 BGD327704 AWH327704 AML327704 ACP327704 ST327704 IX327704 A327704 WVJ262168 WLN262168 WBR262168 VRV262168 VHZ262168 UYD262168 UOH262168 UEL262168 TUP262168 TKT262168 TAX262168 SRB262168 SHF262168 RXJ262168 RNN262168 RDR262168 QTV262168 QJZ262168 QAD262168 PQH262168 PGL262168 OWP262168 OMT262168 OCX262168 NTB262168 NJF262168 MZJ262168 MPN262168 MFR262168 LVV262168 LLZ262168 LCD262168 KSH262168 KIL262168 JYP262168 JOT262168 JEX262168 IVB262168 ILF262168 IBJ262168 HRN262168 HHR262168 GXV262168 GNZ262168 GED262168 FUH262168 FKL262168 FAP262168 EQT262168 EGX262168 DXB262168 DNF262168 DDJ262168 CTN262168 CJR262168 BZV262168 BPZ262168 BGD262168 AWH262168 AML262168 ACP262168 ST262168 IX262168 A262168 WVJ196632 WLN196632 WBR196632 VRV196632 VHZ196632 UYD196632 UOH196632 UEL196632 TUP196632 TKT196632 TAX196632 SRB196632 SHF196632 RXJ196632 RNN196632 RDR196632 QTV196632 QJZ196632 QAD196632 PQH196632 PGL196632 OWP196632 OMT196632 OCX196632 NTB196632 NJF196632 MZJ196632 MPN196632 MFR196632 LVV196632 LLZ196632 LCD196632 KSH196632 KIL196632 JYP196632 JOT196632 JEX196632 IVB196632 ILF196632 IBJ196632 HRN196632 HHR196632 GXV196632 GNZ196632 GED196632 FUH196632 FKL196632 FAP196632 EQT196632 EGX196632 DXB196632 DNF196632 DDJ196632 CTN196632 CJR196632 BZV196632 BPZ196632 BGD196632 AWH196632 AML196632 ACP196632 ST196632 IX196632 A196632 WVJ131096 WLN131096 WBR131096 VRV131096 VHZ131096 UYD131096 UOH131096 UEL131096 TUP131096 TKT131096 TAX131096 SRB131096 SHF131096 RXJ131096 RNN131096 RDR131096 QTV131096 QJZ131096 QAD131096 PQH131096 PGL131096 OWP131096 OMT131096 OCX131096 NTB131096 NJF131096 MZJ131096 MPN131096 MFR131096 LVV131096 LLZ131096 LCD131096 KSH131096 KIL131096 JYP131096 JOT131096 JEX131096 IVB131096 ILF131096 IBJ131096 HRN131096 HHR131096 GXV131096 GNZ131096 GED131096 FUH131096 FKL131096 FAP131096 EQT131096 EGX131096 DXB131096 DNF131096 DDJ131096 CTN131096 CJR131096 BZV131096 BPZ131096 BGD131096 AWH131096 AML131096 ACP131096 ST131096 IX131096 A131096 WVJ65560 WLN65560 WBR65560 VRV65560 VHZ65560 UYD65560 UOH65560 UEL65560 TUP65560 TKT65560 TAX65560 SRB65560 SHF65560 RXJ65560 RNN65560 RDR65560 QTV65560 QJZ65560 QAD65560 PQH65560 PGL65560 OWP65560 OMT65560 OCX65560 NTB65560 NJF65560 MZJ65560 MPN65560 MFR65560 LVV65560 LLZ65560 LCD65560 KSH65560 KIL65560 JYP65560 JOT65560 JEX65560 IVB65560 ILF65560 IBJ65560 HRN65560 HHR65560 GXV65560 GNZ65560 GED65560 FUH65560 FKL65560 FAP65560 EQT65560 EGX65560 DXB65560 DNF65560 DDJ65560 CTN65560 CJR65560 BZV65560 BPZ65560 BGD65560 AWH65560 AML65560 ACP65560 ST65560 IX65560 A65560 WVJ24 WLN24 WBR24 VRV24 VHZ24 UYD24 UOH24 UEL24 TUP24 TKT24 TAX24 SRB24 SHF24 RXJ24 RNN24 RDR24 QTV24 QJZ24 QAD24 PQH24 PGL24 OWP24 OMT24 OCX24 NTB24 NJF24 MZJ24 MPN24 MFR24 LVV24 LLZ24 LCD24 KSH24 KIL24 JYP24 JOT24 JEX24 IVB24 ILF24 IBJ24 HRN24 HHR24 GXV24 GNZ24 GED24 FUH24 FKL24 FAP24 EQT24 EGX24 DXB24 DNF24 DDJ24 CTN24 CJR24 BZV24 BPZ24 BGD24 AWH24 AML24 ACP24 ST24 IX24 A24 WVJ983062 WLN983062 WBR983062 VRV983062 VHZ983062 UYD983062 UOH983062 UEL983062 TUP983062 TKT983062 TAX983062 SRB983062 SHF983062 RXJ983062 RNN983062 RDR983062 QTV983062 QJZ983062 QAD983062 PQH983062 PGL983062 OWP983062 OMT983062 OCX983062 NTB983062 NJF983062 MZJ983062 MPN983062 MFR983062 LVV983062 LLZ983062 LCD983062 KSH983062 KIL983062 JYP983062 JOT983062 JEX983062 IVB983062 ILF983062 IBJ983062 HRN983062 HHR983062 GXV983062 GNZ983062 GED983062 FUH983062 FKL983062 FAP983062 EQT983062 EGX983062 DXB983062 DNF983062 DDJ983062 CTN983062 CJR983062 BZV983062 BPZ983062 BGD983062 AWH983062 AML983062 ACP983062 ST983062 IX983062 A983062 WVJ917526 WLN917526 WBR917526 VRV917526 VHZ917526 UYD917526 UOH917526 UEL917526 TUP917526 TKT917526 TAX917526 SRB917526 SHF917526 RXJ917526 RNN917526 RDR917526 QTV917526 QJZ917526 QAD917526 PQH917526 PGL917526 OWP917526 OMT917526 OCX917526 NTB917526 NJF917526 MZJ917526 MPN917526 MFR917526 LVV917526 LLZ917526 LCD917526 KSH917526 KIL917526 JYP917526 JOT917526 JEX917526 IVB917526 ILF917526 IBJ917526 HRN917526 HHR917526 GXV917526 GNZ917526 GED917526 FUH917526 FKL917526 FAP917526 EQT917526 EGX917526 DXB917526 DNF917526 DDJ917526 CTN917526 CJR917526 BZV917526 BPZ917526 BGD917526 AWH917526 AML917526 ACP917526 ST917526 IX917526 A917526 WVJ851990 WLN851990 WBR851990 VRV851990 VHZ851990 UYD851990 UOH851990 UEL851990 TUP851990 TKT851990 TAX851990 SRB851990 SHF851990 RXJ851990 RNN851990 RDR851990 QTV851990 QJZ851990 QAD851990 PQH851990 PGL851990 OWP851990 OMT851990 OCX851990 NTB851990 NJF851990 MZJ851990 MPN851990 MFR851990 LVV851990 LLZ851990 LCD851990 KSH851990 KIL851990 JYP851990 JOT851990 JEX851990 IVB851990 ILF851990 IBJ851990 HRN851990 HHR851990 GXV851990 GNZ851990 GED851990 FUH851990 FKL851990 FAP851990 EQT851990 EGX851990 DXB851990 DNF851990 DDJ851990 CTN851990 CJR851990 BZV851990 BPZ851990 BGD851990 AWH851990 AML851990 ACP851990 ST851990 IX851990 A851990 WVJ786454 WLN786454 WBR786454 VRV786454 VHZ786454 UYD786454 UOH786454 UEL786454 TUP786454 TKT786454 TAX786454 SRB786454 SHF786454 RXJ786454 RNN786454 RDR786454 QTV786454 QJZ786454 QAD786454 PQH786454 PGL786454 OWP786454 OMT786454 OCX786454 NTB786454 NJF786454 MZJ786454 MPN786454 MFR786454 LVV786454 LLZ786454 LCD786454 KSH786454 KIL786454 JYP786454 JOT786454 JEX786454 IVB786454 ILF786454 IBJ786454 HRN786454 HHR786454 GXV786454 GNZ786454 GED786454 FUH786454 FKL786454 FAP786454 EQT786454 EGX786454 DXB786454 DNF786454 DDJ786454 CTN786454 CJR786454 BZV786454 BPZ786454 BGD786454 AWH786454 AML786454 ACP786454 ST786454 IX786454 A786454 WVJ720918 WLN720918 WBR720918 VRV720918 VHZ720918 UYD720918 UOH720918 UEL720918 TUP720918 TKT720918 TAX720918 SRB720918 SHF720918 RXJ720918 RNN720918 RDR720918 QTV720918 QJZ720918 QAD720918 PQH720918 PGL720918 OWP720918 OMT720918 OCX720918 NTB720918 NJF720918 MZJ720918 MPN720918 MFR720918 LVV720918 LLZ720918 LCD720918 KSH720918 KIL720918 JYP720918 JOT720918 JEX720918 IVB720918 ILF720918 IBJ720918 HRN720918 HHR720918 GXV720918 GNZ720918 GED720918 FUH720918 FKL720918 FAP720918 EQT720918 EGX720918 DXB720918 DNF720918 DDJ720918 CTN720918 CJR720918 BZV720918 BPZ720918 BGD720918 AWH720918 AML720918 ACP720918 ST720918 IX720918 A720918 WVJ655382 WLN655382 WBR655382 VRV655382 VHZ655382 UYD655382 UOH655382 UEL655382 TUP655382 TKT655382 TAX655382 SRB655382 SHF655382 RXJ655382 RNN655382 RDR655382 QTV655382 QJZ655382 QAD655382 PQH655382 PGL655382 OWP655382 OMT655382 OCX655382 NTB655382 NJF655382 MZJ655382 MPN655382 MFR655382 LVV655382 LLZ655382 LCD655382 KSH655382 KIL655382 JYP655382 JOT655382 JEX655382 IVB655382 ILF655382 IBJ655382 HRN655382 HHR655382 GXV655382 GNZ655382 GED655382 FUH655382 FKL655382 FAP655382 EQT655382 EGX655382 DXB655382 DNF655382 DDJ655382 CTN655382 CJR655382 BZV655382 BPZ655382 BGD655382 AWH655382 AML655382 ACP655382 ST655382 IX655382 A655382 WVJ589846 WLN589846 WBR589846 VRV589846 VHZ589846 UYD589846 UOH589846 UEL589846 TUP589846 TKT589846 TAX589846 SRB589846 SHF589846 RXJ589846 RNN589846 RDR589846 QTV589846 QJZ589846 QAD589846 PQH589846 PGL589846 OWP589846 OMT589846 OCX589846 NTB589846 NJF589846 MZJ589846 MPN589846 MFR589846 LVV589846 LLZ589846 LCD589846 KSH589846 KIL589846 JYP589846 JOT589846 JEX589846 IVB589846 ILF589846 IBJ589846 HRN589846 HHR589846 GXV589846 GNZ589846 GED589846 FUH589846 FKL589846 FAP589846 EQT589846 EGX589846 DXB589846 DNF589846 DDJ589846 CTN589846 CJR589846 BZV589846 BPZ589846 BGD589846 AWH589846 AML589846 ACP589846 ST589846 IX589846 A589846 WVJ524310 WLN524310 WBR524310 VRV524310 VHZ524310 UYD524310 UOH524310 UEL524310 TUP524310 TKT524310 TAX524310 SRB524310 SHF524310 RXJ524310 RNN524310 RDR524310 QTV524310 QJZ524310 QAD524310 PQH524310 PGL524310 OWP524310 OMT524310 OCX524310 NTB524310 NJF524310 MZJ524310 MPN524310 MFR524310 LVV524310 LLZ524310 LCD524310 KSH524310 KIL524310 JYP524310 JOT524310 JEX524310 IVB524310 ILF524310 IBJ524310 HRN524310 HHR524310 GXV524310 GNZ524310 GED524310 FUH524310 FKL524310 FAP524310 EQT524310 EGX524310 DXB524310 DNF524310 DDJ524310 CTN524310 CJR524310 BZV524310 BPZ524310 BGD524310 AWH524310 AML524310 ACP524310 ST524310 IX524310 A524310 WVJ458774 WLN458774 WBR458774 VRV458774 VHZ458774 UYD458774 UOH458774 UEL458774 TUP458774 TKT458774 TAX458774 SRB458774 SHF458774 RXJ458774 RNN458774 RDR458774 QTV458774 QJZ458774 QAD458774 PQH458774 PGL458774 OWP458774 OMT458774 OCX458774 NTB458774 NJF458774 MZJ458774 MPN458774 MFR458774 LVV458774 LLZ458774 LCD458774 KSH458774 KIL458774 JYP458774 JOT458774 JEX458774 IVB458774 ILF458774 IBJ458774 HRN458774 HHR458774 GXV458774 GNZ458774 GED458774 FUH458774 FKL458774 FAP458774 EQT458774 EGX458774 DXB458774 DNF458774 DDJ458774 CTN458774 CJR458774 BZV458774 BPZ458774 BGD458774 AWH458774 AML458774 ACP458774 ST458774 IX458774 A458774 WVJ393238 WLN393238 WBR393238 VRV393238 VHZ393238 UYD393238 UOH393238 UEL393238 TUP393238 TKT393238 TAX393238 SRB393238 SHF393238 RXJ393238 RNN393238 RDR393238 QTV393238 QJZ393238 QAD393238 PQH393238 PGL393238 OWP393238 OMT393238 OCX393238 NTB393238 NJF393238 MZJ393238 MPN393238 MFR393238 LVV393238 LLZ393238 LCD393238 KSH393238 KIL393238 JYP393238 JOT393238 JEX393238 IVB393238 ILF393238 IBJ393238 HRN393238 HHR393238 GXV393238 GNZ393238 GED393238 FUH393238 FKL393238 FAP393238 EQT393238 EGX393238 DXB393238 DNF393238 DDJ393238 CTN393238 CJR393238 BZV393238 BPZ393238 BGD393238 AWH393238 AML393238 ACP393238 ST393238 IX393238 A393238 WVJ327702 WLN327702 WBR327702 VRV327702 VHZ327702 UYD327702 UOH327702 UEL327702 TUP327702 TKT327702 TAX327702 SRB327702 SHF327702 RXJ327702 RNN327702 RDR327702 QTV327702 QJZ327702 QAD327702 PQH327702 PGL327702 OWP327702 OMT327702 OCX327702 NTB327702 NJF327702 MZJ327702 MPN327702 MFR327702 LVV327702 LLZ327702 LCD327702 KSH327702 KIL327702 JYP327702 JOT327702 JEX327702 IVB327702 ILF327702 IBJ327702 HRN327702 HHR327702 GXV327702 GNZ327702 GED327702 FUH327702 FKL327702 FAP327702 EQT327702 EGX327702 DXB327702 DNF327702 DDJ327702 CTN327702 CJR327702 BZV327702 BPZ327702 BGD327702 AWH327702 AML327702 ACP327702 ST327702 IX327702 A327702 WVJ262166 WLN262166 WBR262166 VRV262166 VHZ262166 UYD262166 UOH262166 UEL262166 TUP262166 TKT262166 TAX262166 SRB262166 SHF262166 RXJ262166 RNN262166 RDR262166 QTV262166 QJZ262166 QAD262166 PQH262166 PGL262166 OWP262166 OMT262166 OCX262166 NTB262166 NJF262166 MZJ262166 MPN262166 MFR262166 LVV262166 LLZ262166 LCD262166 KSH262166 KIL262166 JYP262166 JOT262166 JEX262166 IVB262166 ILF262166 IBJ262166 HRN262166 HHR262166 GXV262166 GNZ262166 GED262166 FUH262166 FKL262166 FAP262166 EQT262166 EGX262166 DXB262166 DNF262166 DDJ262166 CTN262166 CJR262166 BZV262166 BPZ262166 BGD262166 AWH262166 AML262166 ACP262166 ST262166 IX262166 A262166 WVJ196630 WLN196630 WBR196630 VRV196630 VHZ196630 UYD196630 UOH196630 UEL196630 TUP196630 TKT196630 TAX196630 SRB196630 SHF196630 RXJ196630 RNN196630 RDR196630 QTV196630 QJZ196630 QAD196630 PQH196630 PGL196630 OWP196630 OMT196630 OCX196630 NTB196630 NJF196630 MZJ196630 MPN196630 MFR196630 LVV196630 LLZ196630 LCD196630 KSH196630 KIL196630 JYP196630 JOT196630 JEX196630 IVB196630 ILF196630 IBJ196630 HRN196630 HHR196630 GXV196630 GNZ196630 GED196630 FUH196630 FKL196630 FAP196630 EQT196630 EGX196630 DXB196630 DNF196630 DDJ196630 CTN196630 CJR196630 BZV196630 BPZ196630 BGD196630 AWH196630 AML196630 ACP196630 ST196630 IX196630 A196630 WVJ131094 WLN131094 WBR131094 VRV131094 VHZ131094 UYD131094 UOH131094 UEL131094 TUP131094 TKT131094 TAX131094 SRB131094 SHF131094 RXJ131094 RNN131094 RDR131094 QTV131094 QJZ131094 QAD131094 PQH131094 PGL131094 OWP131094 OMT131094 OCX131094 NTB131094 NJF131094 MZJ131094 MPN131094 MFR131094 LVV131094 LLZ131094 LCD131094 KSH131094 KIL131094 JYP131094 JOT131094 JEX131094 IVB131094 ILF131094 IBJ131094 HRN131094 HHR131094 GXV131094 GNZ131094 GED131094 FUH131094 FKL131094 FAP131094 EQT131094 EGX131094 DXB131094 DNF131094 DDJ131094 CTN131094 CJR131094 BZV131094 BPZ131094 BGD131094 AWH131094 AML131094 ACP131094 ST131094 IX131094 A131094 WVJ65558 WLN65558 WBR65558 VRV65558 VHZ65558 UYD65558 UOH65558 UEL65558 TUP65558 TKT65558 TAX65558 SRB65558 SHF65558 RXJ65558 RNN65558 RDR65558 QTV65558 QJZ65558 QAD65558 PQH65558 PGL65558 OWP65558 OMT65558 OCX65558 NTB65558 NJF65558 MZJ65558 MPN65558 MFR65558 LVV65558 LLZ65558 LCD65558 KSH65558 KIL65558 JYP65558 JOT65558 JEX65558 IVB65558 ILF65558 IBJ65558 HRN65558 HHR65558 GXV65558 GNZ65558 GED65558 FUH65558 FKL65558 FAP65558 EQT65558 EGX65558 DXB65558 DNF65558 DDJ65558 CTN65558 CJR65558 BZV65558 BPZ65558 BGD65558 AWH65558 AML65558 ACP65558 ST65558 IX65558 A65558 WVJ22 WLN22 WBR22 VRV22 VHZ22 UYD22 UOH22 UEL22 TUP22 TKT22 TAX22 SRB22 SHF22 RXJ22 RNN22 RDR22 QTV22 QJZ22 QAD22 PQH22 PGL22 OWP22 OMT22 OCX22 NTB22 NJF22 MZJ22 MPN22 MFR22 LVV22 LLZ22 LCD22 KSH22 KIL22 JYP22 JOT22 JEX22 IVB22 ILF22 IBJ22 HRN22 HHR22 GXV22 GNZ22 GED22 FUH22 FKL22 FAP22 EQT22 EGX22 DXB22 DNF22 DDJ22 CTN22 CJR22 BZV22 BPZ22 BGD22 AWH22 AML22 ACP22 ST22 IX22 A22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A983060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A917524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A851988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A786452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A720916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A655380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A589844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A524308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A458772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A393236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A327700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A262164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A196628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A131092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A65556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A20 WVJ983058 WLN983058 WBR983058 VRV983058 VHZ983058 UYD983058 UOH983058 UEL983058 TUP983058 TKT983058 TAX983058 SRB983058 SHF983058 RXJ983058 RNN983058 RDR983058 QTV983058 QJZ983058 QAD983058 PQH983058 PGL983058 OWP983058 OMT983058 OCX983058 NTB983058 NJF983058 MZJ983058 MPN983058 MFR983058 LVV983058 LLZ983058 LCD983058 KSH983058 KIL983058 JYP983058 JOT983058 JEX983058 IVB983058 ILF983058 IBJ983058 HRN983058 HHR983058 GXV983058 GNZ983058 GED983058 FUH983058 FKL983058 FAP983058 EQT983058 EGX983058 DXB983058 DNF983058 DDJ983058 CTN983058 CJR983058 BZV983058 BPZ983058 BGD983058 AWH983058 AML983058 ACP983058 ST983058 IX983058 A983058 WVJ917522 WLN917522 WBR917522 VRV917522 VHZ917522 UYD917522 UOH917522 UEL917522 TUP917522 TKT917522 TAX917522 SRB917522 SHF917522 RXJ917522 RNN917522 RDR917522 QTV917522 QJZ917522 QAD917522 PQH917522 PGL917522 OWP917522 OMT917522 OCX917522 NTB917522 NJF917522 MZJ917522 MPN917522 MFR917522 LVV917522 LLZ917522 LCD917522 KSH917522 KIL917522 JYP917522 JOT917522 JEX917522 IVB917522 ILF917522 IBJ917522 HRN917522 HHR917522 GXV917522 GNZ917522 GED917522 FUH917522 FKL917522 FAP917522 EQT917522 EGX917522 DXB917522 DNF917522 DDJ917522 CTN917522 CJR917522 BZV917522 BPZ917522 BGD917522 AWH917522 AML917522 ACP917522 ST917522 IX917522 A917522 WVJ851986 WLN851986 WBR851986 VRV851986 VHZ851986 UYD851986 UOH851986 UEL851986 TUP851986 TKT851986 TAX851986 SRB851986 SHF851986 RXJ851986 RNN851986 RDR851986 QTV851986 QJZ851986 QAD851986 PQH851986 PGL851986 OWP851986 OMT851986 OCX851986 NTB851986 NJF851986 MZJ851986 MPN851986 MFR851986 LVV851986 LLZ851986 LCD851986 KSH851986 KIL851986 JYP851986 JOT851986 JEX851986 IVB851986 ILF851986 IBJ851986 HRN851986 HHR851986 GXV851986 GNZ851986 GED851986 FUH851986 FKL851986 FAP851986 EQT851986 EGX851986 DXB851986 DNF851986 DDJ851986 CTN851986 CJR851986 BZV851986 BPZ851986 BGD851986 AWH851986 AML851986 ACP851986 ST851986 IX851986 A851986 WVJ786450 WLN786450 WBR786450 VRV786450 VHZ786450 UYD786450 UOH786450 UEL786450 TUP786450 TKT786450 TAX786450 SRB786450 SHF786450 RXJ786450 RNN786450 RDR786450 QTV786450 QJZ786450 QAD786450 PQH786450 PGL786450 OWP786450 OMT786450 OCX786450 NTB786450 NJF786450 MZJ786450 MPN786450 MFR786450 LVV786450 LLZ786450 LCD786450 KSH786450 KIL786450 JYP786450 JOT786450 JEX786450 IVB786450 ILF786450 IBJ786450 HRN786450 HHR786450 GXV786450 GNZ786450 GED786450 FUH786450 FKL786450 FAP786450 EQT786450 EGX786450 DXB786450 DNF786450 DDJ786450 CTN786450 CJR786450 BZV786450 BPZ786450 BGD786450 AWH786450 AML786450 ACP786450 ST786450 IX786450 A786450 WVJ720914 WLN720914 WBR720914 VRV720914 VHZ720914 UYD720914 UOH720914 UEL720914 TUP720914 TKT720914 TAX720914 SRB720914 SHF720914 RXJ720914 RNN720914 RDR720914 QTV720914 QJZ720914 QAD720914 PQH720914 PGL720914 OWP720914 OMT720914 OCX720914 NTB720914 NJF720914 MZJ720914 MPN720914 MFR720914 LVV720914 LLZ720914 LCD720914 KSH720914 KIL720914 JYP720914 JOT720914 JEX720914 IVB720914 ILF720914 IBJ720914 HRN720914 HHR720914 GXV720914 GNZ720914 GED720914 FUH720914 FKL720914 FAP720914 EQT720914 EGX720914 DXB720914 DNF720914 DDJ720914 CTN720914 CJR720914 BZV720914 BPZ720914 BGD720914 AWH720914 AML720914 ACP720914 ST720914 IX720914 A720914 WVJ655378 WLN655378 WBR655378 VRV655378 VHZ655378 UYD655378 UOH655378 UEL655378 TUP655378 TKT655378 TAX655378 SRB655378 SHF655378 RXJ655378 RNN655378 RDR655378 QTV655378 QJZ655378 QAD655378 PQH655378 PGL655378 OWP655378 OMT655378 OCX655378 NTB655378 NJF655378 MZJ655378 MPN655378 MFR655378 LVV655378 LLZ655378 LCD655378 KSH655378 KIL655378 JYP655378 JOT655378 JEX655378 IVB655378 ILF655378 IBJ655378 HRN655378 HHR655378 GXV655378 GNZ655378 GED655378 FUH655378 FKL655378 FAP655378 EQT655378 EGX655378 DXB655378 DNF655378 DDJ655378 CTN655378 CJR655378 BZV655378 BPZ655378 BGD655378 AWH655378 AML655378 ACP655378 ST655378 IX655378 A655378 WVJ589842 WLN589842 WBR589842 VRV589842 VHZ589842 UYD589842 UOH589842 UEL589842 TUP589842 TKT589842 TAX589842 SRB589842 SHF589842 RXJ589842 RNN589842 RDR589842 QTV589842 QJZ589842 QAD589842 PQH589842 PGL589842 OWP589842 OMT589842 OCX589842 NTB589842 NJF589842 MZJ589842 MPN589842 MFR589842 LVV589842 LLZ589842 LCD589842 KSH589842 KIL589842 JYP589842 JOT589842 JEX589842 IVB589842 ILF589842 IBJ589842 HRN589842 HHR589842 GXV589842 GNZ589842 GED589842 FUH589842 FKL589842 FAP589842 EQT589842 EGX589842 DXB589842 DNF589842 DDJ589842 CTN589842 CJR589842 BZV589842 BPZ589842 BGD589842 AWH589842 AML589842 ACP589842 ST589842 IX589842 A589842 WVJ524306 WLN524306 WBR524306 VRV524306 VHZ524306 UYD524306 UOH524306 UEL524306 TUP524306 TKT524306 TAX524306 SRB524306 SHF524306 RXJ524306 RNN524306 RDR524306 QTV524306 QJZ524306 QAD524306 PQH524306 PGL524306 OWP524306 OMT524306 OCX524306 NTB524306 NJF524306 MZJ524306 MPN524306 MFR524306 LVV524306 LLZ524306 LCD524306 KSH524306 KIL524306 JYP524306 JOT524306 JEX524306 IVB524306 ILF524306 IBJ524306 HRN524306 HHR524306 GXV524306 GNZ524306 GED524306 FUH524306 FKL524306 FAP524306 EQT524306 EGX524306 DXB524306 DNF524306 DDJ524306 CTN524306 CJR524306 BZV524306 BPZ524306 BGD524306 AWH524306 AML524306 ACP524306 ST524306 IX524306 A524306 WVJ458770 WLN458770 WBR458770 VRV458770 VHZ458770 UYD458770 UOH458770 UEL458770 TUP458770 TKT458770 TAX458770 SRB458770 SHF458770 RXJ458770 RNN458770 RDR458770 QTV458770 QJZ458770 QAD458770 PQH458770 PGL458770 OWP458770 OMT458770 OCX458770 NTB458770 NJF458770 MZJ458770 MPN458770 MFR458770 LVV458770 LLZ458770 LCD458770 KSH458770 KIL458770 JYP458770 JOT458770 JEX458770 IVB458770 ILF458770 IBJ458770 HRN458770 HHR458770 GXV458770 GNZ458770 GED458770 FUH458770 FKL458770 FAP458770 EQT458770 EGX458770 DXB458770 DNF458770 DDJ458770 CTN458770 CJR458770 BZV458770 BPZ458770 BGD458770 AWH458770 AML458770 ACP458770 ST458770 IX458770 A458770 WVJ393234 WLN393234 WBR393234 VRV393234 VHZ393234 UYD393234 UOH393234 UEL393234 TUP393234 TKT393234 TAX393234 SRB393234 SHF393234 RXJ393234 RNN393234 RDR393234 QTV393234 QJZ393234 QAD393234 PQH393234 PGL393234 OWP393234 OMT393234 OCX393234 NTB393234 NJF393234 MZJ393234 MPN393234 MFR393234 LVV393234 LLZ393234 LCD393234 KSH393234 KIL393234 JYP393234 JOT393234 JEX393234 IVB393234 ILF393234 IBJ393234 HRN393234 HHR393234 GXV393234 GNZ393234 GED393234 FUH393234 FKL393234 FAP393234 EQT393234 EGX393234 DXB393234 DNF393234 DDJ393234 CTN393234 CJR393234 BZV393234 BPZ393234 BGD393234 AWH393234 AML393234 ACP393234 ST393234 IX393234 A393234 WVJ327698 WLN327698 WBR327698 VRV327698 VHZ327698 UYD327698 UOH327698 UEL327698 TUP327698 TKT327698 TAX327698 SRB327698 SHF327698 RXJ327698 RNN327698 RDR327698 QTV327698 QJZ327698 QAD327698 PQH327698 PGL327698 OWP327698 OMT327698 OCX327698 NTB327698 NJF327698 MZJ327698 MPN327698 MFR327698 LVV327698 LLZ327698 LCD327698 KSH327698 KIL327698 JYP327698 JOT327698 JEX327698 IVB327698 ILF327698 IBJ327698 HRN327698 HHR327698 GXV327698 GNZ327698 GED327698 FUH327698 FKL327698 FAP327698 EQT327698 EGX327698 DXB327698 DNF327698 DDJ327698 CTN327698 CJR327698 BZV327698 BPZ327698 BGD327698 AWH327698 AML327698 ACP327698 ST327698 IX327698 A327698 WVJ262162 WLN262162 WBR262162 VRV262162 VHZ262162 UYD262162 UOH262162 UEL262162 TUP262162 TKT262162 TAX262162 SRB262162 SHF262162 RXJ262162 RNN262162 RDR262162 QTV262162 QJZ262162 QAD262162 PQH262162 PGL262162 OWP262162 OMT262162 OCX262162 NTB262162 NJF262162 MZJ262162 MPN262162 MFR262162 LVV262162 LLZ262162 LCD262162 KSH262162 KIL262162 JYP262162 JOT262162 JEX262162 IVB262162 ILF262162 IBJ262162 HRN262162 HHR262162 GXV262162 GNZ262162 GED262162 FUH262162 FKL262162 FAP262162 EQT262162 EGX262162 DXB262162 DNF262162 DDJ262162 CTN262162 CJR262162 BZV262162 BPZ262162 BGD262162 AWH262162 AML262162 ACP262162 ST262162 IX262162 A262162 WVJ196626 WLN196626 WBR196626 VRV196626 VHZ196626 UYD196626 UOH196626 UEL196626 TUP196626 TKT196626 TAX196626 SRB196626 SHF196626 RXJ196626 RNN196626 RDR196626 QTV196626 QJZ196626 QAD196626 PQH196626 PGL196626 OWP196626 OMT196626 OCX196626 NTB196626 NJF196626 MZJ196626 MPN196626 MFR196626 LVV196626 LLZ196626 LCD196626 KSH196626 KIL196626 JYP196626 JOT196626 JEX196626 IVB196626 ILF196626 IBJ196626 HRN196626 HHR196626 GXV196626 GNZ196626 GED196626 FUH196626 FKL196626 FAP196626 EQT196626 EGX196626 DXB196626 DNF196626 DDJ196626 CTN196626 CJR196626 BZV196626 BPZ196626 BGD196626 AWH196626 AML196626 ACP196626 ST196626 IX196626 A196626 WVJ131090 WLN131090 WBR131090 VRV131090 VHZ131090 UYD131090 UOH131090 UEL131090 TUP131090 TKT131090 TAX131090 SRB131090 SHF131090 RXJ131090 RNN131090 RDR131090 QTV131090 QJZ131090 QAD131090 PQH131090 PGL131090 OWP131090 OMT131090 OCX131090 NTB131090 NJF131090 MZJ131090 MPN131090 MFR131090 LVV131090 LLZ131090 LCD131090 KSH131090 KIL131090 JYP131090 JOT131090 JEX131090 IVB131090 ILF131090 IBJ131090 HRN131090 HHR131090 GXV131090 GNZ131090 GED131090 FUH131090 FKL131090 FAP131090 EQT131090 EGX131090 DXB131090 DNF131090 DDJ131090 CTN131090 CJR131090 BZV131090 BPZ131090 BGD131090 AWH131090 AML131090 ACP131090 ST131090 IX131090 A131090 WVJ65554 WLN65554 WBR65554 VRV65554 VHZ65554 UYD65554 UOH65554 UEL65554 TUP65554 TKT65554 TAX65554 SRB65554 SHF65554 RXJ65554 RNN65554 RDR65554 QTV65554 QJZ65554 QAD65554 PQH65554 PGL65554 OWP65554 OMT65554 OCX65554 NTB65554 NJF65554 MZJ65554 MPN65554 MFR65554 LVV65554 LLZ65554 LCD65554 KSH65554 KIL65554 JYP65554 JOT65554 JEX65554 IVB65554 ILF65554 IBJ65554 HRN65554 HHR65554 GXV65554 GNZ65554 GED65554 FUH65554 FKL65554 FAP65554 EQT65554 EGX65554 DXB65554 DNF65554 DDJ65554 CTN65554 CJR65554 BZV65554 BPZ65554 BGD65554 AWH65554 AML65554 ACP65554 ST65554 IX65554 A65554 WVJ18 WLN18 WBR18 VRV18 VHZ18 UYD18 UOH18 UEL18 TUP18 TKT18 TAX18 SRB18 SHF18 RXJ18 RNN18 RDR18 QTV18 QJZ18 QAD18 PQH18 PGL18 OWP18 OMT18 OCX18 NTB18 NJF18 MZJ18 MPN18 MFR18 LVV18 LLZ18 LCD18 KSH18 KIL18 JYP18 JOT18 JEX18 IVB18 ILF18 IBJ18 HRN18 HHR18 GXV18 GNZ18 GED18 FUH18 FKL18 FAP18 EQT18 EGX18 DXB18 DNF18 DDJ18 CTN18 CJR18 BZV18 BPZ18 BGD18 AWH18 AML18 ACP18 ST18 IX18 A18 WVJ983056 WLN983056 WBR983056 VRV983056 VHZ983056 UYD983056 UOH983056 UEL983056 TUP983056 TKT983056 TAX983056 SRB983056 SHF983056 RXJ983056 RNN983056 RDR983056 QTV983056 QJZ983056 QAD983056 PQH983056 PGL983056 OWP983056 OMT983056 OCX983056 NTB983056 NJF983056 MZJ983056 MPN983056 MFR983056 LVV983056 LLZ983056 LCD983056 KSH983056 KIL983056 JYP983056 JOT983056 JEX983056 IVB983056 ILF983056 IBJ983056 HRN983056 HHR983056 GXV983056 GNZ983056 GED983056 FUH983056 FKL983056 FAP983056 EQT983056 EGX983056 DXB983056 DNF983056 DDJ983056 CTN983056 CJR983056 BZV983056 BPZ983056 BGD983056 AWH983056 AML983056 ACP983056 ST983056 IX983056 A983056 WVJ917520 WLN917520 WBR917520 VRV917520 VHZ917520 UYD917520 UOH917520 UEL917520 TUP917520 TKT917520 TAX917520 SRB917520 SHF917520 RXJ917520 RNN917520 RDR917520 QTV917520 QJZ917520 QAD917520 PQH917520 PGL917520 OWP917520 OMT917520 OCX917520 NTB917520 NJF917520 MZJ917520 MPN917520 MFR917520 LVV917520 LLZ917520 LCD917520 KSH917520 KIL917520 JYP917520 JOT917520 JEX917520 IVB917520 ILF917520 IBJ917520 HRN917520 HHR917520 GXV917520 GNZ917520 GED917520 FUH917520 FKL917520 FAP917520 EQT917520 EGX917520 DXB917520 DNF917520 DDJ917520 CTN917520 CJR917520 BZV917520 BPZ917520 BGD917520 AWH917520 AML917520 ACP917520 ST917520 IX917520 A917520 WVJ851984 WLN851984 WBR851984 VRV851984 VHZ851984 UYD851984 UOH851984 UEL851984 TUP851984 TKT851984 TAX851984 SRB851984 SHF851984 RXJ851984 RNN851984 RDR851984 QTV851984 QJZ851984 QAD851984 PQH851984 PGL851984 OWP851984 OMT851984 OCX851984 NTB851984 NJF851984 MZJ851984 MPN851984 MFR851984 LVV851984 LLZ851984 LCD851984 KSH851984 KIL851984 JYP851984 JOT851984 JEX851984 IVB851984 ILF851984 IBJ851984 HRN851984 HHR851984 GXV851984 GNZ851984 GED851984 FUH851984 FKL851984 FAP851984 EQT851984 EGX851984 DXB851984 DNF851984 DDJ851984 CTN851984 CJR851984 BZV851984 BPZ851984 BGD851984 AWH851984 AML851984 ACP851984 ST851984 IX851984 A851984 WVJ786448 WLN786448 WBR786448 VRV786448 VHZ786448 UYD786448 UOH786448 UEL786448 TUP786448 TKT786448 TAX786448 SRB786448 SHF786448 RXJ786448 RNN786448 RDR786448 QTV786448 QJZ786448 QAD786448 PQH786448 PGL786448 OWP786448 OMT786448 OCX786448 NTB786448 NJF786448 MZJ786448 MPN786448 MFR786448 LVV786448 LLZ786448 LCD786448 KSH786448 KIL786448 JYP786448 JOT786448 JEX786448 IVB786448 ILF786448 IBJ786448 HRN786448 HHR786448 GXV786448 GNZ786448 GED786448 FUH786448 FKL786448 FAP786448 EQT786448 EGX786448 DXB786448 DNF786448 DDJ786448 CTN786448 CJR786448 BZV786448 BPZ786448 BGD786448 AWH786448 AML786448 ACP786448 ST786448 IX786448 A786448 WVJ720912 WLN720912 WBR720912 VRV720912 VHZ720912 UYD720912 UOH720912 UEL720912 TUP720912 TKT720912 TAX720912 SRB720912 SHF720912 RXJ720912 RNN720912 RDR720912 QTV720912 QJZ720912 QAD720912 PQH720912 PGL720912 OWP720912 OMT720912 OCX720912 NTB720912 NJF720912 MZJ720912 MPN720912 MFR720912 LVV720912 LLZ720912 LCD720912 KSH720912 KIL720912 JYP720912 JOT720912 JEX720912 IVB720912 ILF720912 IBJ720912 HRN720912 HHR720912 GXV720912 GNZ720912 GED720912 FUH720912 FKL720912 FAP720912 EQT720912 EGX720912 DXB720912 DNF720912 DDJ720912 CTN720912 CJR720912 BZV720912 BPZ720912 BGD720912 AWH720912 AML720912 ACP720912 ST720912 IX720912 A720912 WVJ655376 WLN655376 WBR655376 VRV655376 VHZ655376 UYD655376 UOH655376 UEL655376 TUP655376 TKT655376 TAX655376 SRB655376 SHF655376 RXJ655376 RNN655376 RDR655376 QTV655376 QJZ655376 QAD655376 PQH655376 PGL655376 OWP655376 OMT655376 OCX655376 NTB655376 NJF655376 MZJ655376 MPN655376 MFR655376 LVV655376 LLZ655376 LCD655376 KSH655376 KIL655376 JYP655376 JOT655376 JEX655376 IVB655376 ILF655376 IBJ655376 HRN655376 HHR655376 GXV655376 GNZ655376 GED655376 FUH655376 FKL655376 FAP655376 EQT655376 EGX655376 DXB655376 DNF655376 DDJ655376 CTN655376 CJR655376 BZV655376 BPZ655376 BGD655376 AWH655376 AML655376 ACP655376 ST655376 IX655376 A655376 WVJ589840 WLN589840 WBR589840 VRV589840 VHZ589840 UYD589840 UOH589840 UEL589840 TUP589840 TKT589840 TAX589840 SRB589840 SHF589840 RXJ589840 RNN589840 RDR589840 QTV589840 QJZ589840 QAD589840 PQH589840 PGL589840 OWP589840 OMT589840 OCX589840 NTB589840 NJF589840 MZJ589840 MPN589840 MFR589840 LVV589840 LLZ589840 LCD589840 KSH589840 KIL589840 JYP589840 JOT589840 JEX589840 IVB589840 ILF589840 IBJ589840 HRN589840 HHR589840 GXV589840 GNZ589840 GED589840 FUH589840 FKL589840 FAP589840 EQT589840 EGX589840 DXB589840 DNF589840 DDJ589840 CTN589840 CJR589840 BZV589840 BPZ589840 BGD589840 AWH589840 AML589840 ACP589840 ST589840 IX589840 A589840 WVJ524304 WLN524304 WBR524304 VRV524304 VHZ524304 UYD524304 UOH524304 UEL524304 TUP524304 TKT524304 TAX524304 SRB524304 SHF524304 RXJ524304 RNN524304 RDR524304 QTV524304 QJZ524304 QAD524304 PQH524304 PGL524304 OWP524304 OMT524304 OCX524304 NTB524304 NJF524304 MZJ524304 MPN524304 MFR524304 LVV524304 LLZ524304 LCD524304 KSH524304 KIL524304 JYP524304 JOT524304 JEX524304 IVB524304 ILF524304 IBJ524304 HRN524304 HHR524304 GXV524304 GNZ524304 GED524304 FUH524304 FKL524304 FAP524304 EQT524304 EGX524304 DXB524304 DNF524304 DDJ524304 CTN524304 CJR524304 BZV524304 BPZ524304 BGD524304 AWH524304 AML524304 ACP524304 ST524304 IX524304 A524304 WVJ458768 WLN458768 WBR458768 VRV458768 VHZ458768 UYD458768 UOH458768 UEL458768 TUP458768 TKT458768 TAX458768 SRB458768 SHF458768 RXJ458768 RNN458768 RDR458768 QTV458768 QJZ458768 QAD458768 PQH458768 PGL458768 OWP458768 OMT458768 OCX458768 NTB458768 NJF458768 MZJ458768 MPN458768 MFR458768 LVV458768 LLZ458768 LCD458768 KSH458768 KIL458768 JYP458768 JOT458768 JEX458768 IVB458768 ILF458768 IBJ458768 HRN458768 HHR458768 GXV458768 GNZ458768 GED458768 FUH458768 FKL458768 FAP458768 EQT458768 EGX458768 DXB458768 DNF458768 DDJ458768 CTN458768 CJR458768 BZV458768 BPZ458768 BGD458768 AWH458768 AML458768 ACP458768 ST458768 IX458768 A458768 WVJ393232 WLN393232 WBR393232 VRV393232 VHZ393232 UYD393232 UOH393232 UEL393232 TUP393232 TKT393232 TAX393232 SRB393232 SHF393232 RXJ393232 RNN393232 RDR393232 QTV393232 QJZ393232 QAD393232 PQH393232 PGL393232 OWP393232 OMT393232 OCX393232 NTB393232 NJF393232 MZJ393232 MPN393232 MFR393232 LVV393232 LLZ393232 LCD393232 KSH393232 KIL393232 JYP393232 JOT393232 JEX393232 IVB393232 ILF393232 IBJ393232 HRN393232 HHR393232 GXV393232 GNZ393232 GED393232 FUH393232 FKL393232 FAP393232 EQT393232 EGX393232 DXB393232 DNF393232 DDJ393232 CTN393232 CJR393232 BZV393232 BPZ393232 BGD393232 AWH393232 AML393232 ACP393232 ST393232 IX393232 A393232 WVJ327696 WLN327696 WBR327696 VRV327696 VHZ327696 UYD327696 UOH327696 UEL327696 TUP327696 TKT327696 TAX327696 SRB327696 SHF327696 RXJ327696 RNN327696 RDR327696 QTV327696 QJZ327696 QAD327696 PQH327696 PGL327696 OWP327696 OMT327696 OCX327696 NTB327696 NJF327696 MZJ327696 MPN327696 MFR327696 LVV327696 LLZ327696 LCD327696 KSH327696 KIL327696 JYP327696 JOT327696 JEX327696 IVB327696 ILF327696 IBJ327696 HRN327696 HHR327696 GXV327696 GNZ327696 GED327696 FUH327696 FKL327696 FAP327696 EQT327696 EGX327696 DXB327696 DNF327696 DDJ327696 CTN327696 CJR327696 BZV327696 BPZ327696 BGD327696 AWH327696 AML327696 ACP327696 ST327696 IX327696 A327696 WVJ262160 WLN262160 WBR262160 VRV262160 VHZ262160 UYD262160 UOH262160 UEL262160 TUP262160 TKT262160 TAX262160 SRB262160 SHF262160 RXJ262160 RNN262160 RDR262160 QTV262160 QJZ262160 QAD262160 PQH262160 PGL262160 OWP262160 OMT262160 OCX262160 NTB262160 NJF262160 MZJ262160 MPN262160 MFR262160 LVV262160 LLZ262160 LCD262160 KSH262160 KIL262160 JYP262160 JOT262160 JEX262160 IVB262160 ILF262160 IBJ262160 HRN262160 HHR262160 GXV262160 GNZ262160 GED262160 FUH262160 FKL262160 FAP262160 EQT262160 EGX262160 DXB262160 DNF262160 DDJ262160 CTN262160 CJR262160 BZV262160 BPZ262160 BGD262160 AWH262160 AML262160 ACP262160 ST262160 IX262160 A262160 WVJ196624 WLN196624 WBR196624 VRV196624 VHZ196624 UYD196624 UOH196624 UEL196624 TUP196624 TKT196624 TAX196624 SRB196624 SHF196624 RXJ196624 RNN196624 RDR196624 QTV196624 QJZ196624 QAD196624 PQH196624 PGL196624 OWP196624 OMT196624 OCX196624 NTB196624 NJF196624 MZJ196624 MPN196624 MFR196624 LVV196624 LLZ196624 LCD196624 KSH196624 KIL196624 JYP196624 JOT196624 JEX196624 IVB196624 ILF196624 IBJ196624 HRN196624 HHR196624 GXV196624 GNZ196624 GED196624 FUH196624 FKL196624 FAP196624 EQT196624 EGX196624 DXB196624 DNF196624 DDJ196624 CTN196624 CJR196624 BZV196624 BPZ196624 BGD196624 AWH196624 AML196624 ACP196624 ST196624 IX196624 A196624 WVJ131088 WLN131088 WBR131088 VRV131088 VHZ131088 UYD131088 UOH131088 UEL131088 TUP131088 TKT131088 TAX131088 SRB131088 SHF131088 RXJ131088 RNN131088 RDR131088 QTV131088 QJZ131088 QAD131088 PQH131088 PGL131088 OWP131088 OMT131088 OCX131088 NTB131088 NJF131088 MZJ131088 MPN131088 MFR131088 LVV131088 LLZ131088 LCD131088 KSH131088 KIL131088 JYP131088 JOT131088 JEX131088 IVB131088 ILF131088 IBJ131088 HRN131088 HHR131088 GXV131088 GNZ131088 GED131088 FUH131088 FKL131088 FAP131088 EQT131088 EGX131088 DXB131088 DNF131088 DDJ131088 CTN131088 CJR131088 BZV131088 BPZ131088 BGD131088 AWH131088 AML131088 ACP131088 ST131088 IX131088 A131088 WVJ65552 WLN65552 WBR65552 VRV65552 VHZ65552 UYD65552 UOH65552 UEL65552 TUP65552 TKT65552 TAX65552 SRB65552 SHF65552 RXJ65552 RNN65552 RDR65552 QTV65552 QJZ65552 QAD65552 PQH65552 PGL65552 OWP65552 OMT65552 OCX65552 NTB65552 NJF65552 MZJ65552 MPN65552 MFR65552 LVV65552 LLZ65552 LCD65552 KSH65552 KIL65552 JYP65552 JOT65552 JEX65552 IVB65552 ILF65552 IBJ65552 HRN65552 HHR65552 GXV65552 GNZ65552 GED65552 FUH65552 FKL65552 FAP65552 EQT65552 EGX65552 DXB65552 DNF65552 DDJ65552 CTN65552 CJR65552 BZV65552 BPZ65552 BGD65552 AWH65552 AML65552 ACP65552 ST65552 IX65552 A65552 WVJ16 WLN16 WBR16 VRV16 VHZ16 UYD16 UOH16 UEL16 TUP16 TKT16 TAX16 SRB16 SHF16 RXJ16 RNN16 RDR16 QTV16 QJZ16 QAD16 PQH16 PGL16 OWP16 OMT16 OCX16 NTB16 NJF16 MZJ16 MPN16 MFR16 LVV16 LLZ16 LCD16 KSH16 KIL16 JYP16 JOT16 JEX16 IVB16 ILF16 IBJ16 HRN16 HHR16 GXV16 GNZ16 GED16 FUH16 FKL16 FAP16 EQT16 EGX16 DXB16 DNF16 DDJ16 CTN16 CJR16 BZV16 BPZ16 BGD16 AWH16 AML16 ACP16 ST16 IX16 A16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A983066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A917530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A851994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A786458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A720922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A655386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A589850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A524314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A458778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A393242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A327706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A262170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A196634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A131098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A65562 WVJ26 WLN26 WBR26 VRV26 VHZ26 UYD26 UOH26 UEL26 TUP26 TKT26 TAX26 SRB26 SHF26 RXJ26 RNN26 RDR26 QTV26 QJZ26 QAD26 PQH26 PGL26 OWP26 OMT26 OCX26 NTB26 NJF26 MZJ26 MPN26 MFR26 LVV26 LLZ26 LCD26 KSH26 KIL26 JYP26 JOT26 JEX26 IVB26 ILF26 IBJ26 HRN26 HHR26 GXV26 GNZ26 GED26 FUH26 FKL26 FAP26 EQT26 EGX26 DXB26 DNF26 DDJ26 CTN26 CJR26 BZV26 BPZ26 BGD26 AWH26 AML26 ACP26 ST26 IX26 A26 WVJ983082 WLN983082 WBR983082 VRV983082 VHZ983082 UYD983082 UOH983082 UEL983082 TUP983082 TKT983082 TAX983082 SRB983082 SHF983082 RXJ983082 RNN983082 RDR983082 QTV983082 QJZ983082 QAD983082 PQH983082 PGL983082 OWP983082 OMT983082 OCX983082 NTB983082 NJF983082 MZJ983082 MPN983082 MFR983082 LVV983082 LLZ983082 LCD983082 KSH983082 KIL983082 JYP983082 JOT983082 JEX983082 IVB983082 ILF983082 IBJ983082 HRN983082 HHR983082 GXV983082 GNZ983082 GED983082 FUH983082 FKL983082 FAP983082 EQT983082 EGX983082 DXB983082 DNF983082 DDJ983082 CTN983082 CJR983082 BZV983082 BPZ983082 BGD983082 AWH983082 AML983082 ACP983082 ST983082 IX983082 A983082 WVJ917546 WLN917546 WBR917546 VRV917546 VHZ917546 UYD917546 UOH917546 UEL917546 TUP917546 TKT917546 TAX917546 SRB917546 SHF917546 RXJ917546 RNN917546 RDR917546 QTV917546 QJZ917546 QAD917546 PQH917546 PGL917546 OWP917546 OMT917546 OCX917546 NTB917546 NJF917546 MZJ917546 MPN917546 MFR917546 LVV917546 LLZ917546 LCD917546 KSH917546 KIL917546 JYP917546 JOT917546 JEX917546 IVB917546 ILF917546 IBJ917546 HRN917546 HHR917546 GXV917546 GNZ917546 GED917546 FUH917546 FKL917546 FAP917546 EQT917546 EGX917546 DXB917546 DNF917546 DDJ917546 CTN917546 CJR917546 BZV917546 BPZ917546 BGD917546 AWH917546 AML917546 ACP917546 ST917546 IX917546 A917546 WVJ852010 WLN852010 WBR852010 VRV852010 VHZ852010 UYD852010 UOH852010 UEL852010 TUP852010 TKT852010 TAX852010 SRB852010 SHF852010 RXJ852010 RNN852010 RDR852010 QTV852010 QJZ852010 QAD852010 PQH852010 PGL852010 OWP852010 OMT852010 OCX852010 NTB852010 NJF852010 MZJ852010 MPN852010 MFR852010 LVV852010 LLZ852010 LCD852010 KSH852010 KIL852010 JYP852010 JOT852010 JEX852010 IVB852010 ILF852010 IBJ852010 HRN852010 HHR852010 GXV852010 GNZ852010 GED852010 FUH852010 FKL852010 FAP852010 EQT852010 EGX852010 DXB852010 DNF852010 DDJ852010 CTN852010 CJR852010 BZV852010 BPZ852010 BGD852010 AWH852010 AML852010 ACP852010 ST852010 IX852010 A852010 WVJ786474 WLN786474 WBR786474 VRV786474 VHZ786474 UYD786474 UOH786474 UEL786474 TUP786474 TKT786474 TAX786474 SRB786474 SHF786474 RXJ786474 RNN786474 RDR786474 QTV786474 QJZ786474 QAD786474 PQH786474 PGL786474 OWP786474 OMT786474 OCX786474 NTB786474 NJF786474 MZJ786474 MPN786474 MFR786474 LVV786474 LLZ786474 LCD786474 KSH786474 KIL786474 JYP786474 JOT786474 JEX786474 IVB786474 ILF786474 IBJ786474 HRN786474 HHR786474 GXV786474 GNZ786474 GED786474 FUH786474 FKL786474 FAP786474 EQT786474 EGX786474 DXB786474 DNF786474 DDJ786474 CTN786474 CJR786474 BZV786474 BPZ786474 BGD786474 AWH786474 AML786474 ACP786474 ST786474 IX786474 A786474 WVJ720938 WLN720938 WBR720938 VRV720938 VHZ720938 UYD720938 UOH720938 UEL720938 TUP720938 TKT720938 TAX720938 SRB720938 SHF720938 RXJ720938 RNN720938 RDR720938 QTV720938 QJZ720938 QAD720938 PQH720938 PGL720938 OWP720938 OMT720938 OCX720938 NTB720938 NJF720938 MZJ720938 MPN720938 MFR720938 LVV720938 LLZ720938 LCD720938 KSH720938 KIL720938 JYP720938 JOT720938 JEX720938 IVB720938 ILF720938 IBJ720938 HRN720938 HHR720938 GXV720938 GNZ720938 GED720938 FUH720938 FKL720938 FAP720938 EQT720938 EGX720938 DXB720938 DNF720938 DDJ720938 CTN720938 CJR720938 BZV720938 BPZ720938 BGD720938 AWH720938 AML720938 ACP720938 ST720938 IX720938 A720938 WVJ655402 WLN655402 WBR655402 VRV655402 VHZ655402 UYD655402 UOH655402 UEL655402 TUP655402 TKT655402 TAX655402 SRB655402 SHF655402 RXJ655402 RNN655402 RDR655402 QTV655402 QJZ655402 QAD655402 PQH655402 PGL655402 OWP655402 OMT655402 OCX655402 NTB655402 NJF655402 MZJ655402 MPN655402 MFR655402 LVV655402 LLZ655402 LCD655402 KSH655402 KIL655402 JYP655402 JOT655402 JEX655402 IVB655402 ILF655402 IBJ655402 HRN655402 HHR655402 GXV655402 GNZ655402 GED655402 FUH655402 FKL655402 FAP655402 EQT655402 EGX655402 DXB655402 DNF655402 DDJ655402 CTN655402 CJR655402 BZV655402 BPZ655402 BGD655402 AWH655402 AML655402 ACP655402 ST655402 IX655402 A655402 WVJ589866 WLN589866 WBR589866 VRV589866 VHZ589866 UYD589866 UOH589866 UEL589866 TUP589866 TKT589866 TAX589866 SRB589866 SHF589866 RXJ589866 RNN589866 RDR589866 QTV589866 QJZ589866 QAD589866 PQH589866 PGL589866 OWP589866 OMT589866 OCX589866 NTB589866 NJF589866 MZJ589866 MPN589866 MFR589866 LVV589866 LLZ589866 LCD589866 KSH589866 KIL589866 JYP589866 JOT589866 JEX589866 IVB589866 ILF589866 IBJ589866 HRN589866 HHR589866 GXV589866 GNZ589866 GED589866 FUH589866 FKL589866 FAP589866 EQT589866 EGX589866 DXB589866 DNF589866 DDJ589866 CTN589866 CJR589866 BZV589866 BPZ589866 BGD589866 AWH589866 AML589866 ACP589866 ST589866 IX589866 A589866 WVJ524330 WLN524330 WBR524330 VRV524330 VHZ524330 UYD524330 UOH524330 UEL524330 TUP524330 TKT524330 TAX524330 SRB524330 SHF524330 RXJ524330 RNN524330 RDR524330 QTV524330 QJZ524330 QAD524330 PQH524330 PGL524330 OWP524330 OMT524330 OCX524330 NTB524330 NJF524330 MZJ524330 MPN524330 MFR524330 LVV524330 LLZ524330 LCD524330 KSH524330 KIL524330 JYP524330 JOT524330 JEX524330 IVB524330 ILF524330 IBJ524330 HRN524330 HHR524330 GXV524330 GNZ524330 GED524330 FUH524330 FKL524330 FAP524330 EQT524330 EGX524330 DXB524330 DNF524330 DDJ524330 CTN524330 CJR524330 BZV524330 BPZ524330 BGD524330 AWH524330 AML524330 ACP524330 ST524330 IX524330 A524330 WVJ458794 WLN458794 WBR458794 VRV458794 VHZ458794 UYD458794 UOH458794 UEL458794 TUP458794 TKT458794 TAX458794 SRB458794 SHF458794 RXJ458794 RNN458794 RDR458794 QTV458794 QJZ458794 QAD458794 PQH458794 PGL458794 OWP458794 OMT458794 OCX458794 NTB458794 NJF458794 MZJ458794 MPN458794 MFR458794 LVV458794 LLZ458794 LCD458794 KSH458794 KIL458794 JYP458794 JOT458794 JEX458794 IVB458794 ILF458794 IBJ458794 HRN458794 HHR458794 GXV458794 GNZ458794 GED458794 FUH458794 FKL458794 FAP458794 EQT458794 EGX458794 DXB458794 DNF458794 DDJ458794 CTN458794 CJR458794 BZV458794 BPZ458794 BGD458794 AWH458794 AML458794 ACP458794 ST458794 IX458794 A458794 WVJ393258 WLN393258 WBR393258 VRV393258 VHZ393258 UYD393258 UOH393258 UEL393258 TUP393258 TKT393258 TAX393258 SRB393258 SHF393258 RXJ393258 RNN393258 RDR393258 QTV393258 QJZ393258 QAD393258 PQH393258 PGL393258 OWP393258 OMT393258 OCX393258 NTB393258 NJF393258 MZJ393258 MPN393258 MFR393258 LVV393258 LLZ393258 LCD393258 KSH393258 KIL393258 JYP393258 JOT393258 JEX393258 IVB393258 ILF393258 IBJ393258 HRN393258 HHR393258 GXV393258 GNZ393258 GED393258 FUH393258 FKL393258 FAP393258 EQT393258 EGX393258 DXB393258 DNF393258 DDJ393258 CTN393258 CJR393258 BZV393258 BPZ393258 BGD393258 AWH393258 AML393258 ACP393258 ST393258 IX393258 A393258 WVJ327722 WLN327722 WBR327722 VRV327722 VHZ327722 UYD327722 UOH327722 UEL327722 TUP327722 TKT327722 TAX327722 SRB327722 SHF327722 RXJ327722 RNN327722 RDR327722 QTV327722 QJZ327722 QAD327722 PQH327722 PGL327722 OWP327722 OMT327722 OCX327722 NTB327722 NJF327722 MZJ327722 MPN327722 MFR327722 LVV327722 LLZ327722 LCD327722 KSH327722 KIL327722 JYP327722 JOT327722 JEX327722 IVB327722 ILF327722 IBJ327722 HRN327722 HHR327722 GXV327722 GNZ327722 GED327722 FUH327722 FKL327722 FAP327722 EQT327722 EGX327722 DXB327722 DNF327722 DDJ327722 CTN327722 CJR327722 BZV327722 BPZ327722 BGD327722 AWH327722 AML327722 ACP327722 ST327722 IX327722 A327722 WVJ262186 WLN262186 WBR262186 VRV262186 VHZ262186 UYD262186 UOH262186 UEL262186 TUP262186 TKT262186 TAX262186 SRB262186 SHF262186 RXJ262186 RNN262186 RDR262186 QTV262186 QJZ262186 QAD262186 PQH262186 PGL262186 OWP262186 OMT262186 OCX262186 NTB262186 NJF262186 MZJ262186 MPN262186 MFR262186 LVV262186 LLZ262186 LCD262186 KSH262186 KIL262186 JYP262186 JOT262186 JEX262186 IVB262186 ILF262186 IBJ262186 HRN262186 HHR262186 GXV262186 GNZ262186 GED262186 FUH262186 FKL262186 FAP262186 EQT262186 EGX262186 DXB262186 DNF262186 DDJ262186 CTN262186 CJR262186 BZV262186 BPZ262186 BGD262186 AWH262186 AML262186 ACP262186 ST262186 IX262186 A262186 WVJ196650 WLN196650 WBR196650 VRV196650 VHZ196650 UYD196650 UOH196650 UEL196650 TUP196650 TKT196650 TAX196650 SRB196650 SHF196650 RXJ196650 RNN196650 RDR196650 QTV196650 QJZ196650 QAD196650 PQH196650 PGL196650 OWP196650 OMT196650 OCX196650 NTB196650 NJF196650 MZJ196650 MPN196650 MFR196650 LVV196650 LLZ196650 LCD196650 KSH196650 KIL196650 JYP196650 JOT196650 JEX196650 IVB196650 ILF196650 IBJ196650 HRN196650 HHR196650 GXV196650 GNZ196650 GED196650 FUH196650 FKL196650 FAP196650 EQT196650 EGX196650 DXB196650 DNF196650 DDJ196650 CTN196650 CJR196650 BZV196650 BPZ196650 BGD196650 AWH196650 AML196650 ACP196650 ST196650 IX196650 A196650 WVJ131114 WLN131114 WBR131114 VRV131114 VHZ131114 UYD131114 UOH131114 UEL131114 TUP131114 TKT131114 TAX131114 SRB131114 SHF131114 RXJ131114 RNN131114 RDR131114 QTV131114 QJZ131114 QAD131114 PQH131114 PGL131114 OWP131114 OMT131114 OCX131114 NTB131114 NJF131114 MZJ131114 MPN131114 MFR131114 LVV131114 LLZ131114 LCD131114 KSH131114 KIL131114 JYP131114 JOT131114 JEX131114 IVB131114 ILF131114 IBJ131114 HRN131114 HHR131114 GXV131114 GNZ131114 GED131114 FUH131114 FKL131114 FAP131114 EQT131114 EGX131114 DXB131114 DNF131114 DDJ131114 CTN131114 CJR131114 BZV131114 BPZ131114 BGD131114 AWH131114 AML131114 ACP131114 ST131114 IX131114 A131114 WVJ65578 WLN65578 WBR65578 VRV65578 VHZ65578 UYD65578 UOH65578 UEL65578 TUP65578 TKT65578 TAX65578 SRB65578 SHF65578 RXJ65578 RNN65578 RDR65578 QTV65578 QJZ65578 QAD65578 PQH65578 PGL65578 OWP65578 OMT65578 OCX65578 NTB65578 NJF65578 MZJ65578 MPN65578 MFR65578 LVV65578 LLZ65578 LCD65578 KSH65578 KIL65578 JYP65578 JOT65578 JEX65578 IVB65578 ILF65578 IBJ65578 HRN65578 HHR65578 GXV65578 GNZ65578 GED65578 FUH65578 FKL65578 FAP65578 EQT65578 EGX65578 DXB65578 DNF65578 DDJ65578 CTN65578 CJR65578 BZV65578 BPZ65578 BGD65578 AWH65578 AML65578 ACP65578 ST65578 IX65578 A65578 WVJ42 WLN42 WBR42 VRV42 VHZ42 UYD42 UOH42 UEL42 TUP42 TKT42 TAX42 SRB42 SHF42 RXJ42 RNN42 RDR42 QTV42 QJZ42 QAD42 PQH42 PGL42 OWP42 OMT42 OCX42 NTB42 NJF42 MZJ42 MPN42 MFR42 LVV42 LLZ42 LCD42 KSH42 KIL42 JYP42 JOT42 JEX42 IVB42 ILF42 IBJ42 HRN42 HHR42 GXV42 GNZ42 GED42 FUH42 FKL42 FAP42 EQT42 EGX42 DXB42 DNF42 DDJ42 CTN42 CJR42 BZV42 BPZ42 BGD42 AWH42 AML42 ACP42 ST42 IX42 A42 WVJ983078 WLN983078 WBR983078 VRV983078 VHZ983078 UYD983078 UOH983078 UEL983078 TUP983078 TKT983078 TAX983078 SRB983078 SHF983078 RXJ983078 RNN983078 RDR983078 QTV983078 QJZ983078 QAD983078 PQH983078 PGL983078 OWP983078 OMT983078 OCX983078 NTB983078 NJF983078 MZJ983078 MPN983078 MFR983078 LVV983078 LLZ983078 LCD983078 KSH983078 KIL983078 JYP983078 JOT983078 JEX983078 IVB983078 ILF983078 IBJ983078 HRN983078 HHR983078 GXV983078 GNZ983078 GED983078 FUH983078 FKL983078 FAP983078 EQT983078 EGX983078 DXB983078 DNF983078 DDJ983078 CTN983078 CJR983078 BZV983078 BPZ983078 BGD983078 AWH983078 AML983078 ACP983078 ST983078 IX983078 A983078 WVJ917542 WLN917542 WBR917542 VRV917542 VHZ917542 UYD917542 UOH917542 UEL917542 TUP917542 TKT917542 TAX917542 SRB917542 SHF917542 RXJ917542 RNN917542 RDR917542 QTV917542 QJZ917542 QAD917542 PQH917542 PGL917542 OWP917542 OMT917542 OCX917542 NTB917542 NJF917542 MZJ917542 MPN917542 MFR917542 LVV917542 LLZ917542 LCD917542 KSH917542 KIL917542 JYP917542 JOT917542 JEX917542 IVB917542 ILF917542 IBJ917542 HRN917542 HHR917542 GXV917542 GNZ917542 GED917542 FUH917542 FKL917542 FAP917542 EQT917542 EGX917542 DXB917542 DNF917542 DDJ917542 CTN917542 CJR917542 BZV917542 BPZ917542 BGD917542 AWH917542 AML917542 ACP917542 ST917542 IX917542 A917542 WVJ852006 WLN852006 WBR852006 VRV852006 VHZ852006 UYD852006 UOH852006 UEL852006 TUP852006 TKT852006 TAX852006 SRB852006 SHF852006 RXJ852006 RNN852006 RDR852006 QTV852006 QJZ852006 QAD852006 PQH852006 PGL852006 OWP852006 OMT852006 OCX852006 NTB852006 NJF852006 MZJ852006 MPN852006 MFR852006 LVV852006 LLZ852006 LCD852006 KSH852006 KIL852006 JYP852006 JOT852006 JEX852006 IVB852006 ILF852006 IBJ852006 HRN852006 HHR852006 GXV852006 GNZ852006 GED852006 FUH852006 FKL852006 FAP852006 EQT852006 EGX852006 DXB852006 DNF852006 DDJ852006 CTN852006 CJR852006 BZV852006 BPZ852006 BGD852006 AWH852006 AML852006 ACP852006 ST852006 IX852006 A852006 WVJ786470 WLN786470 WBR786470 VRV786470 VHZ786470 UYD786470 UOH786470 UEL786470 TUP786470 TKT786470 TAX786470 SRB786470 SHF786470 RXJ786470 RNN786470 RDR786470 QTV786470 QJZ786470 QAD786470 PQH786470 PGL786470 OWP786470 OMT786470 OCX786470 NTB786470 NJF786470 MZJ786470 MPN786470 MFR786470 LVV786470 LLZ786470 LCD786470 KSH786470 KIL786470 JYP786470 JOT786470 JEX786470 IVB786470 ILF786470 IBJ786470 HRN786470 HHR786470 GXV786470 GNZ786470 GED786470 FUH786470 FKL786470 FAP786470 EQT786470 EGX786470 DXB786470 DNF786470 DDJ786470 CTN786470 CJR786470 BZV786470 BPZ786470 BGD786470 AWH786470 AML786470 ACP786470 ST786470 IX786470 A786470 WVJ720934 WLN720934 WBR720934 VRV720934 VHZ720934 UYD720934 UOH720934 UEL720934 TUP720934 TKT720934 TAX720934 SRB720934 SHF720934 RXJ720934 RNN720934 RDR720934 QTV720934 QJZ720934 QAD720934 PQH720934 PGL720934 OWP720934 OMT720934 OCX720934 NTB720934 NJF720934 MZJ720934 MPN720934 MFR720934 LVV720934 LLZ720934 LCD720934 KSH720934 KIL720934 JYP720934 JOT720934 JEX720934 IVB720934 ILF720934 IBJ720934 HRN720934 HHR720934 GXV720934 GNZ720934 GED720934 FUH720934 FKL720934 FAP720934 EQT720934 EGX720934 DXB720934 DNF720934 DDJ720934 CTN720934 CJR720934 BZV720934 BPZ720934 BGD720934 AWH720934 AML720934 ACP720934 ST720934 IX720934 A720934 WVJ655398 WLN655398 WBR655398 VRV655398 VHZ655398 UYD655398 UOH655398 UEL655398 TUP655398 TKT655398 TAX655398 SRB655398 SHF655398 RXJ655398 RNN655398 RDR655398 QTV655398 QJZ655398 QAD655398 PQH655398 PGL655398 OWP655398 OMT655398 OCX655398 NTB655398 NJF655398 MZJ655398 MPN655398 MFR655398 LVV655398 LLZ655398 LCD655398 KSH655398 KIL655398 JYP655398 JOT655398 JEX655398 IVB655398 ILF655398 IBJ655398 HRN655398 HHR655398 GXV655398 GNZ655398 GED655398 FUH655398 FKL655398 FAP655398 EQT655398 EGX655398 DXB655398 DNF655398 DDJ655398 CTN655398 CJR655398 BZV655398 BPZ655398 BGD655398 AWH655398 AML655398 ACP655398 ST655398 IX655398 A655398 WVJ589862 WLN589862 WBR589862 VRV589862 VHZ589862 UYD589862 UOH589862 UEL589862 TUP589862 TKT589862 TAX589862 SRB589862 SHF589862 RXJ589862 RNN589862 RDR589862 QTV589862 QJZ589862 QAD589862 PQH589862 PGL589862 OWP589862 OMT589862 OCX589862 NTB589862 NJF589862 MZJ589862 MPN589862 MFR589862 LVV589862 LLZ589862 LCD589862 KSH589862 KIL589862 JYP589862 JOT589862 JEX589862 IVB589862 ILF589862 IBJ589862 HRN589862 HHR589862 GXV589862 GNZ589862 GED589862 FUH589862 FKL589862 FAP589862 EQT589862 EGX589862 DXB589862 DNF589862 DDJ589862 CTN589862 CJR589862 BZV589862 BPZ589862 BGD589862 AWH589862 AML589862 ACP589862 ST589862 IX589862 A589862 WVJ524326 WLN524326 WBR524326 VRV524326 VHZ524326 UYD524326 UOH524326 UEL524326 TUP524326 TKT524326 TAX524326 SRB524326 SHF524326 RXJ524326 RNN524326 RDR524326 QTV524326 QJZ524326 QAD524326 PQH524326 PGL524326 OWP524326 OMT524326 OCX524326 NTB524326 NJF524326 MZJ524326 MPN524326 MFR524326 LVV524326 LLZ524326 LCD524326 KSH524326 KIL524326 JYP524326 JOT524326 JEX524326 IVB524326 ILF524326 IBJ524326 HRN524326 HHR524326 GXV524326 GNZ524326 GED524326 FUH524326 FKL524326 FAP524326 EQT524326 EGX524326 DXB524326 DNF524326 DDJ524326 CTN524326 CJR524326 BZV524326 BPZ524326 BGD524326 AWH524326 AML524326 ACP524326 ST524326 IX524326 A524326 WVJ458790 WLN458790 WBR458790 VRV458790 VHZ458790 UYD458790 UOH458790 UEL458790 TUP458790 TKT458790 TAX458790 SRB458790 SHF458790 RXJ458790 RNN458790 RDR458790 QTV458790 QJZ458790 QAD458790 PQH458790 PGL458790 OWP458790 OMT458790 OCX458790 NTB458790 NJF458790 MZJ458790 MPN458790 MFR458790 LVV458790 LLZ458790 LCD458790 KSH458790 KIL458790 JYP458790 JOT458790 JEX458790 IVB458790 ILF458790 IBJ458790 HRN458790 HHR458790 GXV458790 GNZ458790 GED458790 FUH458790 FKL458790 FAP458790 EQT458790 EGX458790 DXB458790 DNF458790 DDJ458790 CTN458790 CJR458790 BZV458790 BPZ458790 BGD458790 AWH458790 AML458790 ACP458790 ST458790 IX458790 A458790 WVJ393254 WLN393254 WBR393254 VRV393254 VHZ393254 UYD393254 UOH393254 UEL393254 TUP393254 TKT393254 TAX393254 SRB393254 SHF393254 RXJ393254 RNN393254 RDR393254 QTV393254 QJZ393254 QAD393254 PQH393254 PGL393254 OWP393254 OMT393254 OCX393254 NTB393254 NJF393254 MZJ393254 MPN393254 MFR393254 LVV393254 LLZ393254 LCD393254 KSH393254 KIL393254 JYP393254 JOT393254 JEX393254 IVB393254 ILF393254 IBJ393254 HRN393254 HHR393254 GXV393254 GNZ393254 GED393254 FUH393254 FKL393254 FAP393254 EQT393254 EGX393254 DXB393254 DNF393254 DDJ393254 CTN393254 CJR393254 BZV393254 BPZ393254 BGD393254 AWH393254 AML393254 ACP393254 ST393254 IX393254 A393254 WVJ327718 WLN327718 WBR327718 VRV327718 VHZ327718 UYD327718 UOH327718 UEL327718 TUP327718 TKT327718 TAX327718 SRB327718 SHF327718 RXJ327718 RNN327718 RDR327718 QTV327718 QJZ327718 QAD327718 PQH327718 PGL327718 OWP327718 OMT327718 OCX327718 NTB327718 NJF327718 MZJ327718 MPN327718 MFR327718 LVV327718 LLZ327718 LCD327718 KSH327718 KIL327718 JYP327718 JOT327718 JEX327718 IVB327718 ILF327718 IBJ327718 HRN327718 HHR327718 GXV327718 GNZ327718 GED327718 FUH327718 FKL327718 FAP327718 EQT327718 EGX327718 DXB327718 DNF327718 DDJ327718 CTN327718 CJR327718 BZV327718 BPZ327718 BGD327718 AWH327718 AML327718 ACP327718 ST327718 IX327718 A327718 WVJ262182 WLN262182 WBR262182 VRV262182 VHZ262182 UYD262182 UOH262182 UEL262182 TUP262182 TKT262182 TAX262182 SRB262182 SHF262182 RXJ262182 RNN262182 RDR262182 QTV262182 QJZ262182 QAD262182 PQH262182 PGL262182 OWP262182 OMT262182 OCX262182 NTB262182 NJF262182 MZJ262182 MPN262182 MFR262182 LVV262182 LLZ262182 LCD262182 KSH262182 KIL262182 JYP262182 JOT262182 JEX262182 IVB262182 ILF262182 IBJ262182 HRN262182 HHR262182 GXV262182 GNZ262182 GED262182 FUH262182 FKL262182 FAP262182 EQT262182 EGX262182 DXB262182 DNF262182 DDJ262182 CTN262182 CJR262182 BZV262182 BPZ262182 BGD262182 AWH262182 AML262182 ACP262182 ST262182 IX262182 A262182 WVJ196646 WLN196646 WBR196646 VRV196646 VHZ196646 UYD196646 UOH196646 UEL196646 TUP196646 TKT196646 TAX196646 SRB196646 SHF196646 RXJ196646 RNN196646 RDR196646 QTV196646 QJZ196646 QAD196646 PQH196646 PGL196646 OWP196646 OMT196646 OCX196646 NTB196646 NJF196646 MZJ196646 MPN196646 MFR196646 LVV196646 LLZ196646 LCD196646 KSH196646 KIL196646 JYP196646 JOT196646 JEX196646 IVB196646 ILF196646 IBJ196646 HRN196646 HHR196646 GXV196646 GNZ196646 GED196646 FUH196646 FKL196646 FAP196646 EQT196646 EGX196646 DXB196646 DNF196646 DDJ196646 CTN196646 CJR196646 BZV196646 BPZ196646 BGD196646 AWH196646 AML196646 ACP196646 ST196646 IX196646 A196646 WVJ131110 WLN131110 WBR131110 VRV131110 VHZ131110 UYD131110 UOH131110 UEL131110 TUP131110 TKT131110 TAX131110 SRB131110 SHF131110 RXJ131110 RNN131110 RDR131110 QTV131110 QJZ131110 QAD131110 PQH131110 PGL131110 OWP131110 OMT131110 OCX131110 NTB131110 NJF131110 MZJ131110 MPN131110 MFR131110 LVV131110 LLZ131110 LCD131110 KSH131110 KIL131110 JYP131110 JOT131110 JEX131110 IVB131110 ILF131110 IBJ131110 HRN131110 HHR131110 GXV131110 GNZ131110 GED131110 FUH131110 FKL131110 FAP131110 EQT131110 EGX131110 DXB131110 DNF131110 DDJ131110 CTN131110 CJR131110 BZV131110 BPZ131110 BGD131110 AWH131110 AML131110 ACP131110 ST131110 IX131110 A131110 WVJ65574 WLN65574 WBR65574 VRV65574 VHZ65574 UYD65574 UOH65574 UEL65574 TUP65574 TKT65574 TAX65574 SRB65574 SHF65574 RXJ65574 RNN65574 RDR65574 QTV65574 QJZ65574 QAD65574 PQH65574 PGL65574 OWP65574 OMT65574 OCX65574 NTB65574 NJF65574 MZJ65574 MPN65574 MFR65574 LVV65574 LLZ65574 LCD65574 KSH65574 KIL65574 JYP65574 JOT65574 JEX65574 IVB65574 ILF65574 IBJ65574 HRN65574 HHR65574 GXV65574 GNZ65574 GED65574 FUH65574 FKL65574 FAP65574 EQT65574 EGX65574 DXB65574 DNF65574 DDJ65574 CTN65574 CJR65574 BZV65574 BPZ65574 BGD65574 AWH65574 AML65574 ACP65574 ST65574 IX65574 A65574 WVJ38 WLN38 WBR38 VRV38 VHZ38 UYD38 UOH38 UEL38 TUP38 TKT38 TAX38 SRB38 SHF38 RXJ38 RNN38 RDR38 QTV38 QJZ38 QAD38 PQH38 PGL38 OWP38 OMT38 OCX38 NTB38 NJF38 MZJ38 MPN38 MFR38 LVV38 LLZ38 LCD38 KSH38 KIL38 JYP38 JOT38 JEX38 IVB38 ILF38 IBJ38 HRN38 HHR38 GXV38 GNZ38 GED38 FUH38 FKL38 FAP38 EQT38 EGX38 DXB38 DNF38 DDJ38 CTN38 CJR38 BZV38 BPZ38 BGD38 AWH38 AML38 ACP38 ST38 IX38 A38 WVJ983076 WLN983076 WBR983076 VRV983076 VHZ983076 UYD983076 UOH983076 UEL983076 TUP983076 TKT983076 TAX983076 SRB983076 SHF983076 RXJ983076 RNN983076 RDR983076 QTV983076 QJZ983076 QAD983076 PQH983076 PGL983076 OWP983076 OMT983076 OCX983076 NTB983076 NJF983076 MZJ983076 MPN983076 MFR983076 LVV983076 LLZ983076 LCD983076 KSH983076 KIL983076 JYP983076 JOT983076 JEX983076 IVB983076 ILF983076 IBJ983076 HRN983076 HHR983076 GXV983076 GNZ983076 GED983076 FUH983076 FKL983076 FAP983076 EQT983076 EGX983076 DXB983076 DNF983076 DDJ983076 CTN983076 CJR983076 BZV983076 BPZ983076 BGD983076 AWH983076 AML983076 ACP983076 ST983076 IX983076 A983076 WVJ917540 WLN917540 WBR917540 VRV917540 VHZ917540 UYD917540 UOH917540 UEL917540 TUP917540 TKT917540 TAX917540 SRB917540 SHF917540 RXJ917540 RNN917540 RDR917540 QTV917540 QJZ917540 QAD917540 PQH917540 PGL917540 OWP917540 OMT917540 OCX917540 NTB917540 NJF917540 MZJ917540 MPN917540 MFR917540 LVV917540 LLZ917540 LCD917540 KSH917540 KIL917540 JYP917540 JOT917540 JEX917540 IVB917540 ILF917540 IBJ917540 HRN917540 HHR917540 GXV917540 GNZ917540 GED917540 FUH917540 FKL917540 FAP917540 EQT917540 EGX917540 DXB917540 DNF917540 DDJ917540 CTN917540 CJR917540 BZV917540 BPZ917540 BGD917540 AWH917540 AML917540 ACP917540 ST917540 IX917540 A917540 WVJ852004 WLN852004 WBR852004 VRV852004 VHZ852004 UYD852004 UOH852004 UEL852004 TUP852004 TKT852004 TAX852004 SRB852004 SHF852004 RXJ852004 RNN852004 RDR852004 QTV852004 QJZ852004 QAD852004 PQH852004 PGL852004 OWP852004 OMT852004 OCX852004 NTB852004 NJF852004 MZJ852004 MPN852004 MFR852004 LVV852004 LLZ852004 LCD852004 KSH852004 KIL852004 JYP852004 JOT852004 JEX852004 IVB852004 ILF852004 IBJ852004 HRN852004 HHR852004 GXV852004 GNZ852004 GED852004 FUH852004 FKL852004 FAP852004 EQT852004 EGX852004 DXB852004 DNF852004 DDJ852004 CTN852004 CJR852004 BZV852004 BPZ852004 BGD852004 AWH852004 AML852004 ACP852004 ST852004 IX852004 A852004 WVJ786468 WLN786468 WBR786468 VRV786468 VHZ786468 UYD786468 UOH786468 UEL786468 TUP786468 TKT786468 TAX786468 SRB786468 SHF786468 RXJ786468 RNN786468 RDR786468 QTV786468 QJZ786468 QAD786468 PQH786468 PGL786468 OWP786468 OMT786468 OCX786468 NTB786468 NJF786468 MZJ786468 MPN786468 MFR786468 LVV786468 LLZ786468 LCD786468 KSH786468 KIL786468 JYP786468 JOT786468 JEX786468 IVB786468 ILF786468 IBJ786468 HRN786468 HHR786468 GXV786468 GNZ786468 GED786468 FUH786468 FKL786468 FAP786468 EQT786468 EGX786468 DXB786468 DNF786468 DDJ786468 CTN786468 CJR786468 BZV786468 BPZ786468 BGD786468 AWH786468 AML786468 ACP786468 ST786468 IX786468 A786468 WVJ720932 WLN720932 WBR720932 VRV720932 VHZ720932 UYD720932 UOH720932 UEL720932 TUP720932 TKT720932 TAX720932 SRB720932 SHF720932 RXJ720932 RNN720932 RDR720932 QTV720932 QJZ720932 QAD720932 PQH720932 PGL720932 OWP720932 OMT720932 OCX720932 NTB720932 NJF720932 MZJ720932 MPN720932 MFR720932 LVV720932 LLZ720932 LCD720932 KSH720932 KIL720932 JYP720932 JOT720932 JEX720932 IVB720932 ILF720932 IBJ720932 HRN720932 HHR720932 GXV720932 GNZ720932 GED720932 FUH720932 FKL720932 FAP720932 EQT720932 EGX720932 DXB720932 DNF720932 DDJ720932 CTN720932 CJR720932 BZV720932 BPZ720932 BGD720932 AWH720932 AML720932 ACP720932 ST720932 IX720932 A720932 WVJ655396 WLN655396 WBR655396 VRV655396 VHZ655396 UYD655396 UOH655396 UEL655396 TUP655396 TKT655396 TAX655396 SRB655396 SHF655396 RXJ655396 RNN655396 RDR655396 QTV655396 QJZ655396 QAD655396 PQH655396 PGL655396 OWP655396 OMT655396 OCX655396 NTB655396 NJF655396 MZJ655396 MPN655396 MFR655396 LVV655396 LLZ655396 LCD655396 KSH655396 KIL655396 JYP655396 JOT655396 JEX655396 IVB655396 ILF655396 IBJ655396 HRN655396 HHR655396 GXV655396 GNZ655396 GED655396 FUH655396 FKL655396 FAP655396 EQT655396 EGX655396 DXB655396 DNF655396 DDJ655396 CTN655396 CJR655396 BZV655396 BPZ655396 BGD655396 AWH655396 AML655396 ACP655396 ST655396 IX655396 A655396 WVJ589860 WLN589860 WBR589860 VRV589860 VHZ589860 UYD589860 UOH589860 UEL589860 TUP589860 TKT589860 TAX589860 SRB589860 SHF589860 RXJ589860 RNN589860 RDR589860 QTV589860 QJZ589860 QAD589860 PQH589860 PGL589860 OWP589860 OMT589860 OCX589860 NTB589860 NJF589860 MZJ589860 MPN589860 MFR589860 LVV589860 LLZ589860 LCD589860 KSH589860 KIL589860 JYP589860 JOT589860 JEX589860 IVB589860 ILF589860 IBJ589860 HRN589860 HHR589860 GXV589860 GNZ589860 GED589860 FUH589860 FKL589860 FAP589860 EQT589860 EGX589860 DXB589860 DNF589860 DDJ589860 CTN589860 CJR589860 BZV589860 BPZ589860 BGD589860 AWH589860 AML589860 ACP589860 ST589860 IX589860 A589860 WVJ524324 WLN524324 WBR524324 VRV524324 VHZ524324 UYD524324 UOH524324 UEL524324 TUP524324 TKT524324 TAX524324 SRB524324 SHF524324 RXJ524324 RNN524324 RDR524324 QTV524324 QJZ524324 QAD524324 PQH524324 PGL524324 OWP524324 OMT524324 OCX524324 NTB524324 NJF524324 MZJ524324 MPN524324 MFR524324 LVV524324 LLZ524324 LCD524324 KSH524324 KIL524324 JYP524324 JOT524324 JEX524324 IVB524324 ILF524324 IBJ524324 HRN524324 HHR524324 GXV524324 GNZ524324 GED524324 FUH524324 FKL524324 FAP524324 EQT524324 EGX524324 DXB524324 DNF524324 DDJ524324 CTN524324 CJR524324 BZV524324 BPZ524324 BGD524324 AWH524324 AML524324 ACP524324 ST524324 IX524324 A524324 WVJ458788 WLN458788 WBR458788 VRV458788 VHZ458788 UYD458788 UOH458788 UEL458788 TUP458788 TKT458788 TAX458788 SRB458788 SHF458788 RXJ458788 RNN458788 RDR458788 QTV458788 QJZ458788 QAD458788 PQH458788 PGL458788 OWP458788 OMT458788 OCX458788 NTB458788 NJF458788 MZJ458788 MPN458788 MFR458788 LVV458788 LLZ458788 LCD458788 KSH458788 KIL458788 JYP458788 JOT458788 JEX458788 IVB458788 ILF458788 IBJ458788 HRN458788 HHR458788 GXV458788 GNZ458788 GED458788 FUH458788 FKL458788 FAP458788 EQT458788 EGX458788 DXB458788 DNF458788 DDJ458788 CTN458788 CJR458788 BZV458788 BPZ458788 BGD458788 AWH458788 AML458788 ACP458788 ST458788 IX458788 A458788 WVJ393252 WLN393252 WBR393252 VRV393252 VHZ393252 UYD393252 UOH393252 UEL393252 TUP393252 TKT393252 TAX393252 SRB393252 SHF393252 RXJ393252 RNN393252 RDR393252 QTV393252 QJZ393252 QAD393252 PQH393252 PGL393252 OWP393252 OMT393252 OCX393252 NTB393252 NJF393252 MZJ393252 MPN393252 MFR393252 LVV393252 LLZ393252 LCD393252 KSH393252 KIL393252 JYP393252 JOT393252 JEX393252 IVB393252 ILF393252 IBJ393252 HRN393252 HHR393252 GXV393252 GNZ393252 GED393252 FUH393252 FKL393252 FAP393252 EQT393252 EGX393252 DXB393252 DNF393252 DDJ393252 CTN393252 CJR393252 BZV393252 BPZ393252 BGD393252 AWH393252 AML393252 ACP393252 ST393252 IX393252 A393252 WVJ327716 WLN327716 WBR327716 VRV327716 VHZ327716 UYD327716 UOH327716 UEL327716 TUP327716 TKT327716 TAX327716 SRB327716 SHF327716 RXJ327716 RNN327716 RDR327716 QTV327716 QJZ327716 QAD327716 PQH327716 PGL327716 OWP327716 OMT327716 OCX327716 NTB327716 NJF327716 MZJ327716 MPN327716 MFR327716 LVV327716 LLZ327716 LCD327716 KSH327716 KIL327716 JYP327716 JOT327716 JEX327716 IVB327716 ILF327716 IBJ327716 HRN327716 HHR327716 GXV327716 GNZ327716 GED327716 FUH327716 FKL327716 FAP327716 EQT327716 EGX327716 DXB327716 DNF327716 DDJ327716 CTN327716 CJR327716 BZV327716 BPZ327716 BGD327716 AWH327716 AML327716 ACP327716 ST327716 IX327716 A327716 WVJ262180 WLN262180 WBR262180 VRV262180 VHZ262180 UYD262180 UOH262180 UEL262180 TUP262180 TKT262180 TAX262180 SRB262180 SHF262180 RXJ262180 RNN262180 RDR262180 QTV262180 QJZ262180 QAD262180 PQH262180 PGL262180 OWP262180 OMT262180 OCX262180 NTB262180 NJF262180 MZJ262180 MPN262180 MFR262180 LVV262180 LLZ262180 LCD262180 KSH262180 KIL262180 JYP262180 JOT262180 JEX262180 IVB262180 ILF262180 IBJ262180 HRN262180 HHR262180 GXV262180 GNZ262180 GED262180 FUH262180 FKL262180 FAP262180 EQT262180 EGX262180 DXB262180 DNF262180 DDJ262180 CTN262180 CJR262180 BZV262180 BPZ262180 BGD262180 AWH262180 AML262180 ACP262180 ST262180 IX262180 A262180 WVJ196644 WLN196644 WBR196644 VRV196644 VHZ196644 UYD196644 UOH196644 UEL196644 TUP196644 TKT196644 TAX196644 SRB196644 SHF196644 RXJ196644 RNN196644 RDR196644 QTV196644 QJZ196644 QAD196644 PQH196644 PGL196644 OWP196644 OMT196644 OCX196644 NTB196644 NJF196644 MZJ196644 MPN196644 MFR196644 LVV196644 LLZ196644 LCD196644 KSH196644 KIL196644 JYP196644 JOT196644 JEX196644 IVB196644 ILF196644 IBJ196644 HRN196644 HHR196644 GXV196644 GNZ196644 GED196644 FUH196644 FKL196644 FAP196644 EQT196644 EGX196644 DXB196644 DNF196644 DDJ196644 CTN196644 CJR196644 BZV196644 BPZ196644 BGD196644 AWH196644 AML196644 ACP196644 ST196644 IX196644 A196644 WVJ131108 WLN131108 WBR131108 VRV131108 VHZ131108 UYD131108 UOH131108 UEL131108 TUP131108 TKT131108 TAX131108 SRB131108 SHF131108 RXJ131108 RNN131108 RDR131108 QTV131108 QJZ131108 QAD131108 PQH131108 PGL131108 OWP131108 OMT131108 OCX131108 NTB131108 NJF131108 MZJ131108 MPN131108 MFR131108 LVV131108 LLZ131108 LCD131108 KSH131108 KIL131108 JYP131108 JOT131108 JEX131108 IVB131108 ILF131108 IBJ131108 HRN131108 HHR131108 GXV131108 GNZ131108 GED131108 FUH131108 FKL131108 FAP131108 EQT131108 EGX131108 DXB131108 DNF131108 DDJ131108 CTN131108 CJR131108 BZV131108 BPZ131108 BGD131108 AWH131108 AML131108 ACP131108 ST131108 IX131108 A131108 WVJ65572 WLN65572 WBR65572 VRV65572 VHZ65572 UYD65572 UOH65572 UEL65572 TUP65572 TKT65572 TAX65572 SRB65572 SHF65572 RXJ65572 RNN65572 RDR65572 QTV65572 QJZ65572 QAD65572 PQH65572 PGL65572 OWP65572 OMT65572 OCX65572 NTB65572 NJF65572 MZJ65572 MPN65572 MFR65572 LVV65572 LLZ65572 LCD65572 KSH65572 KIL65572 JYP65572 JOT65572 JEX65572 IVB65572 ILF65572 IBJ65572 HRN65572 HHR65572 GXV65572 GNZ65572 GED65572 FUH65572 FKL65572 FAP65572 EQT65572 EGX65572 DXB65572 DNF65572 DDJ65572 CTN65572 CJR65572 BZV65572 BPZ65572 BGD65572 AWH65572 AML65572 ACP65572 ST65572 IX65572 A65572 WVJ36 WLN36 WBR36 VRV36 VHZ36 UYD36 UOH36 UEL36 TUP36 TKT36 TAX36 SRB36 SHF36 RXJ36 RNN36 RDR36 QTV36 QJZ36 QAD36 PQH36 PGL36 OWP36 OMT36 OCX36 NTB36 NJF36 MZJ36 MPN36 MFR36 LVV36 LLZ36 LCD36 KSH36 KIL36 JYP36 JOT36 JEX36 IVB36 ILF36 IBJ36 HRN36 HHR36 GXV36 GNZ36 GED36 FUH36 FKL36 FAP36 EQT36 EGX36 DXB36 DNF36 DDJ36 CTN36 CJR36 BZV36 BPZ36 BGD36 AWH36 AML36 ACP36 ST36 IX36 A36 WVJ983074 WLN983074 WBR983074 VRV983074 VHZ983074 UYD983074 UOH983074 UEL983074 TUP983074 TKT983074 TAX983074 SRB983074 SHF983074 RXJ983074 RNN983074 RDR983074 QTV983074 QJZ983074 QAD983074 PQH983074 PGL983074 OWP983074 OMT983074 OCX983074 NTB983074 NJF983074 MZJ983074 MPN983074 MFR983074 LVV983074 LLZ983074 LCD983074 KSH983074 KIL983074 JYP983074 JOT983074 JEX983074 IVB983074 ILF983074 IBJ983074 HRN983074 HHR983074 GXV983074 GNZ983074 GED983074 FUH983074 FKL983074 FAP983074 EQT983074 EGX983074 DXB983074 DNF983074 DDJ983074 CTN983074 CJR983074 BZV983074 BPZ983074 BGD983074 AWH983074 AML983074 ACP983074 ST983074 IX983074 A983074 WVJ917538 WLN917538 WBR917538 VRV917538 VHZ917538 UYD917538 UOH917538 UEL917538 TUP917538 TKT917538 TAX917538 SRB917538 SHF917538 RXJ917538 RNN917538 RDR917538 QTV917538 QJZ917538 QAD917538 PQH917538 PGL917538 OWP917538 OMT917538 OCX917538 NTB917538 NJF917538 MZJ917538 MPN917538 MFR917538 LVV917538 LLZ917538 LCD917538 KSH917538 KIL917538 JYP917538 JOT917538 JEX917538 IVB917538 ILF917538 IBJ917538 HRN917538 HHR917538 GXV917538 GNZ917538 GED917538 FUH917538 FKL917538 FAP917538 EQT917538 EGX917538 DXB917538 DNF917538 DDJ917538 CTN917538 CJR917538 BZV917538 BPZ917538 BGD917538 AWH917538 AML917538 ACP917538 ST917538 IX917538 A917538 WVJ852002 WLN852002 WBR852002 VRV852002 VHZ852002 UYD852002 UOH852002 UEL852002 TUP852002 TKT852002 TAX852002 SRB852002 SHF852002 RXJ852002 RNN852002 RDR852002 QTV852002 QJZ852002 QAD852002 PQH852002 PGL852002 OWP852002 OMT852002 OCX852002 NTB852002 NJF852002 MZJ852002 MPN852002 MFR852002 LVV852002 LLZ852002 LCD852002 KSH852002 KIL852002 JYP852002 JOT852002 JEX852002 IVB852002 ILF852002 IBJ852002 HRN852002 HHR852002 GXV852002 GNZ852002 GED852002 FUH852002 FKL852002 FAP852002 EQT852002 EGX852002 DXB852002 DNF852002 DDJ852002 CTN852002 CJR852002 BZV852002 BPZ852002 BGD852002 AWH852002 AML852002 ACP852002 ST852002 IX852002 A852002 WVJ786466 WLN786466 WBR786466 VRV786466 VHZ786466 UYD786466 UOH786466 UEL786466 TUP786466 TKT786466 TAX786466 SRB786466 SHF786466 RXJ786466 RNN786466 RDR786466 QTV786466 QJZ786466 QAD786466 PQH786466 PGL786466 OWP786466 OMT786466 OCX786466 NTB786466 NJF786466 MZJ786466 MPN786466 MFR786466 LVV786466 LLZ786466 LCD786466 KSH786466 KIL786466 JYP786466 JOT786466 JEX786466 IVB786466 ILF786466 IBJ786466 HRN786466 HHR786466 GXV786466 GNZ786466 GED786466 FUH786466 FKL786466 FAP786466 EQT786466 EGX786466 DXB786466 DNF786466 DDJ786466 CTN786466 CJR786466 BZV786466 BPZ786466 BGD786466 AWH786466 AML786466 ACP786466 ST786466 IX786466 A786466 WVJ720930 WLN720930 WBR720930 VRV720930 VHZ720930 UYD720930 UOH720930 UEL720930 TUP720930 TKT720930 TAX720930 SRB720930 SHF720930 RXJ720930 RNN720930 RDR720930 QTV720930 QJZ720930 QAD720930 PQH720930 PGL720930 OWP720930 OMT720930 OCX720930 NTB720930 NJF720930 MZJ720930 MPN720930 MFR720930 LVV720930 LLZ720930 LCD720930 KSH720930 KIL720930 JYP720930 JOT720930 JEX720930 IVB720930 ILF720930 IBJ720930 HRN720930 HHR720930 GXV720930 GNZ720930 GED720930 FUH720930 FKL720930 FAP720930 EQT720930 EGX720930 DXB720930 DNF720930 DDJ720930 CTN720930 CJR720930 BZV720930 BPZ720930 BGD720930 AWH720930 AML720930 ACP720930 ST720930 IX720930 A720930 WVJ655394 WLN655394 WBR655394 VRV655394 VHZ655394 UYD655394 UOH655394 UEL655394 TUP655394 TKT655394 TAX655394 SRB655394 SHF655394 RXJ655394 RNN655394 RDR655394 QTV655394 QJZ655394 QAD655394 PQH655394 PGL655394 OWP655394 OMT655394 OCX655394 NTB655394 NJF655394 MZJ655394 MPN655394 MFR655394 LVV655394 LLZ655394 LCD655394 KSH655394 KIL655394 JYP655394 JOT655394 JEX655394 IVB655394 ILF655394 IBJ655394 HRN655394 HHR655394 GXV655394 GNZ655394 GED655394 FUH655394 FKL655394 FAP655394 EQT655394 EGX655394 DXB655394 DNF655394 DDJ655394 CTN655394 CJR655394 BZV655394 BPZ655394 BGD655394 AWH655394 AML655394 ACP655394 ST655394 IX655394 A655394 WVJ589858 WLN589858 WBR589858 VRV589858 VHZ589858 UYD589858 UOH589858 UEL589858 TUP589858 TKT589858 TAX589858 SRB589858 SHF589858 RXJ589858 RNN589858 RDR589858 QTV589858 QJZ589858 QAD589858 PQH589858 PGL589858 OWP589858 OMT589858 OCX589858 NTB589858 NJF589858 MZJ589858 MPN589858 MFR589858 LVV589858 LLZ589858 LCD589858 KSH589858 KIL589858 JYP589858 JOT589858 JEX589858 IVB589858 ILF589858 IBJ589858 HRN589858 HHR589858 GXV589858 GNZ589858 GED589858 FUH589858 FKL589858 FAP589858 EQT589858 EGX589858 DXB589858 DNF589858 DDJ589858 CTN589858 CJR589858 BZV589858 BPZ589858 BGD589858 AWH589858 AML589858 ACP589858 ST589858 IX589858 A589858 WVJ524322 WLN524322 WBR524322 VRV524322 VHZ524322 UYD524322 UOH524322 UEL524322 TUP524322 TKT524322 TAX524322 SRB524322 SHF524322 RXJ524322 RNN524322 RDR524322 QTV524322 QJZ524322 QAD524322 PQH524322 PGL524322 OWP524322 OMT524322 OCX524322 NTB524322 NJF524322 MZJ524322 MPN524322 MFR524322 LVV524322 LLZ524322 LCD524322 KSH524322 KIL524322 JYP524322 JOT524322 JEX524322 IVB524322 ILF524322 IBJ524322 HRN524322 HHR524322 GXV524322 GNZ524322 GED524322 FUH524322 FKL524322 FAP524322 EQT524322 EGX524322 DXB524322 DNF524322 DDJ524322 CTN524322 CJR524322 BZV524322 BPZ524322 BGD524322 AWH524322 AML524322 ACP524322 ST524322 IX524322 A524322 WVJ458786 WLN458786 WBR458786 VRV458786 VHZ458786 UYD458786 UOH458786 UEL458786 TUP458786 TKT458786 TAX458786 SRB458786 SHF458786 RXJ458786 RNN458786 RDR458786 QTV458786 QJZ458786 QAD458786 PQH458786 PGL458786 OWP458786 OMT458786 OCX458786 NTB458786 NJF458786 MZJ458786 MPN458786 MFR458786 LVV458786 LLZ458786 LCD458786 KSH458786 KIL458786 JYP458786 JOT458786 JEX458786 IVB458786 ILF458786 IBJ458786 HRN458786 HHR458786 GXV458786 GNZ458786 GED458786 FUH458786 FKL458786 FAP458786 EQT458786 EGX458786 DXB458786 DNF458786 DDJ458786 CTN458786 CJR458786 BZV458786 BPZ458786 BGD458786 AWH458786 AML458786 ACP458786 ST458786 IX458786 A458786 WVJ393250 WLN393250 WBR393250 VRV393250 VHZ393250 UYD393250 UOH393250 UEL393250 TUP393250 TKT393250 TAX393250 SRB393250 SHF393250 RXJ393250 RNN393250 RDR393250 QTV393250 QJZ393250 QAD393250 PQH393250 PGL393250 OWP393250 OMT393250 OCX393250 NTB393250 NJF393250 MZJ393250 MPN393250 MFR393250 LVV393250 LLZ393250 LCD393250 KSH393250 KIL393250 JYP393250 JOT393250 JEX393250 IVB393250 ILF393250 IBJ393250 HRN393250 HHR393250 GXV393250 GNZ393250 GED393250 FUH393250 FKL393250 FAP393250 EQT393250 EGX393250 DXB393250 DNF393250 DDJ393250 CTN393250 CJR393250 BZV393250 BPZ393250 BGD393250 AWH393250 AML393250 ACP393250 ST393250 IX393250 A393250 WVJ327714 WLN327714 WBR327714 VRV327714 VHZ327714 UYD327714 UOH327714 UEL327714 TUP327714 TKT327714 TAX327714 SRB327714 SHF327714 RXJ327714 RNN327714 RDR327714 QTV327714 QJZ327714 QAD327714 PQH327714 PGL327714 OWP327714 OMT327714 OCX327714 NTB327714 NJF327714 MZJ327714 MPN327714 MFR327714 LVV327714 LLZ327714 LCD327714 KSH327714 KIL327714 JYP327714 JOT327714 JEX327714 IVB327714 ILF327714 IBJ327714 HRN327714 HHR327714 GXV327714 GNZ327714 GED327714 FUH327714 FKL327714 FAP327714 EQT327714 EGX327714 DXB327714 DNF327714 DDJ327714 CTN327714 CJR327714 BZV327714 BPZ327714 BGD327714 AWH327714 AML327714 ACP327714 ST327714 IX327714 A327714 WVJ262178 WLN262178 WBR262178 VRV262178 VHZ262178 UYD262178 UOH262178 UEL262178 TUP262178 TKT262178 TAX262178 SRB262178 SHF262178 RXJ262178 RNN262178 RDR262178 QTV262178 QJZ262178 QAD262178 PQH262178 PGL262178 OWP262178 OMT262178 OCX262178 NTB262178 NJF262178 MZJ262178 MPN262178 MFR262178 LVV262178 LLZ262178 LCD262178 KSH262178 KIL262178 JYP262178 JOT262178 JEX262178 IVB262178 ILF262178 IBJ262178 HRN262178 HHR262178 GXV262178 GNZ262178 GED262178 FUH262178 FKL262178 FAP262178 EQT262178 EGX262178 DXB262178 DNF262178 DDJ262178 CTN262178 CJR262178 BZV262178 BPZ262178 BGD262178 AWH262178 AML262178 ACP262178 ST262178 IX262178 A262178 WVJ196642 WLN196642 WBR196642 VRV196642 VHZ196642 UYD196642 UOH196642 UEL196642 TUP196642 TKT196642 TAX196642 SRB196642 SHF196642 RXJ196642 RNN196642 RDR196642 QTV196642 QJZ196642 QAD196642 PQH196642 PGL196642 OWP196642 OMT196642 OCX196642 NTB196642 NJF196642 MZJ196642 MPN196642 MFR196642 LVV196642 LLZ196642 LCD196642 KSH196642 KIL196642 JYP196642 JOT196642 JEX196642 IVB196642 ILF196642 IBJ196642 HRN196642 HHR196642 GXV196642 GNZ196642 GED196642 FUH196642 FKL196642 FAP196642 EQT196642 EGX196642 DXB196642 DNF196642 DDJ196642 CTN196642 CJR196642 BZV196642 BPZ196642 BGD196642 AWH196642 AML196642 ACP196642 ST196642 IX196642 A196642 WVJ131106 WLN131106 WBR131106 VRV131106 VHZ131106 UYD131106 UOH131106 UEL131106 TUP131106 TKT131106 TAX131106 SRB131106 SHF131106 RXJ131106 RNN131106 RDR131106 QTV131106 QJZ131106 QAD131106 PQH131106 PGL131106 OWP131106 OMT131106 OCX131106 NTB131106 NJF131106 MZJ131106 MPN131106 MFR131106 LVV131106 LLZ131106 LCD131106 KSH131106 KIL131106 JYP131106 JOT131106 JEX131106 IVB131106 ILF131106 IBJ131106 HRN131106 HHR131106 GXV131106 GNZ131106 GED131106 FUH131106 FKL131106 FAP131106 EQT131106 EGX131106 DXB131106 DNF131106 DDJ131106 CTN131106 CJR131106 BZV131106 BPZ131106 BGD131106 AWH131106 AML131106 ACP131106 ST131106 IX131106 A131106 WVJ65570 WLN65570 WBR65570 VRV65570 VHZ65570 UYD65570 UOH65570 UEL65570 TUP65570 TKT65570 TAX65570 SRB65570 SHF65570 RXJ65570 RNN65570 RDR65570 QTV65570 QJZ65570 QAD65570 PQH65570 PGL65570 OWP65570 OMT65570 OCX65570 NTB65570 NJF65570 MZJ65570 MPN65570 MFR65570 LVV65570 LLZ65570 LCD65570 KSH65570 KIL65570 JYP65570 JOT65570 JEX65570 IVB65570 ILF65570 IBJ65570 HRN65570 HHR65570 GXV65570 GNZ65570 GED65570 FUH65570 FKL65570 FAP65570 EQT65570 EGX65570 DXB65570 DNF65570 DDJ65570 CTN65570 CJR65570 BZV65570 BPZ65570 BGD65570 AWH65570 AML65570 ACP65570 ST65570 IX65570 A65570 WVJ34 WLN34 WBR34 VRV34 VHZ34 UYD34 UOH34 UEL34 TUP34 TKT34 TAX34 SRB34 SHF34 RXJ34 RNN34 RDR34 QTV34 QJZ34 QAD34 PQH34 PGL34 OWP34 OMT34 OCX34 NTB34 NJF34 MZJ34 MPN34 MFR34 LVV34 LLZ34 LCD34 KSH34 KIL34 JYP34 JOT34 JEX34 IVB34 ILF34 IBJ34 HRN34 HHR34 GXV34 GNZ34 GED34 FUH34 FKL34 FAP34 EQT34 EGX34 DXB34 DNF34 DDJ34 CTN34 CJR34 BZV34 BPZ34 BGD34 AWH34 AML34 ACP34 ST34 IX34 A34 WVJ983072 WLN983072 WBR983072 VRV983072 VHZ983072 UYD983072 UOH983072 UEL983072 TUP983072 TKT983072 TAX983072 SRB983072 SHF983072 RXJ983072 RNN983072 RDR983072 QTV983072 QJZ983072 QAD983072 PQH983072 PGL983072 OWP983072 OMT983072 OCX983072 NTB983072 NJF983072 MZJ983072 MPN983072 MFR983072 LVV983072 LLZ983072 LCD983072 KSH983072 KIL983072 JYP983072 JOT983072 JEX983072 IVB983072 ILF983072 IBJ983072 HRN983072 HHR983072 GXV983072 GNZ983072 GED983072 FUH983072 FKL983072 FAP983072 EQT983072 EGX983072 DXB983072 DNF983072 DDJ983072 CTN983072 CJR983072 BZV983072 BPZ983072 BGD983072 AWH983072 AML983072 ACP983072 ST983072 IX983072 A983072 WVJ917536 WLN917536 WBR917536 VRV917536 VHZ917536 UYD917536 UOH917536 UEL917536 TUP917536 TKT917536 TAX917536 SRB917536 SHF917536 RXJ917536 RNN917536 RDR917536 QTV917536 QJZ917536 QAD917536 PQH917536 PGL917536 OWP917536 OMT917536 OCX917536 NTB917536 NJF917536 MZJ917536 MPN917536 MFR917536 LVV917536 LLZ917536 LCD917536 KSH917536 KIL917536 JYP917536 JOT917536 JEX917536 IVB917536 ILF917536 IBJ917536 HRN917536 HHR917536 GXV917536 GNZ917536 GED917536 FUH917536 FKL917536 FAP917536 EQT917536 EGX917536 DXB917536 DNF917536 DDJ917536 CTN917536 CJR917536 BZV917536 BPZ917536 BGD917536 AWH917536 AML917536 ACP917536 ST917536 IX917536 A917536 WVJ852000 WLN852000 WBR852000 VRV852000 VHZ852000 UYD852000 UOH852000 UEL852000 TUP852000 TKT852000 TAX852000 SRB852000 SHF852000 RXJ852000 RNN852000 RDR852000 QTV852000 QJZ852000 QAD852000 PQH852000 PGL852000 OWP852000 OMT852000 OCX852000 NTB852000 NJF852000 MZJ852000 MPN852000 MFR852000 LVV852000 LLZ852000 LCD852000 KSH852000 KIL852000 JYP852000 JOT852000 JEX852000 IVB852000 ILF852000 IBJ852000 HRN852000 HHR852000 GXV852000 GNZ852000 GED852000 FUH852000 FKL852000 FAP852000 EQT852000 EGX852000 DXB852000 DNF852000 DDJ852000 CTN852000 CJR852000 BZV852000 BPZ852000 BGD852000 AWH852000 AML852000 ACP852000 ST852000 IX852000 A852000 WVJ786464 WLN786464 WBR786464 VRV786464 VHZ786464 UYD786464 UOH786464 UEL786464 TUP786464 TKT786464 TAX786464 SRB786464 SHF786464 RXJ786464 RNN786464 RDR786464 QTV786464 QJZ786464 QAD786464 PQH786464 PGL786464 OWP786464 OMT786464 OCX786464 NTB786464 NJF786464 MZJ786464 MPN786464 MFR786464 LVV786464 LLZ786464 LCD786464 KSH786464 KIL786464 JYP786464 JOT786464 JEX786464 IVB786464 ILF786464 IBJ786464 HRN786464 HHR786464 GXV786464 GNZ786464 GED786464 FUH786464 FKL786464 FAP786464 EQT786464 EGX786464 DXB786464 DNF786464 DDJ786464 CTN786464 CJR786464 BZV786464 BPZ786464 BGD786464 AWH786464 AML786464 ACP786464 ST786464 IX786464 A786464 WVJ720928 WLN720928 WBR720928 VRV720928 VHZ720928 UYD720928 UOH720928 UEL720928 TUP720928 TKT720928 TAX720928 SRB720928 SHF720928 RXJ720928 RNN720928 RDR720928 QTV720928 QJZ720928 QAD720928 PQH720928 PGL720928 OWP720928 OMT720928 OCX720928 NTB720928 NJF720928 MZJ720928 MPN720928 MFR720928 LVV720928 LLZ720928 LCD720928 KSH720928 KIL720928 JYP720928 JOT720928 JEX720928 IVB720928 ILF720928 IBJ720928 HRN720928 HHR720928 GXV720928 GNZ720928 GED720928 FUH720928 FKL720928 FAP720928 EQT720928 EGX720928 DXB720928 DNF720928 DDJ720928 CTN720928 CJR720928 BZV720928 BPZ720928 BGD720928 AWH720928 AML720928 ACP720928 ST720928 IX720928 A720928 WVJ655392 WLN655392 WBR655392 VRV655392 VHZ655392 UYD655392 UOH655392 UEL655392 TUP655392 TKT655392 TAX655392 SRB655392 SHF655392 RXJ655392 RNN655392 RDR655392 QTV655392 QJZ655392 QAD655392 PQH655392 PGL655392 OWP655392 OMT655392 OCX655392 NTB655392 NJF655392 MZJ655392 MPN655392 MFR655392 LVV655392 LLZ655392 LCD655392 KSH655392 KIL655392 JYP655392 JOT655392 JEX655392 IVB655392 ILF655392 IBJ655392 HRN655392 HHR655392 GXV655392 GNZ655392 GED655392 FUH655392 FKL655392 FAP655392 EQT655392 EGX655392 DXB655392 DNF655392 DDJ655392 CTN655392 CJR655392 BZV655392 BPZ655392 BGD655392 AWH655392 AML655392 ACP655392 ST655392 IX655392 A655392 WVJ589856 WLN589856 WBR589856 VRV589856 VHZ589856 UYD589856 UOH589856 UEL589856 TUP589856 TKT589856 TAX589856 SRB589856 SHF589856 RXJ589856 RNN589856 RDR589856 QTV589856 QJZ589856 QAD589856 PQH589856 PGL589856 OWP589856 OMT589856 OCX589856 NTB589856 NJF589856 MZJ589856 MPN589856 MFR589856 LVV589856 LLZ589856 LCD589856 KSH589856 KIL589856 JYP589856 JOT589856 JEX589856 IVB589856 ILF589856 IBJ589856 HRN589856 HHR589856 GXV589856 GNZ589856 GED589856 FUH589856 FKL589856 FAP589856 EQT589856 EGX589856 DXB589856 DNF589856 DDJ589856 CTN589856 CJR589856 BZV589856 BPZ589856 BGD589856 AWH589856 AML589856 ACP589856 ST589856 IX589856 A589856 WVJ524320 WLN524320 WBR524320 VRV524320 VHZ524320 UYD524320 UOH524320 UEL524320 TUP524320 TKT524320 TAX524320 SRB524320 SHF524320 RXJ524320 RNN524320 RDR524320 QTV524320 QJZ524320 QAD524320 PQH524320 PGL524320 OWP524320 OMT524320 OCX524320 NTB524320 NJF524320 MZJ524320 MPN524320 MFR524320 LVV524320 LLZ524320 LCD524320 KSH524320 KIL524320 JYP524320 JOT524320 JEX524320 IVB524320 ILF524320 IBJ524320 HRN524320 HHR524320 GXV524320 GNZ524320 GED524320 FUH524320 FKL524320 FAP524320 EQT524320 EGX524320 DXB524320 DNF524320 DDJ524320 CTN524320 CJR524320 BZV524320 BPZ524320 BGD524320 AWH524320 AML524320 ACP524320 ST524320 IX524320 A524320 WVJ458784 WLN458784 WBR458784 VRV458784 VHZ458784 UYD458784 UOH458784 UEL458784 TUP458784 TKT458784 TAX458784 SRB458784 SHF458784 RXJ458784 RNN458784 RDR458784 QTV458784 QJZ458784 QAD458784 PQH458784 PGL458784 OWP458784 OMT458784 OCX458784 NTB458784 NJF458784 MZJ458784 MPN458784 MFR458784 LVV458784 LLZ458784 LCD458784 KSH458784 KIL458784 JYP458784 JOT458784 JEX458784 IVB458784 ILF458784 IBJ458784 HRN458784 HHR458784 GXV458784 GNZ458784 GED458784 FUH458784 FKL458784 FAP458784 EQT458784 EGX458784 DXB458784 DNF458784 DDJ458784 CTN458784 CJR458784 BZV458784 BPZ458784 BGD458784 AWH458784 AML458784 ACP458784 ST458784 IX458784 A458784 WVJ393248 WLN393248 WBR393248 VRV393248 VHZ393248 UYD393248 UOH393248 UEL393248 TUP393248 TKT393248 TAX393248 SRB393248 SHF393248 RXJ393248 RNN393248 RDR393248 QTV393248 QJZ393248 QAD393248 PQH393248 PGL393248 OWP393248 OMT393248 OCX393248 NTB393248 NJF393248 MZJ393248 MPN393248 MFR393248 LVV393248 LLZ393248 LCD393248 KSH393248 KIL393248 JYP393248 JOT393248 JEX393248 IVB393248 ILF393248 IBJ393248 HRN393248 HHR393248 GXV393248 GNZ393248 GED393248 FUH393248 FKL393248 FAP393248 EQT393248 EGX393248 DXB393248 DNF393248 DDJ393248 CTN393248 CJR393248 BZV393248 BPZ393248 BGD393248 AWH393248 AML393248 ACP393248 ST393248 IX393248 A393248 WVJ327712 WLN327712 WBR327712 VRV327712 VHZ327712 UYD327712 UOH327712 UEL327712 TUP327712 TKT327712 TAX327712 SRB327712 SHF327712 RXJ327712 RNN327712 RDR327712 QTV327712 QJZ327712 QAD327712 PQH327712 PGL327712 OWP327712 OMT327712 OCX327712 NTB327712 NJF327712 MZJ327712 MPN327712 MFR327712 LVV327712 LLZ327712 LCD327712 KSH327712 KIL327712 JYP327712 JOT327712 JEX327712 IVB327712 ILF327712 IBJ327712 HRN327712 HHR327712 GXV327712 GNZ327712 GED327712 FUH327712 FKL327712 FAP327712 EQT327712 EGX327712 DXB327712 DNF327712 DDJ327712 CTN327712 CJR327712 BZV327712 BPZ327712 BGD327712 AWH327712 AML327712 ACP327712 ST327712 IX327712 A327712 WVJ262176 WLN262176 WBR262176 VRV262176 VHZ262176 UYD262176 UOH262176 UEL262176 TUP262176 TKT262176 TAX262176 SRB262176 SHF262176 RXJ262176 RNN262176 RDR262176 QTV262176 QJZ262176 QAD262176 PQH262176 PGL262176 OWP262176 OMT262176 OCX262176 NTB262176 NJF262176 MZJ262176 MPN262176 MFR262176 LVV262176 LLZ262176 LCD262176 KSH262176 KIL262176 JYP262176 JOT262176 JEX262176 IVB262176 ILF262176 IBJ262176 HRN262176 HHR262176 GXV262176 GNZ262176 GED262176 FUH262176 FKL262176 FAP262176 EQT262176 EGX262176 DXB262176 DNF262176 DDJ262176 CTN262176 CJR262176 BZV262176 BPZ262176 BGD262176 AWH262176 AML262176 ACP262176 ST262176 IX262176 A262176 WVJ196640 WLN196640 WBR196640 VRV196640 VHZ196640 UYD196640 UOH196640 UEL196640 TUP196640 TKT196640 TAX196640 SRB196640 SHF196640 RXJ196640 RNN196640 RDR196640 QTV196640 QJZ196640 QAD196640 PQH196640 PGL196640 OWP196640 OMT196640 OCX196640 NTB196640 NJF196640 MZJ196640 MPN196640 MFR196640 LVV196640 LLZ196640 LCD196640 KSH196640 KIL196640 JYP196640 JOT196640 JEX196640 IVB196640 ILF196640 IBJ196640 HRN196640 HHR196640 GXV196640 GNZ196640 GED196640 FUH196640 FKL196640 FAP196640 EQT196640 EGX196640 DXB196640 DNF196640 DDJ196640 CTN196640 CJR196640 BZV196640 BPZ196640 BGD196640 AWH196640 AML196640 ACP196640 ST196640 IX196640 A196640 WVJ131104 WLN131104 WBR131104 VRV131104 VHZ131104 UYD131104 UOH131104 UEL131104 TUP131104 TKT131104 TAX131104 SRB131104 SHF131104 RXJ131104 RNN131104 RDR131104 QTV131104 QJZ131104 QAD131104 PQH131104 PGL131104 OWP131104 OMT131104 OCX131104 NTB131104 NJF131104 MZJ131104 MPN131104 MFR131104 LVV131104 LLZ131104 LCD131104 KSH131104 KIL131104 JYP131104 JOT131104 JEX131104 IVB131104 ILF131104 IBJ131104 HRN131104 HHR131104 GXV131104 GNZ131104 GED131104 FUH131104 FKL131104 FAP131104 EQT131104 EGX131104 DXB131104 DNF131104 DDJ131104 CTN131104 CJR131104 BZV131104 BPZ131104 BGD131104 AWH131104 AML131104 ACP131104 ST131104 IX131104 A131104 WVJ65568 WLN65568 WBR65568 VRV65568 VHZ65568 UYD65568 UOH65568 UEL65568 TUP65568 TKT65568 TAX65568 SRB65568 SHF65568 RXJ65568 RNN65568 RDR65568 QTV65568 QJZ65568 QAD65568 PQH65568 PGL65568 OWP65568 OMT65568 OCX65568 NTB65568 NJF65568 MZJ65568 MPN65568 MFR65568 LVV65568 LLZ65568 LCD65568 KSH65568 KIL65568 JYP65568 JOT65568 JEX65568 IVB65568 ILF65568 IBJ65568 HRN65568 HHR65568 GXV65568 GNZ65568 GED65568 FUH65568 FKL65568 FAP65568 EQT65568 EGX65568 DXB65568 DNF65568 DDJ65568 CTN65568 CJR65568 BZV65568 BPZ65568 BGD65568 AWH65568 AML65568 ACP65568 ST65568 IX65568 A65568 WVJ32 WLN32 WBR32 VRV32 VHZ32 UYD32 UOH32 UEL32 TUP32 TKT32 TAX32 SRB32 SHF32 RXJ32 RNN32 RDR32 QTV32 QJZ32 QAD32 PQH32 PGL32 OWP32 OMT32 OCX32 NTB32 NJF32 MZJ32 MPN32 MFR32 LVV32 LLZ32 LCD32 KSH32 KIL32 JYP32 JOT32 JEX32 IVB32 ILF32 IBJ32 HRN32 HHR32 GXV32 GNZ32 GED32 FUH32 FKL32 FAP32 EQT32 EGX32 DXB32 DNF32 DDJ32 CTN32 CJR32 BZV32 BPZ32 BGD32 AWH32 AML32 ACP32 ST32 IX32 A32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A983070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A917534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A851998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A786462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A720926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A655390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A589854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A524318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A458782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A393246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A327710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A262174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A196638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A131102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A65566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A30 WVJ983054 WLN983054 WBR983054 VRV983054 VHZ983054 UYD983054 UOH983054 UEL983054 TUP983054 TKT983054 TAX983054 SRB983054 SHF983054 RXJ983054 RNN983054 RDR983054 QTV983054 QJZ983054 QAD983054 PQH983054 PGL983054 OWP983054 OMT983054 OCX983054 NTB983054 NJF983054 MZJ983054 MPN983054 MFR983054 LVV983054 LLZ983054 LCD983054 KSH983054 KIL983054 JYP983054 JOT983054 JEX983054 IVB983054 ILF983054 IBJ983054 HRN983054 HHR983054 GXV983054 GNZ983054 GED983054 FUH983054 FKL983054 FAP983054 EQT983054 EGX983054 DXB983054 DNF983054 DDJ983054 CTN983054 CJR983054 BZV983054 BPZ983054 BGD983054 AWH983054 AML983054 ACP983054 ST983054 IX983054 A983054 WVJ917518 WLN917518 WBR917518 VRV917518 VHZ917518 UYD917518 UOH917518 UEL917518 TUP917518 TKT917518 TAX917518 SRB917518 SHF917518 RXJ917518 RNN917518 RDR917518 QTV917518 QJZ917518 QAD917518 PQH917518 PGL917518 OWP917518 OMT917518 OCX917518 NTB917518 NJF917518 MZJ917518 MPN917518 MFR917518 LVV917518 LLZ917518 LCD917518 KSH917518 KIL917518 JYP917518 JOT917518 JEX917518 IVB917518 ILF917518 IBJ917518 HRN917518 HHR917518 GXV917518 GNZ917518 GED917518 FUH917518 FKL917518 FAP917518 EQT917518 EGX917518 DXB917518 DNF917518 DDJ917518 CTN917518 CJR917518 BZV917518 BPZ917518 BGD917518 AWH917518 AML917518 ACP917518 ST917518 IX917518 A917518 WVJ851982 WLN851982 WBR851982 VRV851982 VHZ851982 UYD851982 UOH851982 UEL851982 TUP851982 TKT851982 TAX851982 SRB851982 SHF851982 RXJ851982 RNN851982 RDR851982 QTV851982 QJZ851982 QAD851982 PQH851982 PGL851982 OWP851982 OMT851982 OCX851982 NTB851982 NJF851982 MZJ851982 MPN851982 MFR851982 LVV851982 LLZ851982 LCD851982 KSH851982 KIL851982 JYP851982 JOT851982 JEX851982 IVB851982 ILF851982 IBJ851982 HRN851982 HHR851982 GXV851982 GNZ851982 GED851982 FUH851982 FKL851982 FAP851982 EQT851982 EGX851982 DXB851982 DNF851982 DDJ851982 CTN851982 CJR851982 BZV851982 BPZ851982 BGD851982 AWH851982 AML851982 ACP851982 ST851982 IX851982 A851982 WVJ786446 WLN786446 WBR786446 VRV786446 VHZ786446 UYD786446 UOH786446 UEL786446 TUP786446 TKT786446 TAX786446 SRB786446 SHF786446 RXJ786446 RNN786446 RDR786446 QTV786446 QJZ786446 QAD786446 PQH786446 PGL786446 OWP786446 OMT786446 OCX786446 NTB786446 NJF786446 MZJ786446 MPN786446 MFR786446 LVV786446 LLZ786446 LCD786446 KSH786446 KIL786446 JYP786446 JOT786446 JEX786446 IVB786446 ILF786446 IBJ786446 HRN786446 HHR786446 GXV786446 GNZ786446 GED786446 FUH786446 FKL786446 FAP786446 EQT786446 EGX786446 DXB786446 DNF786446 DDJ786446 CTN786446 CJR786446 BZV786446 BPZ786446 BGD786446 AWH786446 AML786446 ACP786446 ST786446 IX786446 A786446 WVJ720910 WLN720910 WBR720910 VRV720910 VHZ720910 UYD720910 UOH720910 UEL720910 TUP720910 TKT720910 TAX720910 SRB720910 SHF720910 RXJ720910 RNN720910 RDR720910 QTV720910 QJZ720910 QAD720910 PQH720910 PGL720910 OWP720910 OMT720910 OCX720910 NTB720910 NJF720910 MZJ720910 MPN720910 MFR720910 LVV720910 LLZ720910 LCD720910 KSH720910 KIL720910 JYP720910 JOT720910 JEX720910 IVB720910 ILF720910 IBJ720910 HRN720910 HHR720910 GXV720910 GNZ720910 GED720910 FUH720910 FKL720910 FAP720910 EQT720910 EGX720910 DXB720910 DNF720910 DDJ720910 CTN720910 CJR720910 BZV720910 BPZ720910 BGD720910 AWH720910 AML720910 ACP720910 ST720910 IX720910 A720910 WVJ655374 WLN655374 WBR655374 VRV655374 VHZ655374 UYD655374 UOH655374 UEL655374 TUP655374 TKT655374 TAX655374 SRB655374 SHF655374 RXJ655374 RNN655374 RDR655374 QTV655374 QJZ655374 QAD655374 PQH655374 PGL655374 OWP655374 OMT655374 OCX655374 NTB655374 NJF655374 MZJ655374 MPN655374 MFR655374 LVV655374 LLZ655374 LCD655374 KSH655374 KIL655374 JYP655374 JOT655374 JEX655374 IVB655374 ILF655374 IBJ655374 HRN655374 HHR655374 GXV655374 GNZ655374 GED655374 FUH655374 FKL655374 FAP655374 EQT655374 EGX655374 DXB655374 DNF655374 DDJ655374 CTN655374 CJR655374 BZV655374 BPZ655374 BGD655374 AWH655374 AML655374 ACP655374 ST655374 IX655374 A655374 WVJ589838 WLN589838 WBR589838 VRV589838 VHZ589838 UYD589838 UOH589838 UEL589838 TUP589838 TKT589838 TAX589838 SRB589838 SHF589838 RXJ589838 RNN589838 RDR589838 QTV589838 QJZ589838 QAD589838 PQH589838 PGL589838 OWP589838 OMT589838 OCX589838 NTB589838 NJF589838 MZJ589838 MPN589838 MFR589838 LVV589838 LLZ589838 LCD589838 KSH589838 KIL589838 JYP589838 JOT589838 JEX589838 IVB589838 ILF589838 IBJ589838 HRN589838 HHR589838 GXV589838 GNZ589838 GED589838 FUH589838 FKL589838 FAP589838 EQT589838 EGX589838 DXB589838 DNF589838 DDJ589838 CTN589838 CJR589838 BZV589838 BPZ589838 BGD589838 AWH589838 AML589838 ACP589838 ST589838 IX589838 A589838 WVJ524302 WLN524302 WBR524302 VRV524302 VHZ524302 UYD524302 UOH524302 UEL524302 TUP524302 TKT524302 TAX524302 SRB524302 SHF524302 RXJ524302 RNN524302 RDR524302 QTV524302 QJZ524302 QAD524302 PQH524302 PGL524302 OWP524302 OMT524302 OCX524302 NTB524302 NJF524302 MZJ524302 MPN524302 MFR524302 LVV524302 LLZ524302 LCD524302 KSH524302 KIL524302 JYP524302 JOT524302 JEX524302 IVB524302 ILF524302 IBJ524302 HRN524302 HHR524302 GXV524302 GNZ524302 GED524302 FUH524302 FKL524302 FAP524302 EQT524302 EGX524302 DXB524302 DNF524302 DDJ524302 CTN524302 CJR524302 BZV524302 BPZ524302 BGD524302 AWH524302 AML524302 ACP524302 ST524302 IX524302 A524302 WVJ458766 WLN458766 WBR458766 VRV458766 VHZ458766 UYD458766 UOH458766 UEL458766 TUP458766 TKT458766 TAX458766 SRB458766 SHF458766 RXJ458766 RNN458766 RDR458766 QTV458766 QJZ458766 QAD458766 PQH458766 PGL458766 OWP458766 OMT458766 OCX458766 NTB458766 NJF458766 MZJ458766 MPN458766 MFR458766 LVV458766 LLZ458766 LCD458766 KSH458766 KIL458766 JYP458766 JOT458766 JEX458766 IVB458766 ILF458766 IBJ458766 HRN458766 HHR458766 GXV458766 GNZ458766 GED458766 FUH458766 FKL458766 FAP458766 EQT458766 EGX458766 DXB458766 DNF458766 DDJ458766 CTN458766 CJR458766 BZV458766 BPZ458766 BGD458766 AWH458766 AML458766 ACP458766 ST458766 IX458766 A458766 WVJ393230 WLN393230 WBR393230 VRV393230 VHZ393230 UYD393230 UOH393230 UEL393230 TUP393230 TKT393230 TAX393230 SRB393230 SHF393230 RXJ393230 RNN393230 RDR393230 QTV393230 QJZ393230 QAD393230 PQH393230 PGL393230 OWP393230 OMT393230 OCX393230 NTB393230 NJF393230 MZJ393230 MPN393230 MFR393230 LVV393230 LLZ393230 LCD393230 KSH393230 KIL393230 JYP393230 JOT393230 JEX393230 IVB393230 ILF393230 IBJ393230 HRN393230 HHR393230 GXV393230 GNZ393230 GED393230 FUH393230 FKL393230 FAP393230 EQT393230 EGX393230 DXB393230 DNF393230 DDJ393230 CTN393230 CJR393230 BZV393230 BPZ393230 BGD393230 AWH393230 AML393230 ACP393230 ST393230 IX393230 A393230 WVJ327694 WLN327694 WBR327694 VRV327694 VHZ327694 UYD327694 UOH327694 UEL327694 TUP327694 TKT327694 TAX327694 SRB327694 SHF327694 RXJ327694 RNN327694 RDR327694 QTV327694 QJZ327694 QAD327694 PQH327694 PGL327694 OWP327694 OMT327694 OCX327694 NTB327694 NJF327694 MZJ327694 MPN327694 MFR327694 LVV327694 LLZ327694 LCD327694 KSH327694 KIL327694 JYP327694 JOT327694 JEX327694 IVB327694 ILF327694 IBJ327694 HRN327694 HHR327694 GXV327694 GNZ327694 GED327694 FUH327694 FKL327694 FAP327694 EQT327694 EGX327694 DXB327694 DNF327694 DDJ327694 CTN327694 CJR327694 BZV327694 BPZ327694 BGD327694 AWH327694 AML327694 ACP327694 ST327694 IX327694 A327694 WVJ262158 WLN262158 WBR262158 VRV262158 VHZ262158 UYD262158 UOH262158 UEL262158 TUP262158 TKT262158 TAX262158 SRB262158 SHF262158 RXJ262158 RNN262158 RDR262158 QTV262158 QJZ262158 QAD262158 PQH262158 PGL262158 OWP262158 OMT262158 OCX262158 NTB262158 NJF262158 MZJ262158 MPN262158 MFR262158 LVV262158 LLZ262158 LCD262158 KSH262158 KIL262158 JYP262158 JOT262158 JEX262158 IVB262158 ILF262158 IBJ262158 HRN262158 HHR262158 GXV262158 GNZ262158 GED262158 FUH262158 FKL262158 FAP262158 EQT262158 EGX262158 DXB262158 DNF262158 DDJ262158 CTN262158 CJR262158 BZV262158 BPZ262158 BGD262158 AWH262158 AML262158 ACP262158 ST262158 IX262158 A262158 WVJ196622 WLN196622 WBR196622 VRV196622 VHZ196622 UYD196622 UOH196622 UEL196622 TUP196622 TKT196622 TAX196622 SRB196622 SHF196622 RXJ196622 RNN196622 RDR196622 QTV196622 QJZ196622 QAD196622 PQH196622 PGL196622 OWP196622 OMT196622 OCX196622 NTB196622 NJF196622 MZJ196622 MPN196622 MFR196622 LVV196622 LLZ196622 LCD196622 KSH196622 KIL196622 JYP196622 JOT196622 JEX196622 IVB196622 ILF196622 IBJ196622 HRN196622 HHR196622 GXV196622 GNZ196622 GED196622 FUH196622 FKL196622 FAP196622 EQT196622 EGX196622 DXB196622 DNF196622 DDJ196622 CTN196622 CJR196622 BZV196622 BPZ196622 BGD196622 AWH196622 AML196622 ACP196622 ST196622 IX196622 A196622 WVJ131086 WLN131086 WBR131086 VRV131086 VHZ131086 UYD131086 UOH131086 UEL131086 TUP131086 TKT131086 TAX131086 SRB131086 SHF131086 RXJ131086 RNN131086 RDR131086 QTV131086 QJZ131086 QAD131086 PQH131086 PGL131086 OWP131086 OMT131086 OCX131086 NTB131086 NJF131086 MZJ131086 MPN131086 MFR131086 LVV131086 LLZ131086 LCD131086 KSH131086 KIL131086 JYP131086 JOT131086 JEX131086 IVB131086 ILF131086 IBJ131086 HRN131086 HHR131086 GXV131086 GNZ131086 GED131086 FUH131086 FKL131086 FAP131086 EQT131086 EGX131086 DXB131086 DNF131086 DDJ131086 CTN131086 CJR131086 BZV131086 BPZ131086 BGD131086 AWH131086 AML131086 ACP131086 ST131086 IX131086 A131086 WVJ65550 WLN65550 WBR65550 VRV65550 VHZ65550 UYD65550 UOH65550 UEL65550 TUP65550 TKT65550 TAX65550 SRB65550 SHF65550 RXJ65550 RNN65550 RDR65550 QTV65550 QJZ65550 QAD65550 PQH65550 PGL65550 OWP65550 OMT65550 OCX65550 NTB65550 NJF65550 MZJ65550 MPN65550 MFR65550 LVV65550 LLZ65550 LCD65550 KSH65550 KIL65550 JYP65550 JOT65550 JEX65550 IVB65550 ILF65550 IBJ65550 HRN65550 HHR65550 GXV65550 GNZ65550 GED65550 FUH65550 FKL65550 FAP65550 EQT65550 EGX65550 DXB65550 DNF65550 DDJ65550 CTN65550 CJR65550 BZV65550 BPZ65550 BGD65550 AWH65550 AML65550 ACP65550 ST65550 IX65550 A65550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A14 WVJ983052 WLN983052 WBR983052 VRV983052 VHZ983052 UYD983052 UOH983052 UEL983052 TUP983052 TKT983052 TAX983052 SRB983052 SHF983052 RXJ983052 RNN983052 RDR983052 QTV983052 QJZ983052 QAD983052 PQH983052 PGL983052 OWP983052 OMT983052 OCX983052 NTB983052 NJF983052 MZJ983052 MPN983052 MFR983052 LVV983052 LLZ983052 LCD983052 KSH983052 KIL983052 JYP983052 JOT983052 JEX983052 IVB983052 ILF983052 IBJ983052 HRN983052 HHR983052 GXV983052 GNZ983052 GED983052 FUH983052 FKL983052 FAP983052 EQT983052 EGX983052 DXB983052 DNF983052 DDJ983052 CTN983052 CJR983052 BZV983052 BPZ983052 BGD983052 AWH983052 AML983052 ACP983052 ST983052 IX983052 A983052 WVJ917516 WLN917516 WBR917516 VRV917516 VHZ917516 UYD917516 UOH917516 UEL917516 TUP917516 TKT917516 TAX917516 SRB917516 SHF917516 RXJ917516 RNN917516 RDR917516 QTV917516 QJZ917516 QAD917516 PQH917516 PGL917516 OWP917516 OMT917516 OCX917516 NTB917516 NJF917516 MZJ917516 MPN917516 MFR917516 LVV917516 LLZ917516 LCD917516 KSH917516 KIL917516 JYP917516 JOT917516 JEX917516 IVB917516 ILF917516 IBJ917516 HRN917516 HHR917516 GXV917516 GNZ917516 GED917516 FUH917516 FKL917516 FAP917516 EQT917516 EGX917516 DXB917516 DNF917516 DDJ917516 CTN917516 CJR917516 BZV917516 BPZ917516 BGD917516 AWH917516 AML917516 ACP917516 ST917516 IX917516 A917516 WVJ851980 WLN851980 WBR851980 VRV851980 VHZ851980 UYD851980 UOH851980 UEL851980 TUP851980 TKT851980 TAX851980 SRB851980 SHF851980 RXJ851980 RNN851980 RDR851980 QTV851980 QJZ851980 QAD851980 PQH851980 PGL851980 OWP851980 OMT851980 OCX851980 NTB851980 NJF851980 MZJ851980 MPN851980 MFR851980 LVV851980 LLZ851980 LCD851980 KSH851980 KIL851980 JYP851980 JOT851980 JEX851980 IVB851980 ILF851980 IBJ851980 HRN851980 HHR851980 GXV851980 GNZ851980 GED851980 FUH851980 FKL851980 FAP851980 EQT851980 EGX851980 DXB851980 DNF851980 DDJ851980 CTN851980 CJR851980 BZV851980 BPZ851980 BGD851980 AWH851980 AML851980 ACP851980 ST851980 IX851980 A851980 WVJ786444 WLN786444 WBR786444 VRV786444 VHZ786444 UYD786444 UOH786444 UEL786444 TUP786444 TKT786444 TAX786444 SRB786444 SHF786444 RXJ786444 RNN786444 RDR786444 QTV786444 QJZ786444 QAD786444 PQH786444 PGL786444 OWP786444 OMT786444 OCX786444 NTB786444 NJF786444 MZJ786444 MPN786444 MFR786444 LVV786444 LLZ786444 LCD786444 KSH786444 KIL786444 JYP786444 JOT786444 JEX786444 IVB786444 ILF786444 IBJ786444 HRN786444 HHR786444 GXV786444 GNZ786444 GED786444 FUH786444 FKL786444 FAP786444 EQT786444 EGX786444 DXB786444 DNF786444 DDJ786444 CTN786444 CJR786444 BZV786444 BPZ786444 BGD786444 AWH786444 AML786444 ACP786444 ST786444 IX786444 A786444 WVJ720908 WLN720908 WBR720908 VRV720908 VHZ720908 UYD720908 UOH720908 UEL720908 TUP720908 TKT720908 TAX720908 SRB720908 SHF720908 RXJ720908 RNN720908 RDR720908 QTV720908 QJZ720908 QAD720908 PQH720908 PGL720908 OWP720908 OMT720908 OCX720908 NTB720908 NJF720908 MZJ720908 MPN720908 MFR720908 LVV720908 LLZ720908 LCD720908 KSH720908 KIL720908 JYP720908 JOT720908 JEX720908 IVB720908 ILF720908 IBJ720908 HRN720908 HHR720908 GXV720908 GNZ720908 GED720908 FUH720908 FKL720908 FAP720908 EQT720908 EGX720908 DXB720908 DNF720908 DDJ720908 CTN720908 CJR720908 BZV720908 BPZ720908 BGD720908 AWH720908 AML720908 ACP720908 ST720908 IX720908 A720908 WVJ655372 WLN655372 WBR655372 VRV655372 VHZ655372 UYD655372 UOH655372 UEL655372 TUP655372 TKT655372 TAX655372 SRB655372 SHF655372 RXJ655372 RNN655372 RDR655372 QTV655372 QJZ655372 QAD655372 PQH655372 PGL655372 OWP655372 OMT655372 OCX655372 NTB655372 NJF655372 MZJ655372 MPN655372 MFR655372 LVV655372 LLZ655372 LCD655372 KSH655372 KIL655372 JYP655372 JOT655372 JEX655372 IVB655372 ILF655372 IBJ655372 HRN655372 HHR655372 GXV655372 GNZ655372 GED655372 FUH655372 FKL655372 FAP655372 EQT655372 EGX655372 DXB655372 DNF655372 DDJ655372 CTN655372 CJR655372 BZV655372 BPZ655372 BGD655372 AWH655372 AML655372 ACP655372 ST655372 IX655372 A655372 WVJ589836 WLN589836 WBR589836 VRV589836 VHZ589836 UYD589836 UOH589836 UEL589836 TUP589836 TKT589836 TAX589836 SRB589836 SHF589836 RXJ589836 RNN589836 RDR589836 QTV589836 QJZ589836 QAD589836 PQH589836 PGL589836 OWP589836 OMT589836 OCX589836 NTB589836 NJF589836 MZJ589836 MPN589836 MFR589836 LVV589836 LLZ589836 LCD589836 KSH589836 KIL589836 JYP589836 JOT589836 JEX589836 IVB589836 ILF589836 IBJ589836 HRN589836 HHR589836 GXV589836 GNZ589836 GED589836 FUH589836 FKL589836 FAP589836 EQT589836 EGX589836 DXB589836 DNF589836 DDJ589836 CTN589836 CJR589836 BZV589836 BPZ589836 BGD589836 AWH589836 AML589836 ACP589836 ST589836 IX589836 A589836 WVJ524300 WLN524300 WBR524300 VRV524300 VHZ524300 UYD524300 UOH524300 UEL524300 TUP524300 TKT524300 TAX524300 SRB524300 SHF524300 RXJ524300 RNN524300 RDR524300 QTV524300 QJZ524300 QAD524300 PQH524300 PGL524300 OWP524300 OMT524300 OCX524300 NTB524300 NJF524300 MZJ524300 MPN524300 MFR524300 LVV524300 LLZ524300 LCD524300 KSH524300 KIL524300 JYP524300 JOT524300 JEX524300 IVB524300 ILF524300 IBJ524300 HRN524300 HHR524300 GXV524300 GNZ524300 GED524300 FUH524300 FKL524300 FAP524300 EQT524300 EGX524300 DXB524300 DNF524300 DDJ524300 CTN524300 CJR524300 BZV524300 BPZ524300 BGD524300 AWH524300 AML524300 ACP524300 ST524300 IX524300 A524300 WVJ458764 WLN458764 WBR458764 VRV458764 VHZ458764 UYD458764 UOH458764 UEL458764 TUP458764 TKT458764 TAX458764 SRB458764 SHF458764 RXJ458764 RNN458764 RDR458764 QTV458764 QJZ458764 QAD458764 PQH458764 PGL458764 OWP458764 OMT458764 OCX458764 NTB458764 NJF458764 MZJ458764 MPN458764 MFR458764 LVV458764 LLZ458764 LCD458764 KSH458764 KIL458764 JYP458764 JOT458764 JEX458764 IVB458764 ILF458764 IBJ458764 HRN458764 HHR458764 GXV458764 GNZ458764 GED458764 FUH458764 FKL458764 FAP458764 EQT458764 EGX458764 DXB458764 DNF458764 DDJ458764 CTN458764 CJR458764 BZV458764 BPZ458764 BGD458764 AWH458764 AML458764 ACP458764 ST458764 IX458764 A458764 WVJ393228 WLN393228 WBR393228 VRV393228 VHZ393228 UYD393228 UOH393228 UEL393228 TUP393228 TKT393228 TAX393228 SRB393228 SHF393228 RXJ393228 RNN393228 RDR393228 QTV393228 QJZ393228 QAD393228 PQH393228 PGL393228 OWP393228 OMT393228 OCX393228 NTB393228 NJF393228 MZJ393228 MPN393228 MFR393228 LVV393228 LLZ393228 LCD393228 KSH393228 KIL393228 JYP393228 JOT393228 JEX393228 IVB393228 ILF393228 IBJ393228 HRN393228 HHR393228 GXV393228 GNZ393228 GED393228 FUH393228 FKL393228 FAP393228 EQT393228 EGX393228 DXB393228 DNF393228 DDJ393228 CTN393228 CJR393228 BZV393228 BPZ393228 BGD393228 AWH393228 AML393228 ACP393228 ST393228 IX393228 A393228 WVJ327692 WLN327692 WBR327692 VRV327692 VHZ327692 UYD327692 UOH327692 UEL327692 TUP327692 TKT327692 TAX327692 SRB327692 SHF327692 RXJ327692 RNN327692 RDR327692 QTV327692 QJZ327692 QAD327692 PQH327692 PGL327692 OWP327692 OMT327692 OCX327692 NTB327692 NJF327692 MZJ327692 MPN327692 MFR327692 LVV327692 LLZ327692 LCD327692 KSH327692 KIL327692 JYP327692 JOT327692 JEX327692 IVB327692 ILF327692 IBJ327692 HRN327692 HHR327692 GXV327692 GNZ327692 GED327692 FUH327692 FKL327692 FAP327692 EQT327692 EGX327692 DXB327692 DNF327692 DDJ327692 CTN327692 CJR327692 BZV327692 BPZ327692 BGD327692 AWH327692 AML327692 ACP327692 ST327692 IX327692 A327692 WVJ262156 WLN262156 WBR262156 VRV262156 VHZ262156 UYD262156 UOH262156 UEL262156 TUP262156 TKT262156 TAX262156 SRB262156 SHF262156 RXJ262156 RNN262156 RDR262156 QTV262156 QJZ262156 QAD262156 PQH262156 PGL262156 OWP262156 OMT262156 OCX262156 NTB262156 NJF262156 MZJ262156 MPN262156 MFR262156 LVV262156 LLZ262156 LCD262156 KSH262156 KIL262156 JYP262156 JOT262156 JEX262156 IVB262156 ILF262156 IBJ262156 HRN262156 HHR262156 GXV262156 GNZ262156 GED262156 FUH262156 FKL262156 FAP262156 EQT262156 EGX262156 DXB262156 DNF262156 DDJ262156 CTN262156 CJR262156 BZV262156 BPZ262156 BGD262156 AWH262156 AML262156 ACP262156 ST262156 IX262156 A262156 WVJ196620 WLN196620 WBR196620 VRV196620 VHZ196620 UYD196620 UOH196620 UEL196620 TUP196620 TKT196620 TAX196620 SRB196620 SHF196620 RXJ196620 RNN196620 RDR196620 QTV196620 QJZ196620 QAD196620 PQH196620 PGL196620 OWP196620 OMT196620 OCX196620 NTB196620 NJF196620 MZJ196620 MPN196620 MFR196620 LVV196620 LLZ196620 LCD196620 KSH196620 KIL196620 JYP196620 JOT196620 JEX196620 IVB196620 ILF196620 IBJ196620 HRN196620 HHR196620 GXV196620 GNZ196620 GED196620 FUH196620 FKL196620 FAP196620 EQT196620 EGX196620 DXB196620 DNF196620 DDJ196620 CTN196620 CJR196620 BZV196620 BPZ196620 BGD196620 AWH196620 AML196620 ACP196620 ST196620 IX196620 A196620 WVJ131084 WLN131084 WBR131084 VRV131084 VHZ131084 UYD131084 UOH131084 UEL131084 TUP131084 TKT131084 TAX131084 SRB131084 SHF131084 RXJ131084 RNN131084 RDR131084 QTV131084 QJZ131084 QAD131084 PQH131084 PGL131084 OWP131084 OMT131084 OCX131084 NTB131084 NJF131084 MZJ131084 MPN131084 MFR131084 LVV131084 LLZ131084 LCD131084 KSH131084 KIL131084 JYP131084 JOT131084 JEX131084 IVB131084 ILF131084 IBJ131084 HRN131084 HHR131084 GXV131084 GNZ131084 GED131084 FUH131084 FKL131084 FAP131084 EQT131084 EGX131084 DXB131084 DNF131084 DDJ131084 CTN131084 CJR131084 BZV131084 BPZ131084 BGD131084 AWH131084 AML131084 ACP131084 ST131084 IX131084 A131084 WVJ65548 WLN65548 WBR65548 VRV65548 VHZ65548 UYD65548 UOH65548 UEL65548 TUP65548 TKT65548 TAX65548 SRB65548 SHF65548 RXJ65548 RNN65548 RDR65548 QTV65548 QJZ65548 QAD65548 PQH65548 PGL65548 OWP65548 OMT65548 OCX65548 NTB65548 NJF65548 MZJ65548 MPN65548 MFR65548 LVV65548 LLZ65548 LCD65548 KSH65548 KIL65548 JYP65548 JOT65548 JEX65548 IVB65548 ILF65548 IBJ65548 HRN65548 HHR65548 GXV65548 GNZ65548 GED65548 FUH65548 FKL65548 FAP65548 EQT65548 EGX65548 DXB65548 DNF65548 DDJ65548 CTN65548 CJR65548 BZV65548 BPZ65548 BGD65548 AWH65548 AML65548 ACP65548 ST65548 IX65548 A65548 WVJ12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A12 WVJ983050 WLN983050 WBR983050 VRV983050 VHZ983050 UYD983050 UOH983050 UEL983050 TUP983050 TKT983050 TAX983050 SRB983050 SHF983050 RXJ983050 RNN983050 RDR983050 QTV983050 QJZ983050 QAD983050 PQH983050 PGL983050 OWP983050 OMT983050 OCX983050 NTB983050 NJF983050 MZJ983050 MPN983050 MFR983050 LVV983050 LLZ983050 LCD983050 KSH983050 KIL983050 JYP983050 JOT983050 JEX983050 IVB983050 ILF983050 IBJ983050 HRN983050 HHR983050 GXV983050 GNZ983050 GED983050 FUH983050 FKL983050 FAP983050 EQT983050 EGX983050 DXB983050 DNF983050 DDJ983050 CTN983050 CJR983050 BZV983050 BPZ983050 BGD983050 AWH983050 AML983050 ACP983050 ST983050 IX983050 A983050 WVJ917514 WLN917514 WBR917514 VRV917514 VHZ917514 UYD917514 UOH917514 UEL917514 TUP917514 TKT917514 TAX917514 SRB917514 SHF917514 RXJ917514 RNN917514 RDR917514 QTV917514 QJZ917514 QAD917514 PQH917514 PGL917514 OWP917514 OMT917514 OCX917514 NTB917514 NJF917514 MZJ917514 MPN917514 MFR917514 LVV917514 LLZ917514 LCD917514 KSH917514 KIL917514 JYP917514 JOT917514 JEX917514 IVB917514 ILF917514 IBJ917514 HRN917514 HHR917514 GXV917514 GNZ917514 GED917514 FUH917514 FKL917514 FAP917514 EQT917514 EGX917514 DXB917514 DNF917514 DDJ917514 CTN917514 CJR917514 BZV917514 BPZ917514 BGD917514 AWH917514 AML917514 ACP917514 ST917514 IX917514 A917514 WVJ851978 WLN851978 WBR851978 VRV851978 VHZ851978 UYD851978 UOH851978 UEL851978 TUP851978 TKT851978 TAX851978 SRB851978 SHF851978 RXJ851978 RNN851978 RDR851978 QTV851978 QJZ851978 QAD851978 PQH851978 PGL851978 OWP851978 OMT851978 OCX851978 NTB851978 NJF851978 MZJ851978 MPN851978 MFR851978 LVV851978 LLZ851978 LCD851978 KSH851978 KIL851978 JYP851978 JOT851978 JEX851978 IVB851978 ILF851978 IBJ851978 HRN851978 HHR851978 GXV851978 GNZ851978 GED851978 FUH851978 FKL851978 FAP851978 EQT851978 EGX851978 DXB851978 DNF851978 DDJ851978 CTN851978 CJR851978 BZV851978 BPZ851978 BGD851978 AWH851978 AML851978 ACP851978 ST851978 IX851978 A851978 WVJ786442 WLN786442 WBR786442 VRV786442 VHZ786442 UYD786442 UOH786442 UEL786442 TUP786442 TKT786442 TAX786442 SRB786442 SHF786442 RXJ786442 RNN786442 RDR786442 QTV786442 QJZ786442 QAD786442 PQH786442 PGL786442 OWP786442 OMT786442 OCX786442 NTB786442 NJF786442 MZJ786442 MPN786442 MFR786442 LVV786442 LLZ786442 LCD786442 KSH786442 KIL786442 JYP786442 JOT786442 JEX786442 IVB786442 ILF786442 IBJ786442 HRN786442 HHR786442 GXV786442 GNZ786442 GED786442 FUH786442 FKL786442 FAP786442 EQT786442 EGX786442 DXB786442 DNF786442 DDJ786442 CTN786442 CJR786442 BZV786442 BPZ786442 BGD786442 AWH786442 AML786442 ACP786442 ST786442 IX786442 A786442 WVJ720906 WLN720906 WBR720906 VRV720906 VHZ720906 UYD720906 UOH720906 UEL720906 TUP720906 TKT720906 TAX720906 SRB720906 SHF720906 RXJ720906 RNN720906 RDR720906 QTV720906 QJZ720906 QAD720906 PQH720906 PGL720906 OWP720906 OMT720906 OCX720906 NTB720906 NJF720906 MZJ720906 MPN720906 MFR720906 LVV720906 LLZ720906 LCD720906 KSH720906 KIL720906 JYP720906 JOT720906 JEX720906 IVB720906 ILF720906 IBJ720906 HRN720906 HHR720906 GXV720906 GNZ720906 GED720906 FUH720906 FKL720906 FAP720906 EQT720906 EGX720906 DXB720906 DNF720906 DDJ720906 CTN720906 CJR720906 BZV720906 BPZ720906 BGD720906 AWH720906 AML720906 ACP720906 ST720906 IX720906 A720906 WVJ655370 WLN655370 WBR655370 VRV655370 VHZ655370 UYD655370 UOH655370 UEL655370 TUP655370 TKT655370 TAX655370 SRB655370 SHF655370 RXJ655370 RNN655370 RDR655370 QTV655370 QJZ655370 QAD655370 PQH655370 PGL655370 OWP655370 OMT655370 OCX655370 NTB655370 NJF655370 MZJ655370 MPN655370 MFR655370 LVV655370 LLZ655370 LCD655370 KSH655370 KIL655370 JYP655370 JOT655370 JEX655370 IVB655370 ILF655370 IBJ655370 HRN655370 HHR655370 GXV655370 GNZ655370 GED655370 FUH655370 FKL655370 FAP655370 EQT655370 EGX655370 DXB655370 DNF655370 DDJ655370 CTN655370 CJR655370 BZV655370 BPZ655370 BGD655370 AWH655370 AML655370 ACP655370 ST655370 IX655370 A655370 WVJ589834 WLN589834 WBR589834 VRV589834 VHZ589834 UYD589834 UOH589834 UEL589834 TUP589834 TKT589834 TAX589834 SRB589834 SHF589834 RXJ589834 RNN589834 RDR589834 QTV589834 QJZ589834 QAD589834 PQH589834 PGL589834 OWP589834 OMT589834 OCX589834 NTB589834 NJF589834 MZJ589834 MPN589834 MFR589834 LVV589834 LLZ589834 LCD589834 KSH589834 KIL589834 JYP589834 JOT589834 JEX589834 IVB589834 ILF589834 IBJ589834 HRN589834 HHR589834 GXV589834 GNZ589834 GED589834 FUH589834 FKL589834 FAP589834 EQT589834 EGX589834 DXB589834 DNF589834 DDJ589834 CTN589834 CJR589834 BZV589834 BPZ589834 BGD589834 AWH589834 AML589834 ACP589834 ST589834 IX589834 A589834 WVJ524298 WLN524298 WBR524298 VRV524298 VHZ524298 UYD524298 UOH524298 UEL524298 TUP524298 TKT524298 TAX524298 SRB524298 SHF524298 RXJ524298 RNN524298 RDR524298 QTV524298 QJZ524298 QAD524298 PQH524298 PGL524298 OWP524298 OMT524298 OCX524298 NTB524298 NJF524298 MZJ524298 MPN524298 MFR524298 LVV524298 LLZ524298 LCD524298 KSH524298 KIL524298 JYP524298 JOT524298 JEX524298 IVB524298 ILF524298 IBJ524298 HRN524298 HHR524298 GXV524298 GNZ524298 GED524298 FUH524298 FKL524298 FAP524298 EQT524298 EGX524298 DXB524298 DNF524298 DDJ524298 CTN524298 CJR524298 BZV524298 BPZ524298 BGD524298 AWH524298 AML524298 ACP524298 ST524298 IX524298 A524298 WVJ458762 WLN458762 WBR458762 VRV458762 VHZ458762 UYD458762 UOH458762 UEL458762 TUP458762 TKT458762 TAX458762 SRB458762 SHF458762 RXJ458762 RNN458762 RDR458762 QTV458762 QJZ458762 QAD458762 PQH458762 PGL458762 OWP458762 OMT458762 OCX458762 NTB458762 NJF458762 MZJ458762 MPN458762 MFR458762 LVV458762 LLZ458762 LCD458762 KSH458762 KIL458762 JYP458762 JOT458762 JEX458762 IVB458762 ILF458762 IBJ458762 HRN458762 HHR458762 GXV458762 GNZ458762 GED458762 FUH458762 FKL458762 FAP458762 EQT458762 EGX458762 DXB458762 DNF458762 DDJ458762 CTN458762 CJR458762 BZV458762 BPZ458762 BGD458762 AWH458762 AML458762 ACP458762 ST458762 IX458762 A458762 WVJ393226 WLN393226 WBR393226 VRV393226 VHZ393226 UYD393226 UOH393226 UEL393226 TUP393226 TKT393226 TAX393226 SRB393226 SHF393226 RXJ393226 RNN393226 RDR393226 QTV393226 QJZ393226 QAD393226 PQH393226 PGL393226 OWP393226 OMT393226 OCX393226 NTB393226 NJF393226 MZJ393226 MPN393226 MFR393226 LVV393226 LLZ393226 LCD393226 KSH393226 KIL393226 JYP393226 JOT393226 JEX393226 IVB393226 ILF393226 IBJ393226 HRN393226 HHR393226 GXV393226 GNZ393226 GED393226 FUH393226 FKL393226 FAP393226 EQT393226 EGX393226 DXB393226 DNF393226 DDJ393226 CTN393226 CJR393226 BZV393226 BPZ393226 BGD393226 AWH393226 AML393226 ACP393226 ST393226 IX393226 A393226 WVJ327690 WLN327690 WBR327690 VRV327690 VHZ327690 UYD327690 UOH327690 UEL327690 TUP327690 TKT327690 TAX327690 SRB327690 SHF327690 RXJ327690 RNN327690 RDR327690 QTV327690 QJZ327690 QAD327690 PQH327690 PGL327690 OWP327690 OMT327690 OCX327690 NTB327690 NJF327690 MZJ327690 MPN327690 MFR327690 LVV327690 LLZ327690 LCD327690 KSH327690 KIL327690 JYP327690 JOT327690 JEX327690 IVB327690 ILF327690 IBJ327690 HRN327690 HHR327690 GXV327690 GNZ327690 GED327690 FUH327690 FKL327690 FAP327690 EQT327690 EGX327690 DXB327690 DNF327690 DDJ327690 CTN327690 CJR327690 BZV327690 BPZ327690 BGD327690 AWH327690 AML327690 ACP327690 ST327690 IX327690 A327690 WVJ262154 WLN262154 WBR262154 VRV262154 VHZ262154 UYD262154 UOH262154 UEL262154 TUP262154 TKT262154 TAX262154 SRB262154 SHF262154 RXJ262154 RNN262154 RDR262154 QTV262154 QJZ262154 QAD262154 PQH262154 PGL262154 OWP262154 OMT262154 OCX262154 NTB262154 NJF262154 MZJ262154 MPN262154 MFR262154 LVV262154 LLZ262154 LCD262154 KSH262154 KIL262154 JYP262154 JOT262154 JEX262154 IVB262154 ILF262154 IBJ262154 HRN262154 HHR262154 GXV262154 GNZ262154 GED262154 FUH262154 FKL262154 FAP262154 EQT262154 EGX262154 DXB262154 DNF262154 DDJ262154 CTN262154 CJR262154 BZV262154 BPZ262154 BGD262154 AWH262154 AML262154 ACP262154 ST262154 IX262154 A262154 WVJ196618 WLN196618 WBR196618 VRV196618 VHZ196618 UYD196618 UOH196618 UEL196618 TUP196618 TKT196618 TAX196618 SRB196618 SHF196618 RXJ196618 RNN196618 RDR196618 QTV196618 QJZ196618 QAD196618 PQH196618 PGL196618 OWP196618 OMT196618 OCX196618 NTB196618 NJF196618 MZJ196618 MPN196618 MFR196618 LVV196618 LLZ196618 LCD196618 KSH196618 KIL196618 JYP196618 JOT196618 JEX196618 IVB196618 ILF196618 IBJ196618 HRN196618 HHR196618 GXV196618 GNZ196618 GED196618 FUH196618 FKL196618 FAP196618 EQT196618 EGX196618 DXB196618 DNF196618 DDJ196618 CTN196618 CJR196618 BZV196618 BPZ196618 BGD196618 AWH196618 AML196618 ACP196618 ST196618 IX196618 A196618 WVJ131082 WLN131082 WBR131082 VRV131082 VHZ131082 UYD131082 UOH131082 UEL131082 TUP131082 TKT131082 TAX131082 SRB131082 SHF131082 RXJ131082 RNN131082 RDR131082 QTV131082 QJZ131082 QAD131082 PQH131082 PGL131082 OWP131082 OMT131082 OCX131082 NTB131082 NJF131082 MZJ131082 MPN131082 MFR131082 LVV131082 LLZ131082 LCD131082 KSH131082 KIL131082 JYP131082 JOT131082 JEX131082 IVB131082 ILF131082 IBJ131082 HRN131082 HHR131082 GXV131082 GNZ131082 GED131082 FUH131082 FKL131082 FAP131082 EQT131082 EGX131082 DXB131082 DNF131082 DDJ131082 CTN131082 CJR131082 BZV131082 BPZ131082 BGD131082 AWH131082 AML131082 ACP131082 ST131082 IX131082 A131082 WVJ65546 WLN65546 WBR65546 VRV65546 VHZ65546 UYD65546 UOH65546 UEL65546 TUP65546 TKT65546 TAX65546 SRB65546 SHF65546 RXJ65546 RNN65546 RDR65546 QTV65546 QJZ65546 QAD65546 PQH65546 PGL65546 OWP65546 OMT65546 OCX65546 NTB65546 NJF65546 MZJ65546 MPN65546 MFR65546 LVV65546 LLZ65546 LCD65546 KSH65546 KIL65546 JYP65546 JOT65546 JEX65546 IVB65546 ILF65546 IBJ65546 HRN65546 HHR65546 GXV65546 GNZ65546 GED65546 FUH65546 FKL65546 FAP65546 EQT65546 EGX65546 DXB65546 DNF65546 DDJ65546 CTN65546 CJR65546 BZV65546 BPZ65546 BGD65546 AWH65546 AML65546 ACP65546 ST65546 IX65546 A65546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A10 WVJ983048 WLN983048 WBR983048 VRV983048 VHZ983048 UYD983048 UOH983048 UEL983048 TUP983048 TKT983048 TAX983048 SRB983048 SHF983048 RXJ983048 RNN983048 RDR983048 QTV983048 QJZ983048 QAD983048 PQH983048 PGL983048 OWP983048 OMT983048 OCX983048 NTB983048 NJF983048 MZJ983048 MPN983048 MFR983048 LVV983048 LLZ983048 LCD983048 KSH983048 KIL983048 JYP983048 JOT983048 JEX983048 IVB983048 ILF983048 IBJ983048 HRN983048 HHR983048 GXV983048 GNZ983048 GED983048 FUH983048 FKL983048 FAP983048 EQT983048 EGX983048 DXB983048 DNF983048 DDJ983048 CTN983048 CJR983048 BZV983048 BPZ983048 BGD983048 AWH983048 AML983048 ACP983048 ST983048 IX983048 A983048 WVJ917512 WLN917512 WBR917512 VRV917512 VHZ917512 UYD917512 UOH917512 UEL917512 TUP917512 TKT917512 TAX917512 SRB917512 SHF917512 RXJ917512 RNN917512 RDR917512 QTV917512 QJZ917512 QAD917512 PQH917512 PGL917512 OWP917512 OMT917512 OCX917512 NTB917512 NJF917512 MZJ917512 MPN917512 MFR917512 LVV917512 LLZ917512 LCD917512 KSH917512 KIL917512 JYP917512 JOT917512 JEX917512 IVB917512 ILF917512 IBJ917512 HRN917512 HHR917512 GXV917512 GNZ917512 GED917512 FUH917512 FKL917512 FAP917512 EQT917512 EGX917512 DXB917512 DNF917512 DDJ917512 CTN917512 CJR917512 BZV917512 BPZ917512 BGD917512 AWH917512 AML917512 ACP917512 ST917512 IX917512 A917512 WVJ851976 WLN851976 WBR851976 VRV851976 VHZ851976 UYD851976 UOH851976 UEL851976 TUP851976 TKT851976 TAX851976 SRB851976 SHF851976 RXJ851976 RNN851976 RDR851976 QTV851976 QJZ851976 QAD851976 PQH851976 PGL851976 OWP851976 OMT851976 OCX851976 NTB851976 NJF851976 MZJ851976 MPN851976 MFR851976 LVV851976 LLZ851976 LCD851976 KSH851976 KIL851976 JYP851976 JOT851976 JEX851976 IVB851976 ILF851976 IBJ851976 HRN851976 HHR851976 GXV851976 GNZ851976 GED851976 FUH851976 FKL851976 FAP851976 EQT851976 EGX851976 DXB851976 DNF851976 DDJ851976 CTN851976 CJR851976 BZV851976 BPZ851976 BGD851976 AWH851976 AML851976 ACP851976 ST851976 IX851976 A851976 WVJ786440 WLN786440 WBR786440 VRV786440 VHZ786440 UYD786440 UOH786440 UEL786440 TUP786440 TKT786440 TAX786440 SRB786440 SHF786440 RXJ786440 RNN786440 RDR786440 QTV786440 QJZ786440 QAD786440 PQH786440 PGL786440 OWP786440 OMT786440 OCX786440 NTB786440 NJF786440 MZJ786440 MPN786440 MFR786440 LVV786440 LLZ786440 LCD786440 KSH786440 KIL786440 JYP786440 JOT786440 JEX786440 IVB786440 ILF786440 IBJ786440 HRN786440 HHR786440 GXV786440 GNZ786440 GED786440 FUH786440 FKL786440 FAP786440 EQT786440 EGX786440 DXB786440 DNF786440 DDJ786440 CTN786440 CJR786440 BZV786440 BPZ786440 BGD786440 AWH786440 AML786440 ACP786440 ST786440 IX786440 A786440 WVJ720904 WLN720904 WBR720904 VRV720904 VHZ720904 UYD720904 UOH720904 UEL720904 TUP720904 TKT720904 TAX720904 SRB720904 SHF720904 RXJ720904 RNN720904 RDR720904 QTV720904 QJZ720904 QAD720904 PQH720904 PGL720904 OWP720904 OMT720904 OCX720904 NTB720904 NJF720904 MZJ720904 MPN720904 MFR720904 LVV720904 LLZ720904 LCD720904 KSH720904 KIL720904 JYP720904 JOT720904 JEX720904 IVB720904 ILF720904 IBJ720904 HRN720904 HHR720904 GXV720904 GNZ720904 GED720904 FUH720904 FKL720904 FAP720904 EQT720904 EGX720904 DXB720904 DNF720904 DDJ720904 CTN720904 CJR720904 BZV720904 BPZ720904 BGD720904 AWH720904 AML720904 ACP720904 ST720904 IX720904 A720904 WVJ655368 WLN655368 WBR655368 VRV655368 VHZ655368 UYD655368 UOH655368 UEL655368 TUP655368 TKT655368 TAX655368 SRB655368 SHF655368 RXJ655368 RNN655368 RDR655368 QTV655368 QJZ655368 QAD655368 PQH655368 PGL655368 OWP655368 OMT655368 OCX655368 NTB655368 NJF655368 MZJ655368 MPN655368 MFR655368 LVV655368 LLZ655368 LCD655368 KSH655368 KIL655368 JYP655368 JOT655368 JEX655368 IVB655368 ILF655368 IBJ655368 HRN655368 HHR655368 GXV655368 GNZ655368 GED655368 FUH655368 FKL655368 FAP655368 EQT655368 EGX655368 DXB655368 DNF655368 DDJ655368 CTN655368 CJR655368 BZV655368 BPZ655368 BGD655368 AWH655368 AML655368 ACP655368 ST655368 IX655368 A655368 WVJ589832 WLN589832 WBR589832 VRV589832 VHZ589832 UYD589832 UOH589832 UEL589832 TUP589832 TKT589832 TAX589832 SRB589832 SHF589832 RXJ589832 RNN589832 RDR589832 QTV589832 QJZ589832 QAD589832 PQH589832 PGL589832 OWP589832 OMT589832 OCX589832 NTB589832 NJF589832 MZJ589832 MPN589832 MFR589832 LVV589832 LLZ589832 LCD589832 KSH589832 KIL589832 JYP589832 JOT589832 JEX589832 IVB589832 ILF589832 IBJ589832 HRN589832 HHR589832 GXV589832 GNZ589832 GED589832 FUH589832 FKL589832 FAP589832 EQT589832 EGX589832 DXB589832 DNF589832 DDJ589832 CTN589832 CJR589832 BZV589832 BPZ589832 BGD589832 AWH589832 AML589832 ACP589832 ST589832 IX589832 A589832 WVJ524296 WLN524296 WBR524296 VRV524296 VHZ524296 UYD524296 UOH524296 UEL524296 TUP524296 TKT524296 TAX524296 SRB524296 SHF524296 RXJ524296 RNN524296 RDR524296 QTV524296 QJZ524296 QAD524296 PQH524296 PGL524296 OWP524296 OMT524296 OCX524296 NTB524296 NJF524296 MZJ524296 MPN524296 MFR524296 LVV524296 LLZ524296 LCD524296 KSH524296 KIL524296 JYP524296 JOT524296 JEX524296 IVB524296 ILF524296 IBJ524296 HRN524296 HHR524296 GXV524296 GNZ524296 GED524296 FUH524296 FKL524296 FAP524296 EQT524296 EGX524296 DXB524296 DNF524296 DDJ524296 CTN524296 CJR524296 BZV524296 BPZ524296 BGD524296 AWH524296 AML524296 ACP524296 ST524296 IX524296 A524296 WVJ458760 WLN458760 WBR458760 VRV458760 VHZ458760 UYD458760 UOH458760 UEL458760 TUP458760 TKT458760 TAX458760 SRB458760 SHF458760 RXJ458760 RNN458760 RDR458760 QTV458760 QJZ458760 QAD458760 PQH458760 PGL458760 OWP458760 OMT458760 OCX458760 NTB458760 NJF458760 MZJ458760 MPN458760 MFR458760 LVV458760 LLZ458760 LCD458760 KSH458760 KIL458760 JYP458760 JOT458760 JEX458760 IVB458760 ILF458760 IBJ458760 HRN458760 HHR458760 GXV458760 GNZ458760 GED458760 FUH458760 FKL458760 FAP458760 EQT458760 EGX458760 DXB458760 DNF458760 DDJ458760 CTN458760 CJR458760 BZV458760 BPZ458760 BGD458760 AWH458760 AML458760 ACP458760 ST458760 IX458760 A458760 WVJ393224 WLN393224 WBR393224 VRV393224 VHZ393224 UYD393224 UOH393224 UEL393224 TUP393224 TKT393224 TAX393224 SRB393224 SHF393224 RXJ393224 RNN393224 RDR393224 QTV393224 QJZ393224 QAD393224 PQH393224 PGL393224 OWP393224 OMT393224 OCX393224 NTB393224 NJF393224 MZJ393224 MPN393224 MFR393224 LVV393224 LLZ393224 LCD393224 KSH393224 KIL393224 JYP393224 JOT393224 JEX393224 IVB393224 ILF393224 IBJ393224 HRN393224 HHR393224 GXV393224 GNZ393224 GED393224 FUH393224 FKL393224 FAP393224 EQT393224 EGX393224 DXB393224 DNF393224 DDJ393224 CTN393224 CJR393224 BZV393224 BPZ393224 BGD393224 AWH393224 AML393224 ACP393224 ST393224 IX393224 A393224 WVJ327688 WLN327688 WBR327688 VRV327688 VHZ327688 UYD327688 UOH327688 UEL327688 TUP327688 TKT327688 TAX327688 SRB327688 SHF327688 RXJ327688 RNN327688 RDR327688 QTV327688 QJZ327688 QAD327688 PQH327688 PGL327688 OWP327688 OMT327688 OCX327688 NTB327688 NJF327688 MZJ327688 MPN327688 MFR327688 LVV327688 LLZ327688 LCD327688 KSH327688 KIL327688 JYP327688 JOT327688 JEX327688 IVB327688 ILF327688 IBJ327688 HRN327688 HHR327688 GXV327688 GNZ327688 GED327688 FUH327688 FKL327688 FAP327688 EQT327688 EGX327688 DXB327688 DNF327688 DDJ327688 CTN327688 CJR327688 BZV327688 BPZ327688 BGD327688 AWH327688 AML327688 ACP327688 ST327688 IX327688 A327688 WVJ262152 WLN262152 WBR262152 VRV262152 VHZ262152 UYD262152 UOH262152 UEL262152 TUP262152 TKT262152 TAX262152 SRB262152 SHF262152 RXJ262152 RNN262152 RDR262152 QTV262152 QJZ262152 QAD262152 PQH262152 PGL262152 OWP262152 OMT262152 OCX262152 NTB262152 NJF262152 MZJ262152 MPN262152 MFR262152 LVV262152 LLZ262152 LCD262152 KSH262152 KIL262152 JYP262152 JOT262152 JEX262152 IVB262152 ILF262152 IBJ262152 HRN262152 HHR262152 GXV262152 GNZ262152 GED262152 FUH262152 FKL262152 FAP262152 EQT262152 EGX262152 DXB262152 DNF262152 DDJ262152 CTN262152 CJR262152 BZV262152 BPZ262152 BGD262152 AWH262152 AML262152 ACP262152 ST262152 IX262152 A262152 WVJ196616 WLN196616 WBR196616 VRV196616 VHZ196616 UYD196616 UOH196616 UEL196616 TUP196616 TKT196616 TAX196616 SRB196616 SHF196616 RXJ196616 RNN196616 RDR196616 QTV196616 QJZ196616 QAD196616 PQH196616 PGL196616 OWP196616 OMT196616 OCX196616 NTB196616 NJF196616 MZJ196616 MPN196616 MFR196616 LVV196616 LLZ196616 LCD196616 KSH196616 KIL196616 JYP196616 JOT196616 JEX196616 IVB196616 ILF196616 IBJ196616 HRN196616 HHR196616 GXV196616 GNZ196616 GED196616 FUH196616 FKL196616 FAP196616 EQT196616 EGX196616 DXB196616 DNF196616 DDJ196616 CTN196616 CJR196616 BZV196616 BPZ196616 BGD196616 AWH196616 AML196616 ACP196616 ST196616 IX196616 A196616 WVJ131080 WLN131080 WBR131080 VRV131080 VHZ131080 UYD131080 UOH131080 UEL131080 TUP131080 TKT131080 TAX131080 SRB131080 SHF131080 RXJ131080 RNN131080 RDR131080 QTV131080 QJZ131080 QAD131080 PQH131080 PGL131080 OWP131080 OMT131080 OCX131080 NTB131080 NJF131080 MZJ131080 MPN131080 MFR131080 LVV131080 LLZ131080 LCD131080 KSH131080 KIL131080 JYP131080 JOT131080 JEX131080 IVB131080 ILF131080 IBJ131080 HRN131080 HHR131080 GXV131080 GNZ131080 GED131080 FUH131080 FKL131080 FAP131080 EQT131080 EGX131080 DXB131080 DNF131080 DDJ131080 CTN131080 CJR131080 BZV131080 BPZ131080 BGD131080 AWH131080 AML131080 ACP131080 ST131080 IX131080 A131080 WVJ65544 WLN65544 WBR65544 VRV65544 VHZ65544 UYD65544 UOH65544 UEL65544 TUP65544 TKT65544 TAX65544 SRB65544 SHF65544 RXJ65544 RNN65544 RDR65544 QTV65544 QJZ65544 QAD65544 PQH65544 PGL65544 OWP65544 OMT65544 OCX65544 NTB65544 NJF65544 MZJ65544 MPN65544 MFR65544 LVV65544 LLZ65544 LCD65544 KSH65544 KIL65544 JYP65544 JOT65544 JEX65544 IVB65544 ILF65544 IBJ65544 HRN65544 HHR65544 GXV65544 GNZ65544 GED65544 FUH65544 FKL65544 FAP65544 EQT65544 EGX65544 DXB65544 DNF65544 DDJ65544 CTN65544 CJR65544 BZV65544 BPZ65544 BGD65544 AWH65544 AML65544 ACP65544 ST65544 IX65544 A65544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A8 WVJ983080 WLN983080 WBR983080 VRV983080 VHZ983080 UYD983080 UOH983080 UEL983080 TUP983080 TKT983080 TAX983080 SRB983080 SHF983080 RXJ983080 RNN983080 RDR983080 QTV983080 QJZ983080 QAD983080 PQH983080 PGL983080 OWP983080 OMT983080 OCX983080 NTB983080 NJF983080 MZJ983080 MPN983080 MFR983080 LVV983080 LLZ983080 LCD983080 KSH983080 KIL983080 JYP983080 JOT983080 JEX983080 IVB983080 ILF983080 IBJ983080 HRN983080 HHR983080 GXV983080 GNZ983080 GED983080 FUH983080 FKL983080 FAP983080 EQT983080 EGX983080 DXB983080 DNF983080 DDJ983080 CTN983080 CJR983080 BZV983080 BPZ983080 BGD983080 AWH983080 AML983080 ACP983080 ST983080 IX983080 A983080 WVJ917544 WLN917544 WBR917544 VRV917544 VHZ917544 UYD917544 UOH917544 UEL917544 TUP917544 TKT917544 TAX917544 SRB917544 SHF917544 RXJ917544 RNN917544 RDR917544 QTV917544 QJZ917544 QAD917544 PQH917544 PGL917544 OWP917544 OMT917544 OCX917544 NTB917544 NJF917544 MZJ917544 MPN917544 MFR917544 LVV917544 LLZ917544 LCD917544 KSH917544 KIL917544 JYP917544 JOT917544 JEX917544 IVB917544 ILF917544 IBJ917544 HRN917544 HHR917544 GXV917544 GNZ917544 GED917544 FUH917544 FKL917544 FAP917544 EQT917544 EGX917544 DXB917544 DNF917544 DDJ917544 CTN917544 CJR917544 BZV917544 BPZ917544 BGD917544 AWH917544 AML917544 ACP917544 ST917544 IX917544 A917544 WVJ852008 WLN852008 WBR852008 VRV852008 VHZ852008 UYD852008 UOH852008 UEL852008 TUP852008 TKT852008 TAX852008 SRB852008 SHF852008 RXJ852008 RNN852008 RDR852008 QTV852008 QJZ852008 QAD852008 PQH852008 PGL852008 OWP852008 OMT852008 OCX852008 NTB852008 NJF852008 MZJ852008 MPN852008 MFR852008 LVV852008 LLZ852008 LCD852008 KSH852008 KIL852008 JYP852008 JOT852008 JEX852008 IVB852008 ILF852008 IBJ852008 HRN852008 HHR852008 GXV852008 GNZ852008 GED852008 FUH852008 FKL852008 FAP852008 EQT852008 EGX852008 DXB852008 DNF852008 DDJ852008 CTN852008 CJR852008 BZV852008 BPZ852008 BGD852008 AWH852008 AML852008 ACP852008 ST852008 IX852008 A852008 WVJ786472 WLN786472 WBR786472 VRV786472 VHZ786472 UYD786472 UOH786472 UEL786472 TUP786472 TKT786472 TAX786472 SRB786472 SHF786472 RXJ786472 RNN786472 RDR786472 QTV786472 QJZ786472 QAD786472 PQH786472 PGL786472 OWP786472 OMT786472 OCX786472 NTB786472 NJF786472 MZJ786472 MPN786472 MFR786472 LVV786472 LLZ786472 LCD786472 KSH786472 KIL786472 JYP786472 JOT786472 JEX786472 IVB786472 ILF786472 IBJ786472 HRN786472 HHR786472 GXV786472 GNZ786472 GED786472 FUH786472 FKL786472 FAP786472 EQT786472 EGX786472 DXB786472 DNF786472 DDJ786472 CTN786472 CJR786472 BZV786472 BPZ786472 BGD786472 AWH786472 AML786472 ACP786472 ST786472 IX786472 A786472 WVJ720936 WLN720936 WBR720936 VRV720936 VHZ720936 UYD720936 UOH720936 UEL720936 TUP720936 TKT720936 TAX720936 SRB720936 SHF720936 RXJ720936 RNN720936 RDR720936 QTV720936 QJZ720936 QAD720936 PQH720936 PGL720936 OWP720936 OMT720936 OCX720936 NTB720936 NJF720936 MZJ720936 MPN720936 MFR720936 LVV720936 LLZ720936 LCD720936 KSH720936 KIL720936 JYP720936 JOT720936 JEX720936 IVB720936 ILF720936 IBJ720936 HRN720936 HHR720936 GXV720936 GNZ720936 GED720936 FUH720936 FKL720936 FAP720936 EQT720936 EGX720936 DXB720936 DNF720936 DDJ720936 CTN720936 CJR720936 BZV720936 BPZ720936 BGD720936 AWH720936 AML720936 ACP720936 ST720936 IX720936 A720936 WVJ655400 WLN655400 WBR655400 VRV655400 VHZ655400 UYD655400 UOH655400 UEL655400 TUP655400 TKT655400 TAX655400 SRB655400 SHF655400 RXJ655400 RNN655400 RDR655400 QTV655400 QJZ655400 QAD655400 PQH655400 PGL655400 OWP655400 OMT655400 OCX655400 NTB655400 NJF655400 MZJ655400 MPN655400 MFR655400 LVV655400 LLZ655400 LCD655400 KSH655400 KIL655400 JYP655400 JOT655400 JEX655400 IVB655400 ILF655400 IBJ655400 HRN655400 HHR655400 GXV655400 GNZ655400 GED655400 FUH655400 FKL655400 FAP655400 EQT655400 EGX655400 DXB655400 DNF655400 DDJ655400 CTN655400 CJR655400 BZV655400 BPZ655400 BGD655400 AWH655400 AML655400 ACP655400 ST655400 IX655400 A655400 WVJ589864 WLN589864 WBR589864 VRV589864 VHZ589864 UYD589864 UOH589864 UEL589864 TUP589864 TKT589864 TAX589864 SRB589864 SHF589864 RXJ589864 RNN589864 RDR589864 QTV589864 QJZ589864 QAD589864 PQH589864 PGL589864 OWP589864 OMT589864 OCX589864 NTB589864 NJF589864 MZJ589864 MPN589864 MFR589864 LVV589864 LLZ589864 LCD589864 KSH589864 KIL589864 JYP589864 JOT589864 JEX589864 IVB589864 ILF589864 IBJ589864 HRN589864 HHR589864 GXV589864 GNZ589864 GED589864 FUH589864 FKL589864 FAP589864 EQT589864 EGX589864 DXB589864 DNF589864 DDJ589864 CTN589864 CJR589864 BZV589864 BPZ589864 BGD589864 AWH589864 AML589864 ACP589864 ST589864 IX589864 A589864 WVJ524328 WLN524328 WBR524328 VRV524328 VHZ524328 UYD524328 UOH524328 UEL524328 TUP524328 TKT524328 TAX524328 SRB524328 SHF524328 RXJ524328 RNN524328 RDR524328 QTV524328 QJZ524328 QAD524328 PQH524328 PGL524328 OWP524328 OMT524328 OCX524328 NTB524328 NJF524328 MZJ524328 MPN524328 MFR524328 LVV524328 LLZ524328 LCD524328 KSH524328 KIL524328 JYP524328 JOT524328 JEX524328 IVB524328 ILF524328 IBJ524328 HRN524328 HHR524328 GXV524328 GNZ524328 GED524328 FUH524328 FKL524328 FAP524328 EQT524328 EGX524328 DXB524328 DNF524328 DDJ524328 CTN524328 CJR524328 BZV524328 BPZ524328 BGD524328 AWH524328 AML524328 ACP524328 ST524328 IX524328 A524328 WVJ458792 WLN458792 WBR458792 VRV458792 VHZ458792 UYD458792 UOH458792 UEL458792 TUP458792 TKT458792 TAX458792 SRB458792 SHF458792 RXJ458792 RNN458792 RDR458792 QTV458792 QJZ458792 QAD458792 PQH458792 PGL458792 OWP458792 OMT458792 OCX458792 NTB458792 NJF458792 MZJ458792 MPN458792 MFR458792 LVV458792 LLZ458792 LCD458792 KSH458792 KIL458792 JYP458792 JOT458792 JEX458792 IVB458792 ILF458792 IBJ458792 HRN458792 HHR458792 GXV458792 GNZ458792 GED458792 FUH458792 FKL458792 FAP458792 EQT458792 EGX458792 DXB458792 DNF458792 DDJ458792 CTN458792 CJR458792 BZV458792 BPZ458792 BGD458792 AWH458792 AML458792 ACP458792 ST458792 IX458792 A458792 WVJ393256 WLN393256 WBR393256 VRV393256 VHZ393256 UYD393256 UOH393256 UEL393256 TUP393256 TKT393256 TAX393256 SRB393256 SHF393256 RXJ393256 RNN393256 RDR393256 QTV393256 QJZ393256 QAD393256 PQH393256 PGL393256 OWP393256 OMT393256 OCX393256 NTB393256 NJF393256 MZJ393256 MPN393256 MFR393256 LVV393256 LLZ393256 LCD393256 KSH393256 KIL393256 JYP393256 JOT393256 JEX393256 IVB393256 ILF393256 IBJ393256 HRN393256 HHR393256 GXV393256 GNZ393256 GED393256 FUH393256 FKL393256 FAP393256 EQT393256 EGX393256 DXB393256 DNF393256 DDJ393256 CTN393256 CJR393256 BZV393256 BPZ393256 BGD393256 AWH393256 AML393256 ACP393256 ST393256 IX393256 A393256 WVJ327720 WLN327720 WBR327720 VRV327720 VHZ327720 UYD327720 UOH327720 UEL327720 TUP327720 TKT327720 TAX327720 SRB327720 SHF327720 RXJ327720 RNN327720 RDR327720 QTV327720 QJZ327720 QAD327720 PQH327720 PGL327720 OWP327720 OMT327720 OCX327720 NTB327720 NJF327720 MZJ327720 MPN327720 MFR327720 LVV327720 LLZ327720 LCD327720 KSH327720 KIL327720 JYP327720 JOT327720 JEX327720 IVB327720 ILF327720 IBJ327720 HRN327720 HHR327720 GXV327720 GNZ327720 GED327720 FUH327720 FKL327720 FAP327720 EQT327720 EGX327720 DXB327720 DNF327720 DDJ327720 CTN327720 CJR327720 BZV327720 BPZ327720 BGD327720 AWH327720 AML327720 ACP327720 ST327720 IX327720 A327720 WVJ262184 WLN262184 WBR262184 VRV262184 VHZ262184 UYD262184 UOH262184 UEL262184 TUP262184 TKT262184 TAX262184 SRB262184 SHF262184 RXJ262184 RNN262184 RDR262184 QTV262184 QJZ262184 QAD262184 PQH262184 PGL262184 OWP262184 OMT262184 OCX262184 NTB262184 NJF262184 MZJ262184 MPN262184 MFR262184 LVV262184 LLZ262184 LCD262184 KSH262184 KIL262184 JYP262184 JOT262184 JEX262184 IVB262184 ILF262184 IBJ262184 HRN262184 HHR262184 GXV262184 GNZ262184 GED262184 FUH262184 FKL262184 FAP262184 EQT262184 EGX262184 DXB262184 DNF262184 DDJ262184 CTN262184 CJR262184 BZV262184 BPZ262184 BGD262184 AWH262184 AML262184 ACP262184 ST262184 IX262184 A262184 WVJ196648 WLN196648 WBR196648 VRV196648 VHZ196648 UYD196648 UOH196648 UEL196648 TUP196648 TKT196648 TAX196648 SRB196648 SHF196648 RXJ196648 RNN196648 RDR196648 QTV196648 QJZ196648 QAD196648 PQH196648 PGL196648 OWP196648 OMT196648 OCX196648 NTB196648 NJF196648 MZJ196648 MPN196648 MFR196648 LVV196648 LLZ196648 LCD196648 KSH196648 KIL196648 JYP196648 JOT196648 JEX196648 IVB196648 ILF196648 IBJ196648 HRN196648 HHR196648 GXV196648 GNZ196648 GED196648 FUH196648 FKL196648 FAP196648 EQT196648 EGX196648 DXB196648 DNF196648 DDJ196648 CTN196648 CJR196648 BZV196648 BPZ196648 BGD196648 AWH196648 AML196648 ACP196648 ST196648 IX196648 A196648 WVJ131112 WLN131112 WBR131112 VRV131112 VHZ131112 UYD131112 UOH131112 UEL131112 TUP131112 TKT131112 TAX131112 SRB131112 SHF131112 RXJ131112 RNN131112 RDR131112 QTV131112 QJZ131112 QAD131112 PQH131112 PGL131112 OWP131112 OMT131112 OCX131112 NTB131112 NJF131112 MZJ131112 MPN131112 MFR131112 LVV131112 LLZ131112 LCD131112 KSH131112 KIL131112 JYP131112 JOT131112 JEX131112 IVB131112 ILF131112 IBJ131112 HRN131112 HHR131112 GXV131112 GNZ131112 GED131112 FUH131112 FKL131112 FAP131112 EQT131112 EGX131112 DXB131112 DNF131112 DDJ131112 CTN131112 CJR131112 BZV131112 BPZ131112 BGD131112 AWH131112 AML131112 ACP131112 ST131112 IX131112 A131112 WVJ65576 WLN65576 WBR65576 VRV65576 VHZ65576 UYD65576 UOH65576 UEL65576 TUP65576 TKT65576 TAX65576 SRB65576 SHF65576 RXJ65576 RNN65576 RDR65576 QTV65576 QJZ65576 QAD65576 PQH65576 PGL65576 OWP65576 OMT65576 OCX65576 NTB65576 NJF65576 MZJ65576 MPN65576 MFR65576 LVV65576 LLZ65576 LCD65576 KSH65576 KIL65576 JYP65576 JOT65576 JEX65576 IVB65576 ILF65576 IBJ65576 HRN65576 HHR65576 GXV65576 GNZ65576 GED65576 FUH65576 FKL65576 FAP65576 EQT65576 EGX65576 DXB65576 DNF65576 DDJ65576 CTN65576 CJR65576 BZV65576 BPZ65576 BGD65576 AWH65576 AML65576 ACP65576 ST65576 IX65576 A65576 WVJ40 WLN40 WBR40 VRV40 VHZ40 UYD40 UOH40 UEL40 TUP40 TKT40 TAX40 SRB40 SHF40 RXJ40 RNN40 RDR40 QTV40 QJZ40 QAD40 PQH40 PGL40 OWP40 OMT40 OCX40 NTB40 NJF40 MZJ40 MPN40 MFR40 LVV40 LLZ40 LCD40 KSH40 KIL40 JYP40 JOT40 JEX40 IVB40 ILF40 IBJ40 HRN40 HHR40 GXV40 GNZ40 GED40 FUH40 FKL40 FAP40 EQT40 EGX40 DXB40 DNF40 DDJ40 CTN40 CJR40 BZV40 BPZ40 BGD40 AWH40 AML40 ACP40 ST40 IX40</xm:sqref>
        </x14:dataValidation>
        <x14:dataValidation type="list" allowBlank="1" xr:uid="{16C47CC3-68AB-45B5-819D-16DD888DB895}">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D4DE1-95B5-4260-A5D5-CA5DDB5D5C89}">
  <sheetPr>
    <tabColor theme="7" tint="0.79998168889431442"/>
    <pageSetUpPr fitToPage="1"/>
  </sheetPr>
  <dimension ref="A1:BE45"/>
  <sheetViews>
    <sheetView view="pageBreakPreview" zoomScale="93" zoomScaleNormal="70" zoomScaleSheetLayoutView="93" workbookViewId="0">
      <selection activeCell="F1" sqref="F1"/>
    </sheetView>
  </sheetViews>
  <sheetFormatPr defaultColWidth="10.375" defaultRowHeight="15.2" customHeight="1" x14ac:dyDescent="0.4"/>
  <cols>
    <col min="1" max="1" width="4.375" style="186" customWidth="1"/>
    <col min="2" max="46" width="4.375" style="187" customWidth="1"/>
    <col min="47" max="57" width="10.375" style="187"/>
    <col min="58" max="256" width="10.375" style="151"/>
    <col min="257" max="302" width="4.375" style="151" customWidth="1"/>
    <col min="303" max="512" width="10.375" style="151"/>
    <col min="513" max="558" width="4.375" style="151" customWidth="1"/>
    <col min="559" max="768" width="10.375" style="151"/>
    <col min="769" max="814" width="4.375" style="151" customWidth="1"/>
    <col min="815" max="1024" width="10.375" style="151"/>
    <col min="1025" max="1070" width="4.375" style="151" customWidth="1"/>
    <col min="1071" max="1280" width="10.375" style="151"/>
    <col min="1281" max="1326" width="4.375" style="151" customWidth="1"/>
    <col min="1327" max="1536" width="10.375" style="151"/>
    <col min="1537" max="1582" width="4.375" style="151" customWidth="1"/>
    <col min="1583" max="1792" width="10.375" style="151"/>
    <col min="1793" max="1838" width="4.375" style="151" customWidth="1"/>
    <col min="1839" max="2048" width="10.375" style="151"/>
    <col min="2049" max="2094" width="4.375" style="151" customWidth="1"/>
    <col min="2095" max="2304" width="10.375" style="151"/>
    <col min="2305" max="2350" width="4.375" style="151" customWidth="1"/>
    <col min="2351" max="2560" width="10.375" style="151"/>
    <col min="2561" max="2606" width="4.375" style="151" customWidth="1"/>
    <col min="2607" max="2816" width="10.375" style="151"/>
    <col min="2817" max="2862" width="4.375" style="151" customWidth="1"/>
    <col min="2863" max="3072" width="10.375" style="151"/>
    <col min="3073" max="3118" width="4.375" style="151" customWidth="1"/>
    <col min="3119" max="3328" width="10.375" style="151"/>
    <col min="3329" max="3374" width="4.375" style="151" customWidth="1"/>
    <col min="3375" max="3584" width="10.375" style="151"/>
    <col min="3585" max="3630" width="4.375" style="151" customWidth="1"/>
    <col min="3631" max="3840" width="10.375" style="151"/>
    <col min="3841" max="3886" width="4.375" style="151" customWidth="1"/>
    <col min="3887" max="4096" width="10.375" style="151"/>
    <col min="4097" max="4142" width="4.375" style="151" customWidth="1"/>
    <col min="4143" max="4352" width="10.375" style="151"/>
    <col min="4353" max="4398" width="4.375" style="151" customWidth="1"/>
    <col min="4399" max="4608" width="10.375" style="151"/>
    <col min="4609" max="4654" width="4.375" style="151" customWidth="1"/>
    <col min="4655" max="4864" width="10.375" style="151"/>
    <col min="4865" max="4910" width="4.375" style="151" customWidth="1"/>
    <col min="4911" max="5120" width="10.375" style="151"/>
    <col min="5121" max="5166" width="4.375" style="151" customWidth="1"/>
    <col min="5167" max="5376" width="10.375" style="151"/>
    <col min="5377" max="5422" width="4.375" style="151" customWidth="1"/>
    <col min="5423" max="5632" width="10.375" style="151"/>
    <col min="5633" max="5678" width="4.375" style="151" customWidth="1"/>
    <col min="5679" max="5888" width="10.375" style="151"/>
    <col min="5889" max="5934" width="4.375" style="151" customWidth="1"/>
    <col min="5935" max="6144" width="10.375" style="151"/>
    <col min="6145" max="6190" width="4.375" style="151" customWidth="1"/>
    <col min="6191" max="6400" width="10.375" style="151"/>
    <col min="6401" max="6446" width="4.375" style="151" customWidth="1"/>
    <col min="6447" max="6656" width="10.375" style="151"/>
    <col min="6657" max="6702" width="4.375" style="151" customWidth="1"/>
    <col min="6703" max="6912" width="10.375" style="151"/>
    <col min="6913" max="6958" width="4.375" style="151" customWidth="1"/>
    <col min="6959" max="7168" width="10.375" style="151"/>
    <col min="7169" max="7214" width="4.375" style="151" customWidth="1"/>
    <col min="7215" max="7424" width="10.375" style="151"/>
    <col min="7425" max="7470" width="4.375" style="151" customWidth="1"/>
    <col min="7471" max="7680" width="10.375" style="151"/>
    <col min="7681" max="7726" width="4.375" style="151" customWidth="1"/>
    <col min="7727" max="7936" width="10.375" style="151"/>
    <col min="7937" max="7982" width="4.375" style="151" customWidth="1"/>
    <col min="7983" max="8192" width="10.375" style="151"/>
    <col min="8193" max="8238" width="4.375" style="151" customWidth="1"/>
    <col min="8239" max="8448" width="10.375" style="151"/>
    <col min="8449" max="8494" width="4.375" style="151" customWidth="1"/>
    <col min="8495" max="8704" width="10.375" style="151"/>
    <col min="8705" max="8750" width="4.375" style="151" customWidth="1"/>
    <col min="8751" max="8960" width="10.375" style="151"/>
    <col min="8961" max="9006" width="4.375" style="151" customWidth="1"/>
    <col min="9007" max="9216" width="10.375" style="151"/>
    <col min="9217" max="9262" width="4.375" style="151" customWidth="1"/>
    <col min="9263" max="9472" width="10.375" style="151"/>
    <col min="9473" max="9518" width="4.375" style="151" customWidth="1"/>
    <col min="9519" max="9728" width="10.375" style="151"/>
    <col min="9729" max="9774" width="4.375" style="151" customWidth="1"/>
    <col min="9775" max="9984" width="10.375" style="151"/>
    <col min="9985" max="10030" width="4.375" style="151" customWidth="1"/>
    <col min="10031" max="10240" width="10.375" style="151"/>
    <col min="10241" max="10286" width="4.375" style="151" customWidth="1"/>
    <col min="10287" max="10496" width="10.375" style="151"/>
    <col min="10497" max="10542" width="4.375" style="151" customWidth="1"/>
    <col min="10543" max="10752" width="10.375" style="151"/>
    <col min="10753" max="10798" width="4.375" style="151" customWidth="1"/>
    <col min="10799" max="11008" width="10.375" style="151"/>
    <col min="11009" max="11054" width="4.375" style="151" customWidth="1"/>
    <col min="11055" max="11264" width="10.375" style="151"/>
    <col min="11265" max="11310" width="4.375" style="151" customWidth="1"/>
    <col min="11311" max="11520" width="10.375" style="151"/>
    <col min="11521" max="11566" width="4.375" style="151" customWidth="1"/>
    <col min="11567" max="11776" width="10.375" style="151"/>
    <col min="11777" max="11822" width="4.375" style="151" customWidth="1"/>
    <col min="11823" max="12032" width="10.375" style="151"/>
    <col min="12033" max="12078" width="4.375" style="151" customWidth="1"/>
    <col min="12079" max="12288" width="10.375" style="151"/>
    <col min="12289" max="12334" width="4.375" style="151" customWidth="1"/>
    <col min="12335" max="12544" width="10.375" style="151"/>
    <col min="12545" max="12590" width="4.375" style="151" customWidth="1"/>
    <col min="12591" max="12800" width="10.375" style="151"/>
    <col min="12801" max="12846" width="4.375" style="151" customWidth="1"/>
    <col min="12847" max="13056" width="10.375" style="151"/>
    <col min="13057" max="13102" width="4.375" style="151" customWidth="1"/>
    <col min="13103" max="13312" width="10.375" style="151"/>
    <col min="13313" max="13358" width="4.375" style="151" customWidth="1"/>
    <col min="13359" max="13568" width="10.375" style="151"/>
    <col min="13569" max="13614" width="4.375" style="151" customWidth="1"/>
    <col min="13615" max="13824" width="10.375" style="151"/>
    <col min="13825" max="13870" width="4.375" style="151" customWidth="1"/>
    <col min="13871" max="14080" width="10.375" style="151"/>
    <col min="14081" max="14126" width="4.375" style="151" customWidth="1"/>
    <col min="14127" max="14336" width="10.375" style="151"/>
    <col min="14337" max="14382" width="4.375" style="151" customWidth="1"/>
    <col min="14383" max="14592" width="10.375" style="151"/>
    <col min="14593" max="14638" width="4.375" style="151" customWidth="1"/>
    <col min="14639" max="14848" width="10.375" style="151"/>
    <col min="14849" max="14894" width="4.375" style="151" customWidth="1"/>
    <col min="14895" max="15104" width="10.375" style="151"/>
    <col min="15105" max="15150" width="4.375" style="151" customWidth="1"/>
    <col min="15151" max="15360" width="10.375" style="151"/>
    <col min="15361" max="15406" width="4.375" style="151" customWidth="1"/>
    <col min="15407" max="15616" width="10.375" style="151"/>
    <col min="15617" max="15662" width="4.375" style="151" customWidth="1"/>
    <col min="15663" max="15872" width="10.375" style="151"/>
    <col min="15873" max="15918" width="4.375" style="151" customWidth="1"/>
    <col min="15919" max="16128" width="10.375" style="151"/>
    <col min="16129" max="16174" width="4.375" style="151" customWidth="1"/>
    <col min="16175" max="16384" width="10.375" style="151"/>
  </cols>
  <sheetData>
    <row r="1" spans="1:57" s="150" customFormat="1" ht="18.75" customHeight="1" x14ac:dyDescent="0.4">
      <c r="A1" s="154" t="s">
        <v>226</v>
      </c>
      <c r="B1" s="155"/>
      <c r="C1" s="155"/>
      <c r="D1" s="156"/>
      <c r="E1" s="156"/>
      <c r="F1" s="155"/>
      <c r="G1" s="156"/>
      <c r="H1" s="155"/>
      <c r="I1" s="156"/>
      <c r="J1" s="155"/>
      <c r="K1" s="155"/>
      <c r="L1" s="155"/>
      <c r="M1" s="155"/>
      <c r="N1" s="155"/>
      <c r="O1" s="155"/>
      <c r="P1" s="155"/>
      <c r="Q1" s="155"/>
      <c r="R1" s="155"/>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row>
    <row r="2" spans="1:57" s="150" customFormat="1" ht="18.75" customHeight="1" x14ac:dyDescent="0.4">
      <c r="A2" s="157" t="s">
        <v>227</v>
      </c>
      <c r="B2" s="155"/>
      <c r="C2" s="155"/>
      <c r="D2" s="156"/>
      <c r="E2" s="156"/>
      <c r="F2" s="155"/>
      <c r="G2" s="156"/>
      <c r="H2" s="155"/>
      <c r="I2" s="156"/>
      <c r="J2" s="155"/>
      <c r="K2" s="155"/>
      <c r="L2" s="155"/>
      <c r="M2" s="155"/>
      <c r="N2" s="155"/>
      <c r="O2" s="155"/>
      <c r="P2" s="155"/>
      <c r="Q2" s="155"/>
      <c r="R2" s="155"/>
      <c r="S2" s="156"/>
      <c r="T2" s="156"/>
      <c r="U2" s="156"/>
      <c r="V2" s="156"/>
      <c r="W2" s="156"/>
      <c r="X2" s="156"/>
      <c r="Y2" s="156"/>
      <c r="Z2" s="158" t="s">
        <v>87</v>
      </c>
      <c r="AA2" s="159" t="s">
        <v>228</v>
      </c>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row>
    <row r="3" spans="1:57" s="150" customFormat="1" ht="18.75" customHeight="1" thickBot="1" x14ac:dyDescent="0.45">
      <c r="A3" s="160" t="s">
        <v>369</v>
      </c>
      <c r="B3" s="155"/>
      <c r="C3" s="156"/>
      <c r="D3" s="156"/>
      <c r="E3" s="156"/>
      <c r="F3" s="1060" t="s">
        <v>229</v>
      </c>
      <c r="G3" s="1060"/>
      <c r="H3" s="1060"/>
      <c r="I3" s="1061" t="s">
        <v>230</v>
      </c>
      <c r="J3" s="1061"/>
      <c r="K3" s="1061"/>
      <c r="L3" s="1061"/>
      <c r="M3" s="1061"/>
      <c r="N3" s="1061"/>
      <c r="O3" s="1061"/>
      <c r="P3" s="1061"/>
      <c r="Q3" s="1061"/>
      <c r="R3" s="1061"/>
      <c r="S3" s="1061"/>
      <c r="T3" s="1061"/>
      <c r="U3" s="1061"/>
      <c r="V3" s="1061"/>
      <c r="W3" s="1061"/>
      <c r="X3" s="1061"/>
      <c r="Y3" s="1061"/>
      <c r="Z3" s="161" t="s">
        <v>232</v>
      </c>
      <c r="AA3" s="159" t="s">
        <v>233</v>
      </c>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row>
    <row r="4" spans="1:57" s="150" customFormat="1" ht="18.75" customHeight="1" x14ac:dyDescent="0.4">
      <c r="A4" s="1062" t="s">
        <v>234</v>
      </c>
      <c r="B4" s="1063"/>
      <c r="C4" s="1063"/>
      <c r="D4" s="1063"/>
      <c r="E4" s="1063" t="s">
        <v>235</v>
      </c>
      <c r="F4" s="1063"/>
      <c r="G4" s="1063"/>
      <c r="H4" s="1066" t="s">
        <v>1142</v>
      </c>
      <c r="I4" s="1067"/>
      <c r="J4" s="1067"/>
      <c r="K4" s="1067"/>
      <c r="L4" s="1067"/>
      <c r="M4" s="1067"/>
      <c r="N4" s="1067"/>
      <c r="O4" s="1067"/>
      <c r="P4" s="1068"/>
      <c r="Q4" s="1066" t="s">
        <v>236</v>
      </c>
      <c r="R4" s="1067"/>
      <c r="S4" s="1068"/>
      <c r="T4" s="1066" t="s">
        <v>237</v>
      </c>
      <c r="U4" s="1067"/>
      <c r="V4" s="1068"/>
      <c r="W4" s="1075" t="s">
        <v>238</v>
      </c>
      <c r="X4" s="1076"/>
      <c r="Y4" s="1077"/>
      <c r="Z4" s="1075" t="s">
        <v>239</v>
      </c>
      <c r="AA4" s="1076"/>
      <c r="AB4" s="1084"/>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row>
    <row r="5" spans="1:57" s="150" customFormat="1" ht="18.75" customHeight="1" x14ac:dyDescent="0.4">
      <c r="A5" s="1064"/>
      <c r="B5" s="1065"/>
      <c r="C5" s="1065"/>
      <c r="D5" s="1065"/>
      <c r="E5" s="1065"/>
      <c r="F5" s="1065"/>
      <c r="G5" s="1065"/>
      <c r="H5" s="1065" t="s">
        <v>240</v>
      </c>
      <c r="I5" s="1065"/>
      <c r="J5" s="1065"/>
      <c r="K5" s="1065" t="s">
        <v>241</v>
      </c>
      <c r="L5" s="1065"/>
      <c r="M5" s="1065"/>
      <c r="N5" s="1065" t="s">
        <v>242</v>
      </c>
      <c r="O5" s="1065"/>
      <c r="P5" s="1065"/>
      <c r="Q5" s="1069"/>
      <c r="R5" s="1070"/>
      <c r="S5" s="1071"/>
      <c r="T5" s="1069"/>
      <c r="U5" s="1070"/>
      <c r="V5" s="1071"/>
      <c r="W5" s="1078"/>
      <c r="X5" s="1079"/>
      <c r="Y5" s="1080"/>
      <c r="Z5" s="1078"/>
      <c r="AA5" s="1079"/>
      <c r="AB5" s="1085"/>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row>
    <row r="6" spans="1:57" s="150" customFormat="1" ht="18.75" customHeight="1" x14ac:dyDescent="0.4">
      <c r="A6" s="1064"/>
      <c r="B6" s="1065"/>
      <c r="C6" s="1065"/>
      <c r="D6" s="1065"/>
      <c r="E6" s="1065"/>
      <c r="F6" s="1065"/>
      <c r="G6" s="1065"/>
      <c r="H6" s="1065"/>
      <c r="I6" s="1065"/>
      <c r="J6" s="1065"/>
      <c r="K6" s="1065"/>
      <c r="L6" s="1065"/>
      <c r="M6" s="1065"/>
      <c r="N6" s="1065"/>
      <c r="O6" s="1065"/>
      <c r="P6" s="1065"/>
      <c r="Q6" s="1072"/>
      <c r="R6" s="1073"/>
      <c r="S6" s="1074"/>
      <c r="T6" s="1072"/>
      <c r="U6" s="1073"/>
      <c r="V6" s="1074"/>
      <c r="W6" s="1081"/>
      <c r="X6" s="1082"/>
      <c r="Y6" s="1083"/>
      <c r="Z6" s="1081"/>
      <c r="AA6" s="1082"/>
      <c r="AB6" s="108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row>
    <row r="7" spans="1:57" s="150" customFormat="1" ht="18" customHeight="1" x14ac:dyDescent="0.4">
      <c r="A7" s="1093" t="s">
        <v>243</v>
      </c>
      <c r="B7" s="1094"/>
      <c r="C7" s="1094"/>
      <c r="D7" s="1095"/>
      <c r="E7" s="1099"/>
      <c r="F7" s="1100"/>
      <c r="G7" s="1103" t="s">
        <v>22</v>
      </c>
      <c r="H7" s="1105" t="str">
        <f>IF(IF(K7="",T7-Q7,T7-Q7-K7)=0,"",IF(K7="",T7-Q7,T7-Q7-K7))</f>
        <v/>
      </c>
      <c r="I7" s="1105"/>
      <c r="J7" s="1105"/>
      <c r="K7" s="1105" t="str">
        <f>IF(Z7-W7=0,"",Z7-W7)</f>
        <v/>
      </c>
      <c r="L7" s="1105"/>
      <c r="M7" s="1105"/>
      <c r="N7" s="1105" t="str">
        <f>IF(SUM(H7:M8)=0,"",SUM(H7:M8))</f>
        <v/>
      </c>
      <c r="O7" s="1105"/>
      <c r="P7" s="1105"/>
      <c r="Q7" s="1106"/>
      <c r="R7" s="1107"/>
      <c r="S7" s="1108"/>
      <c r="T7" s="1106"/>
      <c r="U7" s="1107"/>
      <c r="V7" s="1108"/>
      <c r="W7" s="1106"/>
      <c r="X7" s="1107"/>
      <c r="Y7" s="1108"/>
      <c r="Z7" s="1087"/>
      <c r="AA7" s="1088"/>
      <c r="AB7" s="1089"/>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row>
    <row r="8" spans="1:57" s="150" customFormat="1" ht="18" customHeight="1" x14ac:dyDescent="0.4">
      <c r="A8" s="1096"/>
      <c r="B8" s="1097"/>
      <c r="C8" s="1097"/>
      <c r="D8" s="1098"/>
      <c r="E8" s="1101"/>
      <c r="F8" s="1102"/>
      <c r="G8" s="1104"/>
      <c r="H8" s="1105"/>
      <c r="I8" s="1105"/>
      <c r="J8" s="1105"/>
      <c r="K8" s="1105"/>
      <c r="L8" s="1105"/>
      <c r="M8" s="1105"/>
      <c r="N8" s="1105"/>
      <c r="O8" s="1105"/>
      <c r="P8" s="1105"/>
      <c r="Q8" s="1109"/>
      <c r="R8" s="1110"/>
      <c r="S8" s="1111"/>
      <c r="T8" s="1109"/>
      <c r="U8" s="1110"/>
      <c r="V8" s="1111"/>
      <c r="W8" s="1109"/>
      <c r="X8" s="1110"/>
      <c r="Y8" s="1111"/>
      <c r="Z8" s="1090"/>
      <c r="AA8" s="1091"/>
      <c r="AB8" s="1092"/>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row>
    <row r="9" spans="1:57" s="150" customFormat="1" ht="18" customHeight="1" x14ac:dyDescent="0.4">
      <c r="A9" s="1093" t="s">
        <v>244</v>
      </c>
      <c r="B9" s="1094"/>
      <c r="C9" s="1094"/>
      <c r="D9" s="1095"/>
      <c r="E9" s="1099"/>
      <c r="F9" s="1100"/>
      <c r="G9" s="1103" t="s">
        <v>22</v>
      </c>
      <c r="H9" s="1105" t="str">
        <f t="shared" ref="H9" si="0">IF(IF(K9="",T9-Q9,T9-Q9-K9)=0,"",IF(K9="",T9-Q9,T9-Q9-K9))</f>
        <v/>
      </c>
      <c r="I9" s="1105"/>
      <c r="J9" s="1105"/>
      <c r="K9" s="1105" t="str">
        <f t="shared" ref="K9" si="1">IF(Z9-W9=0,"",Z9-W9)</f>
        <v/>
      </c>
      <c r="L9" s="1105"/>
      <c r="M9" s="1105"/>
      <c r="N9" s="1105" t="str">
        <f t="shared" ref="N9" si="2">IF(SUM(H9:M10)=0,"",SUM(H9:M10))</f>
        <v/>
      </c>
      <c r="O9" s="1105"/>
      <c r="P9" s="1105"/>
      <c r="Q9" s="1106"/>
      <c r="R9" s="1107"/>
      <c r="S9" s="1108"/>
      <c r="T9" s="1106"/>
      <c r="U9" s="1107"/>
      <c r="V9" s="1108"/>
      <c r="W9" s="1106"/>
      <c r="X9" s="1107"/>
      <c r="Y9" s="1108"/>
      <c r="Z9" s="1087"/>
      <c r="AA9" s="1088"/>
      <c r="AB9" s="1089"/>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row>
    <row r="10" spans="1:57" s="150" customFormat="1" ht="18" customHeight="1" x14ac:dyDescent="0.4">
      <c r="A10" s="1096"/>
      <c r="B10" s="1097"/>
      <c r="C10" s="1097"/>
      <c r="D10" s="1098"/>
      <c r="E10" s="1101"/>
      <c r="F10" s="1102"/>
      <c r="G10" s="1104"/>
      <c r="H10" s="1105"/>
      <c r="I10" s="1105"/>
      <c r="J10" s="1105"/>
      <c r="K10" s="1105"/>
      <c r="L10" s="1105"/>
      <c r="M10" s="1105"/>
      <c r="N10" s="1105"/>
      <c r="O10" s="1105"/>
      <c r="P10" s="1105"/>
      <c r="Q10" s="1109"/>
      <c r="R10" s="1110"/>
      <c r="S10" s="1111"/>
      <c r="T10" s="1109"/>
      <c r="U10" s="1110"/>
      <c r="V10" s="1111"/>
      <c r="W10" s="1109"/>
      <c r="X10" s="1110"/>
      <c r="Y10" s="1111"/>
      <c r="Z10" s="1090"/>
      <c r="AA10" s="1091"/>
      <c r="AB10" s="1092"/>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row>
    <row r="11" spans="1:57" s="150" customFormat="1" ht="18" customHeight="1" x14ac:dyDescent="0.4">
      <c r="A11" s="1093" t="s">
        <v>245</v>
      </c>
      <c r="B11" s="1094"/>
      <c r="C11" s="1094"/>
      <c r="D11" s="1095"/>
      <c r="E11" s="1099"/>
      <c r="F11" s="1100"/>
      <c r="G11" s="1103" t="s">
        <v>22</v>
      </c>
      <c r="H11" s="1105" t="str">
        <f t="shared" ref="H11" si="3">IF(IF(K11="",T11-Q11,T11-Q11-K11)=0,"",IF(K11="",T11-Q11,T11-Q11-K11))</f>
        <v/>
      </c>
      <c r="I11" s="1105"/>
      <c r="J11" s="1105"/>
      <c r="K11" s="1105" t="str">
        <f t="shared" ref="K11" si="4">IF(Z11-W11=0,"",Z11-W11)</f>
        <v/>
      </c>
      <c r="L11" s="1105"/>
      <c r="M11" s="1105"/>
      <c r="N11" s="1105" t="str">
        <f t="shared" ref="N11" si="5">IF(SUM(H11:M12)=0,"",SUM(H11:M12))</f>
        <v/>
      </c>
      <c r="O11" s="1105"/>
      <c r="P11" s="1105"/>
      <c r="Q11" s="1106"/>
      <c r="R11" s="1107"/>
      <c r="S11" s="1108"/>
      <c r="T11" s="1106"/>
      <c r="U11" s="1107"/>
      <c r="V11" s="1108"/>
      <c r="W11" s="1106"/>
      <c r="X11" s="1107"/>
      <c r="Y11" s="1108"/>
      <c r="Z11" s="1087"/>
      <c r="AA11" s="1088"/>
      <c r="AB11" s="1089"/>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row>
    <row r="12" spans="1:57" s="150" customFormat="1" ht="18" customHeight="1" x14ac:dyDescent="0.4">
      <c r="A12" s="1096"/>
      <c r="B12" s="1097"/>
      <c r="C12" s="1097"/>
      <c r="D12" s="1098"/>
      <c r="E12" s="1101"/>
      <c r="F12" s="1102"/>
      <c r="G12" s="1104"/>
      <c r="H12" s="1105"/>
      <c r="I12" s="1105"/>
      <c r="J12" s="1105"/>
      <c r="K12" s="1105"/>
      <c r="L12" s="1105"/>
      <c r="M12" s="1105"/>
      <c r="N12" s="1105"/>
      <c r="O12" s="1105"/>
      <c r="P12" s="1105"/>
      <c r="Q12" s="1109"/>
      <c r="R12" s="1110"/>
      <c r="S12" s="1111"/>
      <c r="T12" s="1109"/>
      <c r="U12" s="1110"/>
      <c r="V12" s="1111"/>
      <c r="W12" s="1109"/>
      <c r="X12" s="1110"/>
      <c r="Y12" s="1111"/>
      <c r="Z12" s="1090"/>
      <c r="AA12" s="1091"/>
      <c r="AB12" s="1092"/>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row>
    <row r="13" spans="1:57" s="150" customFormat="1" ht="18" customHeight="1" x14ac:dyDescent="0.4">
      <c r="A13" s="1093" t="s">
        <v>246</v>
      </c>
      <c r="B13" s="1094"/>
      <c r="C13" s="1094"/>
      <c r="D13" s="1095"/>
      <c r="E13" s="1099"/>
      <c r="F13" s="1100"/>
      <c r="G13" s="1103" t="s">
        <v>22</v>
      </c>
      <c r="H13" s="1105" t="str">
        <f t="shared" ref="H13" si="6">IF(IF(K13="",T13-Q13,T13-Q13-K13)=0,"",IF(K13="",T13-Q13,T13-Q13-K13))</f>
        <v/>
      </c>
      <c r="I13" s="1105"/>
      <c r="J13" s="1105"/>
      <c r="K13" s="1105" t="str">
        <f t="shared" ref="K13" si="7">IF(Z13-W13=0,"",Z13-W13)</f>
        <v/>
      </c>
      <c r="L13" s="1105"/>
      <c r="M13" s="1105"/>
      <c r="N13" s="1105" t="str">
        <f t="shared" ref="N13" si="8">IF(SUM(H13:M14)=0,"",SUM(H13:M14))</f>
        <v/>
      </c>
      <c r="O13" s="1105"/>
      <c r="P13" s="1105"/>
      <c r="Q13" s="1106"/>
      <c r="R13" s="1107"/>
      <c r="S13" s="1108"/>
      <c r="T13" s="1106"/>
      <c r="U13" s="1107"/>
      <c r="V13" s="1108"/>
      <c r="W13" s="1106"/>
      <c r="X13" s="1107"/>
      <c r="Y13" s="1108"/>
      <c r="Z13" s="1087"/>
      <c r="AA13" s="1088"/>
      <c r="AB13" s="1089"/>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row>
    <row r="14" spans="1:57" s="150" customFormat="1" ht="18" customHeight="1" x14ac:dyDescent="0.4">
      <c r="A14" s="1112"/>
      <c r="B14" s="1113"/>
      <c r="C14" s="1113"/>
      <c r="D14" s="1114"/>
      <c r="E14" s="1101"/>
      <c r="F14" s="1102"/>
      <c r="G14" s="1104"/>
      <c r="H14" s="1105"/>
      <c r="I14" s="1105"/>
      <c r="J14" s="1105"/>
      <c r="K14" s="1105"/>
      <c r="L14" s="1105"/>
      <c r="M14" s="1105"/>
      <c r="N14" s="1105"/>
      <c r="O14" s="1105"/>
      <c r="P14" s="1105"/>
      <c r="Q14" s="1109"/>
      <c r="R14" s="1110"/>
      <c r="S14" s="1111"/>
      <c r="T14" s="1109"/>
      <c r="U14" s="1110"/>
      <c r="V14" s="1111"/>
      <c r="W14" s="1109"/>
      <c r="X14" s="1110"/>
      <c r="Y14" s="1111"/>
      <c r="Z14" s="1090"/>
      <c r="AA14" s="1091"/>
      <c r="AB14" s="1092"/>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row>
    <row r="15" spans="1:57" s="150" customFormat="1" ht="18" customHeight="1" x14ac:dyDescent="0.4">
      <c r="A15" s="1112" t="s">
        <v>247</v>
      </c>
      <c r="B15" s="1113"/>
      <c r="C15" s="1113"/>
      <c r="D15" s="1114"/>
      <c r="E15" s="1099"/>
      <c r="F15" s="1100"/>
      <c r="G15" s="1103" t="s">
        <v>22</v>
      </c>
      <c r="H15" s="1105" t="str">
        <f t="shared" ref="H15" si="9">IF(IF(K15="",T15-Q15,T15-Q15-K15)=0,"",IF(K15="",T15-Q15,T15-Q15-K15))</f>
        <v/>
      </c>
      <c r="I15" s="1105"/>
      <c r="J15" s="1105"/>
      <c r="K15" s="1105" t="str">
        <f t="shared" ref="K15" si="10">IF(Z15-W15=0,"",Z15-W15)</f>
        <v/>
      </c>
      <c r="L15" s="1105"/>
      <c r="M15" s="1105"/>
      <c r="N15" s="1105" t="str">
        <f t="shared" ref="N15" si="11">IF(SUM(H15:M16)=0,"",SUM(H15:M16))</f>
        <v/>
      </c>
      <c r="O15" s="1105"/>
      <c r="P15" s="1105"/>
      <c r="Q15" s="1106"/>
      <c r="R15" s="1107"/>
      <c r="S15" s="1108"/>
      <c r="T15" s="1106"/>
      <c r="U15" s="1107"/>
      <c r="V15" s="1108"/>
      <c r="W15" s="1106"/>
      <c r="X15" s="1107"/>
      <c r="Y15" s="1108"/>
      <c r="Z15" s="1087"/>
      <c r="AA15" s="1088"/>
      <c r="AB15" s="1089"/>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row>
    <row r="16" spans="1:57" s="150" customFormat="1" ht="18" customHeight="1" x14ac:dyDescent="0.4">
      <c r="A16" s="1096"/>
      <c r="B16" s="1097"/>
      <c r="C16" s="1097"/>
      <c r="D16" s="1098"/>
      <c r="E16" s="1101"/>
      <c r="F16" s="1102"/>
      <c r="G16" s="1104"/>
      <c r="H16" s="1105"/>
      <c r="I16" s="1105"/>
      <c r="J16" s="1105"/>
      <c r="K16" s="1105"/>
      <c r="L16" s="1105"/>
      <c r="M16" s="1105"/>
      <c r="N16" s="1105"/>
      <c r="O16" s="1105"/>
      <c r="P16" s="1105"/>
      <c r="Q16" s="1109"/>
      <c r="R16" s="1110"/>
      <c r="S16" s="1111"/>
      <c r="T16" s="1109"/>
      <c r="U16" s="1110"/>
      <c r="V16" s="1111"/>
      <c r="W16" s="1109"/>
      <c r="X16" s="1110"/>
      <c r="Y16" s="1111"/>
      <c r="Z16" s="1090"/>
      <c r="AA16" s="1091"/>
      <c r="AB16" s="1092"/>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row>
    <row r="17" spans="1:57" s="150" customFormat="1" ht="18" customHeight="1" x14ac:dyDescent="0.4">
      <c r="A17" s="1093" t="s">
        <v>248</v>
      </c>
      <c r="B17" s="1094"/>
      <c r="C17" s="1094"/>
      <c r="D17" s="1095"/>
      <c r="E17" s="1099"/>
      <c r="F17" s="1100"/>
      <c r="G17" s="1103" t="s">
        <v>22</v>
      </c>
      <c r="H17" s="1105" t="str">
        <f t="shared" ref="H17" si="12">IF(IF(K17="",T17-Q17,T17-Q17-K17)=0,"",IF(K17="",T17-Q17,T17-Q17-K17))</f>
        <v/>
      </c>
      <c r="I17" s="1105"/>
      <c r="J17" s="1105"/>
      <c r="K17" s="1105" t="str">
        <f t="shared" ref="K17" si="13">IF(Z17-W17=0,"",Z17-W17)</f>
        <v/>
      </c>
      <c r="L17" s="1105"/>
      <c r="M17" s="1105"/>
      <c r="N17" s="1105" t="str">
        <f t="shared" ref="N17" si="14">IF(SUM(H17:M18)=0,"",SUM(H17:M18))</f>
        <v/>
      </c>
      <c r="O17" s="1105"/>
      <c r="P17" s="1105"/>
      <c r="Q17" s="1106"/>
      <c r="R17" s="1107"/>
      <c r="S17" s="1108"/>
      <c r="T17" s="1106"/>
      <c r="U17" s="1107"/>
      <c r="V17" s="1108"/>
      <c r="W17" s="1106"/>
      <c r="X17" s="1107"/>
      <c r="Y17" s="1108"/>
      <c r="Z17" s="1087"/>
      <c r="AA17" s="1088"/>
      <c r="AB17" s="1089"/>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row>
    <row r="18" spans="1:57" s="150" customFormat="1" ht="18" customHeight="1" x14ac:dyDescent="0.4">
      <c r="A18" s="1112"/>
      <c r="B18" s="1113"/>
      <c r="C18" s="1113"/>
      <c r="D18" s="1114"/>
      <c r="E18" s="1101"/>
      <c r="F18" s="1102"/>
      <c r="G18" s="1104"/>
      <c r="H18" s="1105"/>
      <c r="I18" s="1105"/>
      <c r="J18" s="1105"/>
      <c r="K18" s="1105"/>
      <c r="L18" s="1105"/>
      <c r="M18" s="1105"/>
      <c r="N18" s="1105"/>
      <c r="O18" s="1105"/>
      <c r="P18" s="1105"/>
      <c r="Q18" s="1109"/>
      <c r="R18" s="1110"/>
      <c r="S18" s="1111"/>
      <c r="T18" s="1109"/>
      <c r="U18" s="1110"/>
      <c r="V18" s="1111"/>
      <c r="W18" s="1109"/>
      <c r="X18" s="1110"/>
      <c r="Y18" s="1111"/>
      <c r="Z18" s="1090"/>
      <c r="AA18" s="1091"/>
      <c r="AB18" s="1092"/>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row>
    <row r="19" spans="1:57" s="150" customFormat="1" ht="18" customHeight="1" x14ac:dyDescent="0.4">
      <c r="A19" s="1112" t="s">
        <v>247</v>
      </c>
      <c r="B19" s="1113"/>
      <c r="C19" s="1113"/>
      <c r="D19" s="1114"/>
      <c r="E19" s="1099"/>
      <c r="F19" s="1100"/>
      <c r="G19" s="1103" t="s">
        <v>22</v>
      </c>
      <c r="H19" s="1105" t="str">
        <f t="shared" ref="H19" si="15">IF(IF(K19="",T19-Q19,T19-Q19-K19)=0,"",IF(K19="",T19-Q19,T19-Q19-K19))</f>
        <v/>
      </c>
      <c r="I19" s="1105"/>
      <c r="J19" s="1105"/>
      <c r="K19" s="1105" t="str">
        <f t="shared" ref="K19" si="16">IF(Z19-W19=0,"",Z19-W19)</f>
        <v/>
      </c>
      <c r="L19" s="1105"/>
      <c r="M19" s="1105"/>
      <c r="N19" s="1105" t="str">
        <f t="shared" ref="N19" si="17">IF(SUM(H19:M20)=0,"",SUM(H19:M20))</f>
        <v/>
      </c>
      <c r="O19" s="1105"/>
      <c r="P19" s="1105"/>
      <c r="Q19" s="1106"/>
      <c r="R19" s="1107"/>
      <c r="S19" s="1108"/>
      <c r="T19" s="1106"/>
      <c r="U19" s="1107"/>
      <c r="V19" s="1108"/>
      <c r="W19" s="1106"/>
      <c r="X19" s="1107"/>
      <c r="Y19" s="1108"/>
      <c r="Z19" s="1087"/>
      <c r="AA19" s="1088"/>
      <c r="AB19" s="1089"/>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row>
    <row r="20" spans="1:57" s="150" customFormat="1" ht="18" customHeight="1" x14ac:dyDescent="0.4">
      <c r="A20" s="1096"/>
      <c r="B20" s="1097"/>
      <c r="C20" s="1097"/>
      <c r="D20" s="1098"/>
      <c r="E20" s="1101"/>
      <c r="F20" s="1102"/>
      <c r="G20" s="1104"/>
      <c r="H20" s="1105"/>
      <c r="I20" s="1105"/>
      <c r="J20" s="1105"/>
      <c r="K20" s="1105"/>
      <c r="L20" s="1105"/>
      <c r="M20" s="1105"/>
      <c r="N20" s="1105"/>
      <c r="O20" s="1105"/>
      <c r="P20" s="1105"/>
      <c r="Q20" s="1109"/>
      <c r="R20" s="1110"/>
      <c r="S20" s="1111"/>
      <c r="T20" s="1109"/>
      <c r="U20" s="1110"/>
      <c r="V20" s="1111"/>
      <c r="W20" s="1109"/>
      <c r="X20" s="1110"/>
      <c r="Y20" s="1111"/>
      <c r="Z20" s="1090"/>
      <c r="AA20" s="1091"/>
      <c r="AB20" s="1092"/>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row>
    <row r="21" spans="1:57" s="150" customFormat="1" ht="18" customHeight="1" x14ac:dyDescent="0.4">
      <c r="A21" s="1115"/>
      <c r="B21" s="1116"/>
      <c r="C21" s="1116"/>
      <c r="D21" s="1117"/>
      <c r="E21" s="1099"/>
      <c r="F21" s="1100"/>
      <c r="G21" s="1103" t="s">
        <v>22</v>
      </c>
      <c r="H21" s="1105" t="str">
        <f t="shared" ref="H21" si="18">IF(IF(K21="",T21-Q21,T21-Q21-K21)=0,"",IF(K21="",T21-Q21,T21-Q21-K21))</f>
        <v/>
      </c>
      <c r="I21" s="1105"/>
      <c r="J21" s="1105"/>
      <c r="K21" s="1105" t="str">
        <f t="shared" ref="K21" si="19">IF(Z21-W21=0,"",Z21-W21)</f>
        <v/>
      </c>
      <c r="L21" s="1105"/>
      <c r="M21" s="1105"/>
      <c r="N21" s="1105" t="str">
        <f t="shared" ref="N21" si="20">IF(SUM(H21:M22)=0,"",SUM(H21:M22))</f>
        <v/>
      </c>
      <c r="O21" s="1105"/>
      <c r="P21" s="1105"/>
      <c r="Q21" s="1106"/>
      <c r="R21" s="1107"/>
      <c r="S21" s="1108"/>
      <c r="T21" s="1106"/>
      <c r="U21" s="1107"/>
      <c r="V21" s="1108"/>
      <c r="W21" s="1106"/>
      <c r="X21" s="1107"/>
      <c r="Y21" s="1108"/>
      <c r="Z21" s="1087"/>
      <c r="AA21" s="1088"/>
      <c r="AB21" s="1089"/>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row>
    <row r="22" spans="1:57" s="150" customFormat="1" ht="18" customHeight="1" x14ac:dyDescent="0.4">
      <c r="A22" s="1118"/>
      <c r="B22" s="1119"/>
      <c r="C22" s="1119"/>
      <c r="D22" s="1120"/>
      <c r="E22" s="1101"/>
      <c r="F22" s="1102"/>
      <c r="G22" s="1104"/>
      <c r="H22" s="1105"/>
      <c r="I22" s="1105"/>
      <c r="J22" s="1105"/>
      <c r="K22" s="1105"/>
      <c r="L22" s="1105"/>
      <c r="M22" s="1105"/>
      <c r="N22" s="1105"/>
      <c r="O22" s="1105"/>
      <c r="P22" s="1105"/>
      <c r="Q22" s="1109"/>
      <c r="R22" s="1110"/>
      <c r="S22" s="1111"/>
      <c r="T22" s="1109"/>
      <c r="U22" s="1110"/>
      <c r="V22" s="1111"/>
      <c r="W22" s="1109"/>
      <c r="X22" s="1110"/>
      <c r="Y22" s="1111"/>
      <c r="Z22" s="1090"/>
      <c r="AA22" s="1091"/>
      <c r="AB22" s="1092"/>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row>
    <row r="23" spans="1:57" s="150" customFormat="1" ht="18" customHeight="1" x14ac:dyDescent="0.4">
      <c r="A23" s="1115"/>
      <c r="B23" s="1116"/>
      <c r="C23" s="1116"/>
      <c r="D23" s="1117"/>
      <c r="E23" s="1099"/>
      <c r="F23" s="1100"/>
      <c r="G23" s="1103" t="s">
        <v>22</v>
      </c>
      <c r="H23" s="1105" t="str">
        <f t="shared" ref="H23" si="21">IF(IF(K23="",T23-Q23,T23-Q23-K23)=0,"",IF(K23="",T23-Q23,T23-Q23-K23))</f>
        <v/>
      </c>
      <c r="I23" s="1105"/>
      <c r="J23" s="1105"/>
      <c r="K23" s="1105" t="str">
        <f t="shared" ref="K23" si="22">IF(Z23-W23=0,"",Z23-W23)</f>
        <v/>
      </c>
      <c r="L23" s="1105"/>
      <c r="M23" s="1105"/>
      <c r="N23" s="1105" t="str">
        <f t="shared" ref="N23" si="23">IF(SUM(H23:M24)=0,"",SUM(H23:M24))</f>
        <v/>
      </c>
      <c r="O23" s="1105"/>
      <c r="P23" s="1105"/>
      <c r="Q23" s="1106"/>
      <c r="R23" s="1107"/>
      <c r="S23" s="1108"/>
      <c r="T23" s="1106"/>
      <c r="U23" s="1107"/>
      <c r="V23" s="1108"/>
      <c r="W23" s="1106"/>
      <c r="X23" s="1107"/>
      <c r="Y23" s="1108"/>
      <c r="Z23" s="1087"/>
      <c r="AA23" s="1088"/>
      <c r="AB23" s="1089"/>
      <c r="AC23" s="156"/>
      <c r="AD23" s="156"/>
      <c r="AE23" s="156"/>
      <c r="AF23" s="156"/>
      <c r="AG23" s="156"/>
      <c r="AH23" s="156"/>
      <c r="AI23" s="156"/>
      <c r="AJ23" s="156"/>
      <c r="AK23" s="156"/>
      <c r="AL23" s="156"/>
      <c r="AM23" s="156"/>
      <c r="AN23" s="156"/>
      <c r="AO23" s="156"/>
      <c r="AP23" s="156"/>
      <c r="AQ23" s="156"/>
      <c r="AR23" s="156"/>
      <c r="AS23" s="156"/>
      <c r="AT23" s="156"/>
      <c r="AU23" s="156"/>
      <c r="AV23" s="156"/>
      <c r="AW23" s="156"/>
      <c r="AX23" s="156"/>
      <c r="AY23" s="156"/>
      <c r="AZ23" s="156"/>
      <c r="BA23" s="156"/>
      <c r="BB23" s="156"/>
      <c r="BC23" s="156"/>
      <c r="BD23" s="156"/>
      <c r="BE23" s="156"/>
    </row>
    <row r="24" spans="1:57" s="150" customFormat="1" ht="18" customHeight="1" x14ac:dyDescent="0.4">
      <c r="A24" s="1118"/>
      <c r="B24" s="1119"/>
      <c r="C24" s="1119"/>
      <c r="D24" s="1120"/>
      <c r="E24" s="1101"/>
      <c r="F24" s="1102"/>
      <c r="G24" s="1104"/>
      <c r="H24" s="1105"/>
      <c r="I24" s="1105"/>
      <c r="J24" s="1105"/>
      <c r="K24" s="1105"/>
      <c r="L24" s="1105"/>
      <c r="M24" s="1105"/>
      <c r="N24" s="1105"/>
      <c r="O24" s="1105"/>
      <c r="P24" s="1105"/>
      <c r="Q24" s="1109"/>
      <c r="R24" s="1110"/>
      <c r="S24" s="1111"/>
      <c r="T24" s="1109"/>
      <c r="U24" s="1110"/>
      <c r="V24" s="1111"/>
      <c r="W24" s="1109"/>
      <c r="X24" s="1110"/>
      <c r="Y24" s="1111"/>
      <c r="Z24" s="1090"/>
      <c r="AA24" s="1091"/>
      <c r="AB24" s="1092"/>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c r="BB24" s="156"/>
      <c r="BC24" s="156"/>
      <c r="BD24" s="156"/>
      <c r="BE24" s="156"/>
    </row>
    <row r="25" spans="1:57" s="150" customFormat="1" ht="18" customHeight="1" x14ac:dyDescent="0.4">
      <c r="A25" s="1115"/>
      <c r="B25" s="1116"/>
      <c r="C25" s="1116"/>
      <c r="D25" s="1117"/>
      <c r="E25" s="1099"/>
      <c r="F25" s="1100"/>
      <c r="G25" s="1103" t="s">
        <v>22</v>
      </c>
      <c r="H25" s="1105" t="str">
        <f t="shared" ref="H25" si="24">IF(IF(K25="",T25-Q25,T25-Q25-K25)=0,"",IF(K25="",T25-Q25,T25-Q25-K25))</f>
        <v/>
      </c>
      <c r="I25" s="1105"/>
      <c r="J25" s="1105"/>
      <c r="K25" s="1105" t="str">
        <f t="shared" ref="K25" si="25">IF(Z25-W25=0,"",Z25-W25)</f>
        <v/>
      </c>
      <c r="L25" s="1105"/>
      <c r="M25" s="1105"/>
      <c r="N25" s="1105" t="str">
        <f t="shared" ref="N25" si="26">IF(SUM(H25:M26)=0,"",SUM(H25:M26))</f>
        <v/>
      </c>
      <c r="O25" s="1105"/>
      <c r="P25" s="1105"/>
      <c r="Q25" s="1106"/>
      <c r="R25" s="1107"/>
      <c r="S25" s="1108"/>
      <c r="T25" s="1106"/>
      <c r="U25" s="1107"/>
      <c r="V25" s="1108"/>
      <c r="W25" s="1106"/>
      <c r="X25" s="1107"/>
      <c r="Y25" s="1108"/>
      <c r="Z25" s="1087"/>
      <c r="AA25" s="1088"/>
      <c r="AB25" s="1089"/>
      <c r="AC25" s="156"/>
      <c r="AD25" s="156"/>
      <c r="AE25" s="156"/>
      <c r="AF25" s="156"/>
      <c r="AG25" s="156"/>
      <c r="AH25" s="156"/>
      <c r="AI25" s="156"/>
      <c r="AJ25" s="156"/>
      <c r="AK25" s="156"/>
      <c r="AL25" s="156"/>
      <c r="AM25" s="156"/>
      <c r="AN25" s="156"/>
      <c r="AO25" s="156"/>
      <c r="AP25" s="156"/>
      <c r="AQ25" s="156"/>
      <c r="AR25" s="156"/>
      <c r="AS25" s="156"/>
      <c r="AT25" s="156"/>
      <c r="AU25" s="156"/>
      <c r="AV25" s="156"/>
      <c r="AW25" s="156"/>
      <c r="AX25" s="156"/>
      <c r="AY25" s="156"/>
      <c r="AZ25" s="156"/>
      <c r="BA25" s="156"/>
      <c r="BB25" s="156"/>
      <c r="BC25" s="156"/>
      <c r="BD25" s="156"/>
      <c r="BE25" s="156"/>
    </row>
    <row r="26" spans="1:57" s="150" customFormat="1" ht="18" customHeight="1" thickBot="1" x14ac:dyDescent="0.45">
      <c r="A26" s="1126"/>
      <c r="B26" s="1127"/>
      <c r="C26" s="1127"/>
      <c r="D26" s="1128"/>
      <c r="E26" s="1129"/>
      <c r="F26" s="1130"/>
      <c r="G26" s="1131"/>
      <c r="H26" s="1105"/>
      <c r="I26" s="1105"/>
      <c r="J26" s="1105"/>
      <c r="K26" s="1105"/>
      <c r="L26" s="1105"/>
      <c r="M26" s="1105"/>
      <c r="N26" s="1105"/>
      <c r="O26" s="1105"/>
      <c r="P26" s="1105"/>
      <c r="Q26" s="1132"/>
      <c r="R26" s="1133"/>
      <c r="S26" s="1134"/>
      <c r="T26" s="1132"/>
      <c r="U26" s="1133"/>
      <c r="V26" s="1134"/>
      <c r="W26" s="1132"/>
      <c r="X26" s="1133"/>
      <c r="Y26" s="1134"/>
      <c r="Z26" s="1121"/>
      <c r="AA26" s="1122"/>
      <c r="AB26" s="1123"/>
      <c r="AC26" s="156"/>
      <c r="AD26" s="156"/>
      <c r="AE26" s="156"/>
      <c r="AF26" s="156"/>
      <c r="AG26" s="156"/>
      <c r="AH26" s="156"/>
      <c r="AI26" s="156"/>
      <c r="AJ26" s="156"/>
      <c r="AK26" s="156"/>
      <c r="AL26" s="156"/>
      <c r="AM26" s="156"/>
      <c r="AN26" s="156"/>
      <c r="AO26" s="156"/>
      <c r="AP26" s="156"/>
      <c r="AQ26" s="156"/>
      <c r="AR26" s="156"/>
      <c r="AS26" s="156"/>
      <c r="AT26" s="156"/>
      <c r="AU26" s="156"/>
      <c r="AV26" s="156"/>
      <c r="AW26" s="156"/>
      <c r="AX26" s="156"/>
      <c r="AY26" s="156"/>
      <c r="AZ26" s="156"/>
      <c r="BA26" s="156"/>
      <c r="BB26" s="156"/>
      <c r="BC26" s="156"/>
      <c r="BD26" s="156"/>
      <c r="BE26" s="156"/>
    </row>
    <row r="27" spans="1:57" s="150" customFormat="1" ht="18.75" customHeight="1" x14ac:dyDescent="0.4">
      <c r="A27" s="162" t="s">
        <v>249</v>
      </c>
      <c r="B27" s="163"/>
      <c r="C27" s="163"/>
      <c r="D27" s="163"/>
      <c r="E27" s="164"/>
      <c r="F27" s="164"/>
      <c r="G27" s="164"/>
      <c r="H27" s="163"/>
      <c r="I27" s="163"/>
      <c r="J27" s="165" t="s">
        <v>250</v>
      </c>
      <c r="K27" s="164"/>
      <c r="L27" s="164"/>
      <c r="M27" s="164"/>
      <c r="N27" s="164"/>
      <c r="O27" s="164"/>
      <c r="P27" s="166"/>
      <c r="Q27" s="156"/>
      <c r="R27" s="156"/>
      <c r="S27" s="156"/>
      <c r="T27" s="156"/>
      <c r="U27" s="156"/>
      <c r="V27" s="156"/>
      <c r="W27" s="156"/>
      <c r="X27" s="156"/>
      <c r="Y27" s="156"/>
      <c r="Z27" s="156"/>
      <c r="AA27" s="156"/>
      <c r="AB27" s="156"/>
      <c r="AC27" s="156"/>
      <c r="AD27" s="156"/>
      <c r="AE27" s="156"/>
      <c r="AF27" s="156"/>
      <c r="AG27" s="156"/>
      <c r="AH27" s="156"/>
      <c r="AI27" s="156"/>
      <c r="AJ27" s="156"/>
      <c r="AK27" s="156"/>
      <c r="AL27" s="156"/>
      <c r="AM27" s="156"/>
      <c r="AN27" s="156"/>
      <c r="AO27" s="156"/>
      <c r="AP27" s="156"/>
      <c r="AQ27" s="156"/>
      <c r="AR27" s="156"/>
      <c r="AS27" s="156"/>
      <c r="AT27" s="156"/>
      <c r="AU27" s="156"/>
      <c r="AV27" s="156"/>
      <c r="AW27" s="156"/>
      <c r="AX27" s="156"/>
      <c r="AY27" s="156"/>
      <c r="AZ27" s="156"/>
      <c r="BA27" s="156"/>
      <c r="BB27" s="156"/>
      <c r="BC27" s="156"/>
      <c r="BD27" s="156"/>
      <c r="BE27" s="156"/>
    </row>
    <row r="28" spans="1:57" s="150" customFormat="1" ht="18.75" customHeight="1" thickBot="1" x14ac:dyDescent="0.45">
      <c r="A28" s="167"/>
      <c r="B28" s="168" t="s">
        <v>251</v>
      </c>
      <c r="C28" s="1124"/>
      <c r="D28" s="1124"/>
      <c r="E28" s="168" t="s">
        <v>252</v>
      </c>
      <c r="F28" s="1125"/>
      <c r="G28" s="1125"/>
      <c r="H28" s="168" t="s">
        <v>253</v>
      </c>
      <c r="I28" s="156"/>
      <c r="J28" s="1101"/>
      <c r="K28" s="1102"/>
      <c r="L28" s="169" t="s">
        <v>254</v>
      </c>
      <c r="M28" s="169"/>
      <c r="N28" s="1102"/>
      <c r="O28" s="1102"/>
      <c r="P28" s="170" t="s">
        <v>253</v>
      </c>
      <c r="Q28" s="156"/>
      <c r="R28" s="156"/>
      <c r="S28" s="156"/>
      <c r="T28" s="171" t="s">
        <v>255</v>
      </c>
      <c r="U28" s="172"/>
      <c r="V28" s="172"/>
      <c r="W28" s="172"/>
      <c r="X28" s="172"/>
      <c r="Y28" s="172"/>
      <c r="Z28" s="172"/>
      <c r="AA28" s="172"/>
      <c r="AB28" s="172"/>
      <c r="AC28" s="156"/>
      <c r="AD28" s="156"/>
      <c r="AE28" s="156"/>
      <c r="AF28" s="156"/>
      <c r="AG28" s="156"/>
      <c r="AH28" s="156"/>
      <c r="AI28" s="156"/>
      <c r="AJ28" s="156"/>
      <c r="AK28" s="156"/>
      <c r="AL28" s="156"/>
      <c r="AM28" s="156"/>
      <c r="AN28" s="156"/>
      <c r="AO28" s="156"/>
      <c r="AP28" s="156"/>
      <c r="AQ28" s="156"/>
      <c r="AR28" s="156"/>
      <c r="AS28" s="156"/>
      <c r="AT28" s="156"/>
      <c r="AU28" s="156"/>
      <c r="AV28" s="156"/>
      <c r="AW28" s="156"/>
      <c r="AX28" s="156"/>
      <c r="AY28" s="156"/>
      <c r="AZ28" s="156"/>
      <c r="BA28" s="156"/>
      <c r="BB28" s="156"/>
      <c r="BC28" s="156"/>
      <c r="BD28" s="156"/>
      <c r="BE28" s="156"/>
    </row>
    <row r="29" spans="1:57" s="150" customFormat="1" ht="18.75" customHeight="1" x14ac:dyDescent="0.4">
      <c r="A29" s="167"/>
      <c r="B29" s="168" t="s">
        <v>256</v>
      </c>
      <c r="C29" s="1124"/>
      <c r="D29" s="1124"/>
      <c r="E29" s="168" t="s">
        <v>252</v>
      </c>
      <c r="F29" s="1125"/>
      <c r="G29" s="1125"/>
      <c r="H29" s="168" t="s">
        <v>253</v>
      </c>
      <c r="I29" s="156"/>
      <c r="J29" s="165" t="s">
        <v>257</v>
      </c>
      <c r="K29" s="173"/>
      <c r="L29" s="173"/>
      <c r="M29" s="173"/>
      <c r="N29" s="173"/>
      <c r="O29" s="173"/>
      <c r="P29" s="174"/>
      <c r="Q29" s="156"/>
      <c r="R29" s="156"/>
      <c r="S29" s="156"/>
      <c r="T29" s="1135" t="s">
        <v>258</v>
      </c>
      <c r="U29" s="1136"/>
      <c r="V29" s="1136"/>
      <c r="W29" s="1136"/>
      <c r="X29" s="1136"/>
      <c r="Y29" s="1136" t="s">
        <v>259</v>
      </c>
      <c r="Z29" s="1136"/>
      <c r="AA29" s="1136"/>
      <c r="AB29" s="1136"/>
      <c r="AC29" s="1136"/>
      <c r="AD29" s="1136"/>
      <c r="AE29" s="1136"/>
      <c r="AF29" s="1136"/>
      <c r="AG29" s="1136"/>
      <c r="AH29" s="1137"/>
      <c r="AI29" s="156"/>
      <c r="AJ29" s="156"/>
      <c r="AK29" s="156"/>
      <c r="AL29" s="156"/>
      <c r="AM29" s="156"/>
      <c r="AN29" s="156"/>
      <c r="AO29" s="156"/>
      <c r="AP29" s="156"/>
      <c r="AQ29" s="156"/>
      <c r="AR29" s="156"/>
      <c r="AS29" s="156"/>
      <c r="AT29" s="156"/>
      <c r="AU29" s="156"/>
      <c r="AV29" s="156"/>
      <c r="AW29" s="156"/>
      <c r="AX29" s="156"/>
      <c r="AY29" s="156"/>
      <c r="AZ29" s="156"/>
      <c r="BA29" s="156"/>
      <c r="BB29" s="156"/>
      <c r="BC29" s="156"/>
      <c r="BD29" s="156"/>
      <c r="BE29" s="156"/>
    </row>
    <row r="30" spans="1:57" s="150" customFormat="1" ht="18.75" customHeight="1" thickBot="1" x14ac:dyDescent="0.45">
      <c r="A30" s="175"/>
      <c r="B30" s="176"/>
      <c r="C30" s="176"/>
      <c r="D30" s="176"/>
      <c r="E30" s="176"/>
      <c r="F30" s="176"/>
      <c r="G30" s="176"/>
      <c r="H30" s="177"/>
      <c r="I30" s="177"/>
      <c r="J30" s="178"/>
      <c r="K30" s="179" t="s">
        <v>260</v>
      </c>
      <c r="L30" s="1138"/>
      <c r="M30" s="1138"/>
      <c r="N30" s="45" t="s">
        <v>231</v>
      </c>
      <c r="O30" s="180"/>
      <c r="P30" s="181" t="s">
        <v>261</v>
      </c>
      <c r="Q30" s="156"/>
      <c r="R30" s="156"/>
      <c r="S30" s="156"/>
      <c r="T30" s="1139" t="s">
        <v>370</v>
      </c>
      <c r="U30" s="1140"/>
      <c r="V30" s="1140"/>
      <c r="W30" s="1140"/>
      <c r="X30" s="1140"/>
      <c r="Y30" s="1141"/>
      <c r="Z30" s="1142"/>
      <c r="AA30" s="182" t="s">
        <v>262</v>
      </c>
      <c r="AB30" s="1143"/>
      <c r="AC30" s="1142"/>
      <c r="AD30" s="182" t="s">
        <v>263</v>
      </c>
      <c r="AE30" s="1144"/>
      <c r="AF30" s="1145"/>
      <c r="AG30" s="1146" t="s">
        <v>264</v>
      </c>
      <c r="AH30" s="1147"/>
      <c r="AI30" s="156"/>
      <c r="AJ30" s="156"/>
      <c r="AK30" s="156"/>
      <c r="AL30" s="156"/>
      <c r="AM30" s="156"/>
      <c r="AN30" s="156"/>
      <c r="AO30" s="156"/>
      <c r="AP30" s="156"/>
      <c r="AQ30" s="156"/>
      <c r="AR30" s="156"/>
      <c r="AS30" s="156"/>
      <c r="AT30" s="156"/>
      <c r="AU30" s="156"/>
      <c r="AV30" s="156"/>
      <c r="AW30" s="156"/>
      <c r="AX30" s="156"/>
      <c r="AY30" s="156"/>
      <c r="AZ30" s="156"/>
      <c r="BA30" s="156"/>
      <c r="BB30" s="156"/>
      <c r="BC30" s="156"/>
      <c r="BD30" s="156"/>
      <c r="BE30" s="156"/>
    </row>
    <row r="31" spans="1:57" s="150" customFormat="1" ht="18.75" customHeight="1" x14ac:dyDescent="0.4">
      <c r="A31" s="158" t="s">
        <v>87</v>
      </c>
      <c r="B31" s="171" t="s">
        <v>265</v>
      </c>
      <c r="C31" s="183"/>
      <c r="D31" s="155"/>
      <c r="E31" s="155"/>
      <c r="F31" s="155"/>
      <c r="G31" s="155"/>
      <c r="H31" s="155"/>
      <c r="I31" s="155"/>
      <c r="J31" s="155"/>
      <c r="K31" s="155"/>
      <c r="L31" s="155"/>
      <c r="M31" s="155"/>
      <c r="N31" s="155"/>
      <c r="O31" s="155"/>
      <c r="P31" s="155"/>
      <c r="Q31" s="156"/>
      <c r="R31" s="156"/>
      <c r="S31" s="156"/>
      <c r="T31" s="1139"/>
      <c r="U31" s="1140"/>
      <c r="V31" s="1140"/>
      <c r="W31" s="1140"/>
      <c r="X31" s="1140"/>
      <c r="Y31" s="1141"/>
      <c r="Z31" s="1142"/>
      <c r="AA31" s="182" t="s">
        <v>262</v>
      </c>
      <c r="AB31" s="1143"/>
      <c r="AC31" s="1142"/>
      <c r="AD31" s="182" t="s">
        <v>263</v>
      </c>
      <c r="AE31" s="1144"/>
      <c r="AF31" s="1145"/>
      <c r="AG31" s="1148" t="s">
        <v>266</v>
      </c>
      <c r="AH31" s="1149"/>
      <c r="AI31" s="156"/>
      <c r="AJ31" s="156"/>
      <c r="AK31" s="156"/>
      <c r="AL31" s="156"/>
      <c r="AM31" s="156"/>
      <c r="AN31" s="156"/>
      <c r="AO31" s="156"/>
      <c r="AP31" s="156"/>
      <c r="AQ31" s="156"/>
      <c r="AR31" s="156"/>
      <c r="AS31" s="156"/>
      <c r="AT31" s="156"/>
      <c r="AU31" s="156"/>
      <c r="AV31" s="156"/>
      <c r="AW31" s="156"/>
      <c r="AX31" s="156"/>
      <c r="AY31" s="156"/>
      <c r="AZ31" s="156"/>
      <c r="BA31" s="156"/>
      <c r="BB31" s="156"/>
      <c r="BC31" s="156"/>
      <c r="BD31" s="156"/>
      <c r="BE31" s="156"/>
    </row>
    <row r="32" spans="1:57" s="150" customFormat="1" ht="18.75" customHeight="1" x14ac:dyDescent="0.4">
      <c r="A32" s="184"/>
      <c r="B32" s="184" t="s">
        <v>267</v>
      </c>
      <c r="C32" s="159"/>
      <c r="D32" s="156"/>
      <c r="E32" s="156"/>
      <c r="F32" s="156"/>
      <c r="G32" s="156"/>
      <c r="H32" s="156"/>
      <c r="I32" s="156"/>
      <c r="J32" s="156"/>
      <c r="K32" s="156"/>
      <c r="L32" s="156"/>
      <c r="M32" s="156"/>
      <c r="N32" s="156"/>
      <c r="O32" s="156"/>
      <c r="P32" s="156"/>
      <c r="Q32" s="156"/>
      <c r="R32" s="156"/>
      <c r="S32" s="156"/>
      <c r="T32" s="1150" t="s">
        <v>371</v>
      </c>
      <c r="U32" s="1151"/>
      <c r="V32" s="1151"/>
      <c r="W32" s="1151"/>
      <c r="X32" s="1151"/>
      <c r="Y32" s="1141"/>
      <c r="Z32" s="1142"/>
      <c r="AA32" s="182" t="s">
        <v>262</v>
      </c>
      <c r="AB32" s="1143"/>
      <c r="AC32" s="1142"/>
      <c r="AD32" s="182" t="s">
        <v>263</v>
      </c>
      <c r="AE32" s="1144"/>
      <c r="AF32" s="1145"/>
      <c r="AG32" s="1148" t="s">
        <v>268</v>
      </c>
      <c r="AH32" s="1149"/>
      <c r="AI32" s="156"/>
      <c r="AJ32" s="156"/>
      <c r="AK32" s="156"/>
      <c r="AL32" s="156"/>
      <c r="AM32" s="156"/>
      <c r="AN32" s="156"/>
      <c r="AO32" s="156"/>
      <c r="AP32" s="156"/>
      <c r="AQ32" s="156"/>
      <c r="AR32" s="156"/>
      <c r="AS32" s="156"/>
      <c r="AT32" s="156"/>
      <c r="AU32" s="156"/>
      <c r="AV32" s="156"/>
      <c r="AW32" s="156"/>
      <c r="AX32" s="156"/>
      <c r="AY32" s="156"/>
      <c r="AZ32" s="156"/>
      <c r="BA32" s="156"/>
      <c r="BB32" s="156"/>
      <c r="BC32" s="156"/>
      <c r="BD32" s="156"/>
      <c r="BE32" s="156"/>
    </row>
    <row r="33" spans="1:57" s="150" customFormat="1" ht="18.75" customHeight="1" x14ac:dyDescent="0.4">
      <c r="A33" s="184"/>
      <c r="B33" s="159" t="s">
        <v>269</v>
      </c>
      <c r="C33" s="159"/>
      <c r="D33" s="156"/>
      <c r="E33" s="156"/>
      <c r="F33" s="156"/>
      <c r="G33" s="156"/>
      <c r="H33" s="156"/>
      <c r="I33" s="156"/>
      <c r="J33" s="156"/>
      <c r="K33" s="156"/>
      <c r="L33" s="156"/>
      <c r="M33" s="156"/>
      <c r="N33" s="156"/>
      <c r="O33" s="156"/>
      <c r="P33" s="156"/>
      <c r="Q33" s="156"/>
      <c r="R33" s="156"/>
      <c r="S33" s="156"/>
      <c r="T33" s="1152" t="s">
        <v>270</v>
      </c>
      <c r="U33" s="1153"/>
      <c r="V33" s="1153"/>
      <c r="W33" s="1153"/>
      <c r="X33" s="1154"/>
      <c r="Y33" s="1141"/>
      <c r="Z33" s="1142"/>
      <c r="AA33" s="182" t="s">
        <v>262</v>
      </c>
      <c r="AB33" s="1143"/>
      <c r="AC33" s="1142"/>
      <c r="AD33" s="182" t="s">
        <v>271</v>
      </c>
      <c r="AE33" s="1144"/>
      <c r="AF33" s="1145"/>
      <c r="AG33" s="1148" t="s">
        <v>268</v>
      </c>
      <c r="AH33" s="1149"/>
      <c r="AI33" s="156"/>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row>
    <row r="34" spans="1:57" s="150" customFormat="1" ht="18.75" customHeight="1" x14ac:dyDescent="0.4">
      <c r="A34" s="159"/>
      <c r="B34" s="159" t="s">
        <v>272</v>
      </c>
      <c r="C34" s="159"/>
      <c r="D34" s="156"/>
      <c r="E34" s="156"/>
      <c r="F34" s="156"/>
      <c r="G34" s="156"/>
      <c r="H34" s="156"/>
      <c r="I34" s="156"/>
      <c r="J34" s="156"/>
      <c r="K34" s="156"/>
      <c r="L34" s="156"/>
      <c r="M34" s="156"/>
      <c r="N34" s="156"/>
      <c r="O34" s="156"/>
      <c r="P34" s="156"/>
      <c r="Q34" s="156"/>
      <c r="R34" s="156"/>
      <c r="S34" s="156"/>
      <c r="T34" s="1139" t="s">
        <v>372</v>
      </c>
      <c r="U34" s="1140"/>
      <c r="V34" s="1140"/>
      <c r="W34" s="1140"/>
      <c r="X34" s="1140"/>
      <c r="Y34" s="1141"/>
      <c r="Z34" s="1142"/>
      <c r="AA34" s="182" t="s">
        <v>262</v>
      </c>
      <c r="AB34" s="1143"/>
      <c r="AC34" s="1142"/>
      <c r="AD34" s="182" t="s">
        <v>263</v>
      </c>
      <c r="AE34" s="1144"/>
      <c r="AF34" s="1145"/>
      <c r="AG34" s="1146" t="s">
        <v>264</v>
      </c>
      <c r="AH34" s="1147"/>
      <c r="AI34" s="156"/>
      <c r="AJ34" s="156"/>
      <c r="AK34" s="156"/>
      <c r="AL34" s="156"/>
      <c r="AM34" s="156"/>
      <c r="AN34" s="156"/>
      <c r="AO34" s="156"/>
      <c r="AP34" s="156"/>
      <c r="AQ34" s="156"/>
      <c r="AR34" s="156"/>
      <c r="AS34" s="156"/>
      <c r="AT34" s="156"/>
      <c r="AU34" s="156"/>
      <c r="AV34" s="156"/>
      <c r="AW34" s="156"/>
      <c r="AX34" s="156"/>
      <c r="AY34" s="156"/>
      <c r="AZ34" s="156"/>
      <c r="BA34" s="156"/>
      <c r="BB34" s="156"/>
      <c r="BC34" s="156"/>
      <c r="BD34" s="156"/>
      <c r="BE34" s="156"/>
    </row>
    <row r="35" spans="1:57" s="150" customFormat="1" ht="18.75" customHeight="1" x14ac:dyDescent="0.4">
      <c r="A35" s="185"/>
      <c r="B35" s="160" t="s">
        <v>273</v>
      </c>
      <c r="C35" s="159"/>
      <c r="D35" s="156"/>
      <c r="E35" s="156"/>
      <c r="F35" s="156"/>
      <c r="G35" s="156"/>
      <c r="H35" s="156"/>
      <c r="I35" s="156"/>
      <c r="J35" s="156"/>
      <c r="K35" s="156"/>
      <c r="L35" s="156"/>
      <c r="M35" s="156"/>
      <c r="N35" s="156"/>
      <c r="O35" s="156"/>
      <c r="P35" s="156"/>
      <c r="Q35" s="156"/>
      <c r="R35" s="156"/>
      <c r="S35" s="156"/>
      <c r="T35" s="1139"/>
      <c r="U35" s="1140"/>
      <c r="V35" s="1140"/>
      <c r="W35" s="1140"/>
      <c r="X35" s="1140"/>
      <c r="Y35" s="1141"/>
      <c r="Z35" s="1142"/>
      <c r="AA35" s="182" t="s">
        <v>262</v>
      </c>
      <c r="AB35" s="1143"/>
      <c r="AC35" s="1142"/>
      <c r="AD35" s="182" t="s">
        <v>263</v>
      </c>
      <c r="AE35" s="1144"/>
      <c r="AF35" s="1145"/>
      <c r="AG35" s="1148" t="s">
        <v>266</v>
      </c>
      <c r="AH35" s="1149"/>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row>
    <row r="36" spans="1:57" s="150" customFormat="1" ht="18.75" customHeight="1" x14ac:dyDescent="0.4">
      <c r="A36" s="156"/>
      <c r="B36" s="156"/>
      <c r="C36" s="156"/>
      <c r="D36" s="156"/>
      <c r="E36" s="156"/>
      <c r="F36" s="156"/>
      <c r="G36" s="156"/>
      <c r="H36" s="156"/>
      <c r="I36" s="156"/>
      <c r="J36" s="156"/>
      <c r="K36" s="156"/>
      <c r="L36" s="156"/>
      <c r="M36" s="156"/>
      <c r="N36" s="156"/>
      <c r="O36" s="156"/>
      <c r="P36" s="156"/>
      <c r="Q36" s="156"/>
      <c r="R36" s="156"/>
      <c r="S36" s="156"/>
      <c r="T36" s="1155" t="s">
        <v>373</v>
      </c>
      <c r="U36" s="1156"/>
      <c r="V36" s="1156"/>
      <c r="W36" s="1156"/>
      <c r="X36" s="1156"/>
      <c r="Y36" s="1157"/>
      <c r="Z36" s="1158"/>
      <c r="AA36" s="683" t="s">
        <v>262</v>
      </c>
      <c r="AB36" s="1159"/>
      <c r="AC36" s="1158"/>
      <c r="AD36" s="683" t="s">
        <v>263</v>
      </c>
      <c r="AE36" s="1160"/>
      <c r="AF36" s="1161"/>
      <c r="AG36" s="1162" t="s">
        <v>264</v>
      </c>
      <c r="AH36" s="1163"/>
      <c r="AI36" s="156"/>
      <c r="AJ36" s="156"/>
      <c r="AK36" s="156"/>
      <c r="AL36" s="156"/>
      <c r="AM36" s="156"/>
      <c r="AN36" s="156"/>
      <c r="AO36" s="156"/>
      <c r="AP36" s="156"/>
      <c r="AQ36" s="156"/>
      <c r="AR36" s="156"/>
      <c r="AS36" s="156"/>
      <c r="AT36" s="156"/>
      <c r="AU36" s="156"/>
      <c r="AV36" s="156"/>
      <c r="AW36" s="156"/>
      <c r="AX36" s="156"/>
      <c r="AY36" s="156"/>
      <c r="AZ36" s="156"/>
      <c r="BA36" s="156"/>
      <c r="BB36" s="156"/>
      <c r="BC36" s="156"/>
      <c r="BD36" s="156"/>
      <c r="BE36" s="156"/>
    </row>
    <row r="37" spans="1:57" s="150" customFormat="1" ht="18.75" customHeight="1" thickBot="1" x14ac:dyDescent="0.45">
      <c r="A37" s="168"/>
      <c r="B37" s="156"/>
      <c r="C37" s="156"/>
      <c r="D37" s="156"/>
      <c r="E37" s="156"/>
      <c r="F37" s="156"/>
      <c r="G37" s="156"/>
      <c r="H37" s="156"/>
      <c r="I37" s="156"/>
      <c r="J37" s="156"/>
      <c r="K37" s="156"/>
      <c r="L37" s="156"/>
      <c r="M37" s="156"/>
      <c r="N37" s="156"/>
      <c r="O37" s="156"/>
      <c r="P37" s="156"/>
      <c r="Q37" s="156"/>
      <c r="R37" s="156"/>
      <c r="S37" s="156"/>
      <c r="T37" s="2440" t="s">
        <v>1184</v>
      </c>
      <c r="U37" s="2441"/>
      <c r="V37" s="2441"/>
      <c r="W37" s="2441"/>
      <c r="X37" s="2441"/>
      <c r="Y37" s="2442"/>
      <c r="Z37" s="2443"/>
      <c r="AA37" s="2444" t="s">
        <v>262</v>
      </c>
      <c r="AB37" s="2445"/>
      <c r="AC37" s="2443"/>
      <c r="AD37" s="2444" t="s">
        <v>263</v>
      </c>
      <c r="AE37" s="2446"/>
      <c r="AF37" s="2447"/>
      <c r="AG37" s="2448" t="s">
        <v>264</v>
      </c>
      <c r="AH37" s="2449"/>
      <c r="AI37" s="156"/>
      <c r="AJ37" s="156"/>
      <c r="AK37" s="156"/>
      <c r="AL37" s="156"/>
      <c r="AM37" s="156"/>
      <c r="AN37" s="156"/>
      <c r="AO37" s="156"/>
      <c r="AP37" s="156"/>
      <c r="AQ37" s="156"/>
      <c r="AR37" s="156"/>
      <c r="AS37" s="156"/>
      <c r="AT37" s="156"/>
      <c r="AU37" s="156"/>
      <c r="AV37" s="156"/>
      <c r="AW37" s="156"/>
      <c r="AX37" s="156"/>
      <c r="AY37" s="156"/>
      <c r="AZ37" s="156"/>
      <c r="BA37" s="156"/>
      <c r="BB37" s="156"/>
      <c r="BC37" s="156"/>
      <c r="BD37" s="156"/>
      <c r="BE37" s="156"/>
    </row>
    <row r="38" spans="1:57" s="150" customFormat="1" ht="15.75" customHeight="1" x14ac:dyDescent="0.4">
      <c r="A38" s="168"/>
      <c r="B38" s="156"/>
      <c r="C38" s="156"/>
      <c r="D38" s="156"/>
      <c r="E38" s="156"/>
      <c r="F38" s="156"/>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c r="AX38" s="156"/>
      <c r="AY38" s="156"/>
      <c r="AZ38" s="156"/>
      <c r="BA38" s="156"/>
      <c r="BB38" s="156"/>
      <c r="BC38" s="156"/>
      <c r="BD38" s="156"/>
      <c r="BE38" s="156"/>
    </row>
    <row r="39" spans="1:57" s="150" customFormat="1" ht="15.75" customHeight="1" x14ac:dyDescent="0.4">
      <c r="A39" s="168"/>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c r="AV39" s="156"/>
      <c r="AW39" s="156"/>
      <c r="AX39" s="156"/>
      <c r="AY39" s="156"/>
      <c r="AZ39" s="156"/>
      <c r="BA39" s="156"/>
      <c r="BB39" s="156"/>
      <c r="BC39" s="156"/>
      <c r="BD39" s="156"/>
      <c r="BE39" s="156"/>
    </row>
    <row r="40" spans="1:57" s="150" customFormat="1" ht="15.75" customHeight="1" x14ac:dyDescent="0.4">
      <c r="A40" s="155"/>
      <c r="B40" s="156"/>
      <c r="C40" s="156"/>
      <c r="D40" s="156"/>
      <c r="E40" s="156"/>
      <c r="F40" s="156"/>
      <c r="G40" s="156"/>
      <c r="H40" s="156"/>
      <c r="I40" s="156"/>
      <c r="J40" s="156"/>
      <c r="K40" s="156"/>
      <c r="L40" s="156"/>
      <c r="M40" s="156"/>
      <c r="N40" s="156"/>
      <c r="O40" s="156"/>
      <c r="P40" s="156"/>
      <c r="Q40" s="156"/>
      <c r="R40" s="156"/>
      <c r="S40" s="156"/>
      <c r="T40" s="161"/>
      <c r="U40" s="156"/>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X40" s="156"/>
      <c r="AY40" s="156"/>
      <c r="AZ40" s="156"/>
      <c r="BA40" s="156"/>
      <c r="BB40" s="156"/>
      <c r="BC40" s="156"/>
      <c r="BD40" s="156"/>
      <c r="BE40" s="156"/>
    </row>
    <row r="41" spans="1:57" s="150" customFormat="1" ht="15.75" customHeight="1" x14ac:dyDescent="0.4">
      <c r="A41" s="155"/>
      <c r="B41" s="156"/>
      <c r="C41" s="155"/>
      <c r="D41" s="155"/>
      <c r="E41" s="155"/>
      <c r="F41" s="155"/>
      <c r="G41" s="155"/>
      <c r="H41" s="155"/>
      <c r="I41" s="155"/>
      <c r="J41" s="155"/>
      <c r="K41" s="155"/>
      <c r="L41" s="155"/>
      <c r="M41" s="155"/>
      <c r="N41" s="155"/>
      <c r="O41" s="155"/>
      <c r="P41" s="155"/>
      <c r="Q41" s="155"/>
      <c r="R41" s="155"/>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c r="AX41" s="156"/>
      <c r="AY41" s="156"/>
      <c r="AZ41" s="156"/>
      <c r="BA41" s="156"/>
      <c r="BB41" s="156"/>
      <c r="BC41" s="156"/>
      <c r="BD41" s="156"/>
      <c r="BE41" s="156"/>
    </row>
    <row r="42" spans="1:57" s="150" customFormat="1" ht="15.75" customHeight="1" x14ac:dyDescent="0.4">
      <c r="A42" s="168"/>
      <c r="B42" s="156"/>
      <c r="C42" s="155"/>
      <c r="D42" s="155"/>
      <c r="E42" s="155"/>
      <c r="F42" s="155"/>
      <c r="G42" s="155"/>
      <c r="H42" s="155"/>
      <c r="I42" s="155"/>
      <c r="J42" s="155"/>
      <c r="K42" s="155"/>
      <c r="L42" s="155"/>
      <c r="M42" s="155"/>
      <c r="N42" s="155"/>
      <c r="O42" s="155"/>
      <c r="P42" s="155"/>
      <c r="Q42" s="155"/>
      <c r="R42" s="155"/>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56"/>
      <c r="AY42" s="156"/>
      <c r="AZ42" s="156"/>
      <c r="BA42" s="156"/>
      <c r="BB42" s="156"/>
      <c r="BC42" s="156"/>
      <c r="BD42" s="156"/>
      <c r="BE42" s="156"/>
    </row>
    <row r="43" spans="1:57" s="150" customFormat="1" ht="15" customHeight="1" x14ac:dyDescent="0.4">
      <c r="A43" s="168"/>
      <c r="B43" s="156"/>
      <c r="C43" s="155"/>
      <c r="D43" s="155"/>
      <c r="E43" s="155"/>
      <c r="F43" s="155"/>
      <c r="G43" s="155"/>
      <c r="H43" s="155"/>
      <c r="I43" s="155"/>
      <c r="J43" s="155"/>
      <c r="K43" s="155"/>
      <c r="L43" s="155"/>
      <c r="M43" s="155"/>
      <c r="N43" s="155"/>
      <c r="O43" s="155"/>
      <c r="P43" s="155"/>
      <c r="Q43" s="155"/>
      <c r="R43" s="155"/>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56"/>
      <c r="AY43" s="156"/>
      <c r="AZ43" s="156"/>
      <c r="BA43" s="156"/>
      <c r="BB43" s="156"/>
      <c r="BC43" s="156"/>
      <c r="BD43" s="156"/>
      <c r="BE43" s="156"/>
    </row>
    <row r="44" spans="1:57" s="150" customFormat="1" ht="15" customHeight="1" x14ac:dyDescent="0.4">
      <c r="A44" s="168"/>
      <c r="B44" s="156"/>
      <c r="C44" s="155"/>
      <c r="D44" s="155"/>
      <c r="E44" s="155"/>
      <c r="F44" s="155"/>
      <c r="G44" s="155"/>
      <c r="H44" s="155"/>
      <c r="I44" s="155"/>
      <c r="J44" s="155"/>
      <c r="K44" s="155"/>
      <c r="L44" s="155"/>
      <c r="M44" s="155"/>
      <c r="N44" s="155"/>
      <c r="O44" s="155"/>
      <c r="P44" s="155"/>
      <c r="Q44" s="155"/>
      <c r="R44" s="155"/>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56"/>
      <c r="AY44" s="156"/>
      <c r="AZ44" s="156"/>
      <c r="BA44" s="156"/>
      <c r="BB44" s="156"/>
      <c r="BC44" s="156"/>
      <c r="BD44" s="156"/>
      <c r="BE44" s="156"/>
    </row>
    <row r="45" spans="1:57" s="150" customFormat="1" ht="12" customHeight="1" x14ac:dyDescent="0.4">
      <c r="A45" s="168"/>
      <c r="B45" s="156"/>
      <c r="C45" s="155"/>
      <c r="D45" s="155"/>
      <c r="E45" s="155"/>
      <c r="F45" s="155"/>
      <c r="G45" s="155"/>
      <c r="H45" s="155"/>
      <c r="I45" s="155"/>
      <c r="J45" s="155"/>
      <c r="K45" s="155"/>
      <c r="L45" s="155"/>
      <c r="M45" s="155"/>
      <c r="N45" s="155"/>
      <c r="O45" s="155"/>
      <c r="P45" s="155"/>
      <c r="Q45" s="155"/>
      <c r="R45" s="155"/>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56"/>
      <c r="AY45" s="156"/>
      <c r="AZ45" s="156"/>
      <c r="BA45" s="156"/>
      <c r="BB45" s="156"/>
      <c r="BC45" s="156"/>
      <c r="BD45" s="156"/>
      <c r="BE45" s="156"/>
    </row>
  </sheetData>
  <sheetProtection selectLockedCells="1"/>
  <mergeCells count="159">
    <mergeCell ref="T37:X37"/>
    <mergeCell ref="Y37:Z37"/>
    <mergeCell ref="AB37:AC37"/>
    <mergeCell ref="AE37:AF37"/>
    <mergeCell ref="AG37:AH37"/>
    <mergeCell ref="T36:X36"/>
    <mergeCell ref="Y36:Z36"/>
    <mergeCell ref="AB36:AC36"/>
    <mergeCell ref="AE36:AF36"/>
    <mergeCell ref="AG36:AH36"/>
    <mergeCell ref="T34:X35"/>
    <mergeCell ref="Y34:Z34"/>
    <mergeCell ref="AB34:AC34"/>
    <mergeCell ref="AE34:AF34"/>
    <mergeCell ref="AG34:AH34"/>
    <mergeCell ref="Y35:Z35"/>
    <mergeCell ref="AB35:AC35"/>
    <mergeCell ref="AE35:AF35"/>
    <mergeCell ref="AG35:AH35"/>
    <mergeCell ref="T32:X32"/>
    <mergeCell ref="Y32:Z32"/>
    <mergeCell ref="AB32:AC32"/>
    <mergeCell ref="AE32:AF32"/>
    <mergeCell ref="AG32:AH32"/>
    <mergeCell ref="T33:X33"/>
    <mergeCell ref="Y33:Z33"/>
    <mergeCell ref="AB33:AC33"/>
    <mergeCell ref="AE33:AF33"/>
    <mergeCell ref="AG33:AH33"/>
    <mergeCell ref="C29:D29"/>
    <mergeCell ref="F29:G29"/>
    <mergeCell ref="T29:X29"/>
    <mergeCell ref="Y29:AH29"/>
    <mergeCell ref="L30:M30"/>
    <mergeCell ref="T30:X31"/>
    <mergeCell ref="Y30:Z30"/>
    <mergeCell ref="AB30:AC30"/>
    <mergeCell ref="AE30:AF30"/>
    <mergeCell ref="AG30:AH30"/>
    <mergeCell ref="Y31:Z31"/>
    <mergeCell ref="AB31:AC31"/>
    <mergeCell ref="AE31:AF31"/>
    <mergeCell ref="AG31:AH31"/>
    <mergeCell ref="Z25:AB26"/>
    <mergeCell ref="C28:D28"/>
    <mergeCell ref="F28:G28"/>
    <mergeCell ref="J28:K28"/>
    <mergeCell ref="N28:O28"/>
    <mergeCell ref="Q23:S24"/>
    <mergeCell ref="T23:V24"/>
    <mergeCell ref="W23:Y24"/>
    <mergeCell ref="Z23:AB24"/>
    <mergeCell ref="A25:D26"/>
    <mergeCell ref="E25:F26"/>
    <mergeCell ref="G25:G26"/>
    <mergeCell ref="H25:J26"/>
    <mergeCell ref="K25:M26"/>
    <mergeCell ref="N25:P26"/>
    <mergeCell ref="A23:D24"/>
    <mergeCell ref="E23:F24"/>
    <mergeCell ref="G23:G24"/>
    <mergeCell ref="H23:J24"/>
    <mergeCell ref="K23:M24"/>
    <mergeCell ref="N23:P24"/>
    <mergeCell ref="Q25:S26"/>
    <mergeCell ref="T25:V26"/>
    <mergeCell ref="W25:Y26"/>
    <mergeCell ref="Z19:AB20"/>
    <mergeCell ref="A21:D22"/>
    <mergeCell ref="E21:F22"/>
    <mergeCell ref="G21:G22"/>
    <mergeCell ref="H21:J22"/>
    <mergeCell ref="K21:M22"/>
    <mergeCell ref="N21:P22"/>
    <mergeCell ref="Q21:S22"/>
    <mergeCell ref="T21:V22"/>
    <mergeCell ref="W21:Y22"/>
    <mergeCell ref="Z21:AB22"/>
    <mergeCell ref="A19:D20"/>
    <mergeCell ref="E19:F20"/>
    <mergeCell ref="G19:G20"/>
    <mergeCell ref="H19:J20"/>
    <mergeCell ref="K19:M20"/>
    <mergeCell ref="N19:P20"/>
    <mergeCell ref="Q19:S20"/>
    <mergeCell ref="T19:V20"/>
    <mergeCell ref="W19:Y20"/>
    <mergeCell ref="Z15:AB16"/>
    <mergeCell ref="A17:D18"/>
    <mergeCell ref="E17:F18"/>
    <mergeCell ref="G17:G18"/>
    <mergeCell ref="H17:J18"/>
    <mergeCell ref="K17:M18"/>
    <mergeCell ref="N17:P18"/>
    <mergeCell ref="Q17:S18"/>
    <mergeCell ref="T17:V18"/>
    <mergeCell ref="W17:Y18"/>
    <mergeCell ref="Z17:AB18"/>
    <mergeCell ref="A15:D16"/>
    <mergeCell ref="E15:F16"/>
    <mergeCell ref="G15:G16"/>
    <mergeCell ref="H15:J16"/>
    <mergeCell ref="K15:M16"/>
    <mergeCell ref="N15:P16"/>
    <mergeCell ref="Q15:S16"/>
    <mergeCell ref="T15:V16"/>
    <mergeCell ref="W15:Y16"/>
    <mergeCell ref="Z11:AB12"/>
    <mergeCell ref="A13:D14"/>
    <mergeCell ref="E13:F14"/>
    <mergeCell ref="G13:G14"/>
    <mergeCell ref="H13:J14"/>
    <mergeCell ref="K13:M14"/>
    <mergeCell ref="N13:P14"/>
    <mergeCell ref="Q13:S14"/>
    <mergeCell ref="T13:V14"/>
    <mergeCell ref="W13:Y14"/>
    <mergeCell ref="Z13:AB14"/>
    <mergeCell ref="A11:D12"/>
    <mergeCell ref="E11:F12"/>
    <mergeCell ref="G11:G12"/>
    <mergeCell ref="H11:J12"/>
    <mergeCell ref="K11:M12"/>
    <mergeCell ref="N11:P12"/>
    <mergeCell ref="Q11:S12"/>
    <mergeCell ref="T11:V12"/>
    <mergeCell ref="W11:Y12"/>
    <mergeCell ref="Z7:AB8"/>
    <mergeCell ref="A9:D10"/>
    <mergeCell ref="E9:F10"/>
    <mergeCell ref="G9:G10"/>
    <mergeCell ref="H9:J10"/>
    <mergeCell ref="K9:M10"/>
    <mergeCell ref="N9:P10"/>
    <mergeCell ref="Q9:S10"/>
    <mergeCell ref="T9:V10"/>
    <mergeCell ref="W9:Y10"/>
    <mergeCell ref="Z9:AB10"/>
    <mergeCell ref="A7:D8"/>
    <mergeCell ref="E7:F8"/>
    <mergeCell ref="G7:G8"/>
    <mergeCell ref="H7:J8"/>
    <mergeCell ref="K7:M8"/>
    <mergeCell ref="N7:P8"/>
    <mergeCell ref="Q7:S8"/>
    <mergeCell ref="T7:V8"/>
    <mergeCell ref="W7:Y8"/>
    <mergeCell ref="F3:H3"/>
    <mergeCell ref="I3:Y3"/>
    <mergeCell ref="A4:D6"/>
    <mergeCell ref="E4:G6"/>
    <mergeCell ref="H4:P4"/>
    <mergeCell ref="Q4:S6"/>
    <mergeCell ref="T4:V6"/>
    <mergeCell ref="W4:Y6"/>
    <mergeCell ref="Z4:AB6"/>
    <mergeCell ref="H5:J6"/>
    <mergeCell ref="K5:M6"/>
    <mergeCell ref="N5:P6"/>
  </mergeCells>
  <phoneticPr fontId="4"/>
  <printOptions horizontalCentered="1" verticalCentered="1" gridLinesSet="0"/>
  <pageMargins left="0.70866141732283472" right="0.19685039370078741" top="0.39370078740157483" bottom="0.39370078740157483" header="0.39370078740157483" footer="0"/>
  <pageSetup paperSize="9" scale="81" orientation="landscape" blackAndWhite="1" r:id="rId1"/>
  <headerFooter scaleWithDoc="0">
    <oddFooter>&amp;C6/29&amp;R&amp;F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9</xdr:col>
                    <xdr:colOff>85725</xdr:colOff>
                    <xdr:row>28</xdr:row>
                    <xdr:rowOff>228600</xdr:rowOff>
                  </from>
                  <to>
                    <xdr:col>9</xdr:col>
                    <xdr:colOff>323850</xdr:colOff>
                    <xdr:row>29</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14</xdr:col>
                    <xdr:colOff>66675</xdr:colOff>
                    <xdr:row>29</xdr:row>
                    <xdr:rowOff>0</xdr:rowOff>
                  </from>
                  <to>
                    <xdr:col>14</xdr:col>
                    <xdr:colOff>304800</xdr:colOff>
                    <xdr:row>30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2C33E-2D1E-4357-945A-E5FDDCCC0119}">
  <sheetPr>
    <tabColor theme="7" tint="0.79998168889431442"/>
    <pageSetUpPr fitToPage="1"/>
  </sheetPr>
  <dimension ref="A1:CK131"/>
  <sheetViews>
    <sheetView view="pageBreakPreview" zoomScale="60" zoomScaleNormal="100" workbookViewId="0">
      <selection activeCell="BG46" sqref="BG46"/>
    </sheetView>
  </sheetViews>
  <sheetFormatPr defaultRowHeight="16.5" x14ac:dyDescent="0.4"/>
  <cols>
    <col min="1" max="89" width="4.5" style="191" customWidth="1"/>
    <col min="90" max="93" width="4.5" style="152" customWidth="1"/>
    <col min="94" max="256" width="9" style="152"/>
    <col min="257" max="349" width="4.5" style="152" customWidth="1"/>
    <col min="350" max="512" width="9" style="152"/>
    <col min="513" max="605" width="4.5" style="152" customWidth="1"/>
    <col min="606" max="768" width="9" style="152"/>
    <col min="769" max="861" width="4.5" style="152" customWidth="1"/>
    <col min="862" max="1024" width="9" style="152"/>
    <col min="1025" max="1117" width="4.5" style="152" customWidth="1"/>
    <col min="1118" max="1280" width="9" style="152"/>
    <col min="1281" max="1373" width="4.5" style="152" customWidth="1"/>
    <col min="1374" max="1536" width="9" style="152"/>
    <col min="1537" max="1629" width="4.5" style="152" customWidth="1"/>
    <col min="1630" max="1792" width="9" style="152"/>
    <col min="1793" max="1885" width="4.5" style="152" customWidth="1"/>
    <col min="1886" max="2048" width="9" style="152"/>
    <col min="2049" max="2141" width="4.5" style="152" customWidth="1"/>
    <col min="2142" max="2304" width="9" style="152"/>
    <col min="2305" max="2397" width="4.5" style="152" customWidth="1"/>
    <col min="2398" max="2560" width="9" style="152"/>
    <col min="2561" max="2653" width="4.5" style="152" customWidth="1"/>
    <col min="2654" max="2816" width="9" style="152"/>
    <col min="2817" max="2909" width="4.5" style="152" customWidth="1"/>
    <col min="2910" max="3072" width="9" style="152"/>
    <col min="3073" max="3165" width="4.5" style="152" customWidth="1"/>
    <col min="3166" max="3328" width="9" style="152"/>
    <col min="3329" max="3421" width="4.5" style="152" customWidth="1"/>
    <col min="3422" max="3584" width="9" style="152"/>
    <col min="3585" max="3677" width="4.5" style="152" customWidth="1"/>
    <col min="3678" max="3840" width="9" style="152"/>
    <col min="3841" max="3933" width="4.5" style="152" customWidth="1"/>
    <col min="3934" max="4096" width="9" style="152"/>
    <col min="4097" max="4189" width="4.5" style="152" customWidth="1"/>
    <col min="4190" max="4352" width="9" style="152"/>
    <col min="4353" max="4445" width="4.5" style="152" customWidth="1"/>
    <col min="4446" max="4608" width="9" style="152"/>
    <col min="4609" max="4701" width="4.5" style="152" customWidth="1"/>
    <col min="4702" max="4864" width="9" style="152"/>
    <col min="4865" max="4957" width="4.5" style="152" customWidth="1"/>
    <col min="4958" max="5120" width="9" style="152"/>
    <col min="5121" max="5213" width="4.5" style="152" customWidth="1"/>
    <col min="5214" max="5376" width="9" style="152"/>
    <col min="5377" max="5469" width="4.5" style="152" customWidth="1"/>
    <col min="5470" max="5632" width="9" style="152"/>
    <col min="5633" max="5725" width="4.5" style="152" customWidth="1"/>
    <col min="5726" max="5888" width="9" style="152"/>
    <col min="5889" max="5981" width="4.5" style="152" customWidth="1"/>
    <col min="5982" max="6144" width="9" style="152"/>
    <col min="6145" max="6237" width="4.5" style="152" customWidth="1"/>
    <col min="6238" max="6400" width="9" style="152"/>
    <col min="6401" max="6493" width="4.5" style="152" customWidth="1"/>
    <col min="6494" max="6656" width="9" style="152"/>
    <col min="6657" max="6749" width="4.5" style="152" customWidth="1"/>
    <col min="6750" max="6912" width="9" style="152"/>
    <col min="6913" max="7005" width="4.5" style="152" customWidth="1"/>
    <col min="7006" max="7168" width="9" style="152"/>
    <col min="7169" max="7261" width="4.5" style="152" customWidth="1"/>
    <col min="7262" max="7424" width="9" style="152"/>
    <col min="7425" max="7517" width="4.5" style="152" customWidth="1"/>
    <col min="7518" max="7680" width="9" style="152"/>
    <col min="7681" max="7773" width="4.5" style="152" customWidth="1"/>
    <col min="7774" max="7936" width="9" style="152"/>
    <col min="7937" max="8029" width="4.5" style="152" customWidth="1"/>
    <col min="8030" max="8192" width="9" style="152"/>
    <col min="8193" max="8285" width="4.5" style="152" customWidth="1"/>
    <col min="8286" max="8448" width="9" style="152"/>
    <col min="8449" max="8541" width="4.5" style="152" customWidth="1"/>
    <col min="8542" max="8704" width="9" style="152"/>
    <col min="8705" max="8797" width="4.5" style="152" customWidth="1"/>
    <col min="8798" max="8960" width="9" style="152"/>
    <col min="8961" max="9053" width="4.5" style="152" customWidth="1"/>
    <col min="9054" max="9216" width="9" style="152"/>
    <col min="9217" max="9309" width="4.5" style="152" customWidth="1"/>
    <col min="9310" max="9472" width="9" style="152"/>
    <col min="9473" max="9565" width="4.5" style="152" customWidth="1"/>
    <col min="9566" max="9728" width="9" style="152"/>
    <col min="9729" max="9821" width="4.5" style="152" customWidth="1"/>
    <col min="9822" max="9984" width="9" style="152"/>
    <col min="9985" max="10077" width="4.5" style="152" customWidth="1"/>
    <col min="10078" max="10240" width="9" style="152"/>
    <col min="10241" max="10333" width="4.5" style="152" customWidth="1"/>
    <col min="10334" max="10496" width="9" style="152"/>
    <col min="10497" max="10589" width="4.5" style="152" customWidth="1"/>
    <col min="10590" max="10752" width="9" style="152"/>
    <col min="10753" max="10845" width="4.5" style="152" customWidth="1"/>
    <col min="10846" max="11008" width="9" style="152"/>
    <col min="11009" max="11101" width="4.5" style="152" customWidth="1"/>
    <col min="11102" max="11264" width="9" style="152"/>
    <col min="11265" max="11357" width="4.5" style="152" customWidth="1"/>
    <col min="11358" max="11520" width="9" style="152"/>
    <col min="11521" max="11613" width="4.5" style="152" customWidth="1"/>
    <col min="11614" max="11776" width="9" style="152"/>
    <col min="11777" max="11869" width="4.5" style="152" customWidth="1"/>
    <col min="11870" max="12032" width="9" style="152"/>
    <col min="12033" max="12125" width="4.5" style="152" customWidth="1"/>
    <col min="12126" max="12288" width="9" style="152"/>
    <col min="12289" max="12381" width="4.5" style="152" customWidth="1"/>
    <col min="12382" max="12544" width="9" style="152"/>
    <col min="12545" max="12637" width="4.5" style="152" customWidth="1"/>
    <col min="12638" max="12800" width="9" style="152"/>
    <col min="12801" max="12893" width="4.5" style="152" customWidth="1"/>
    <col min="12894" max="13056" width="9" style="152"/>
    <col min="13057" max="13149" width="4.5" style="152" customWidth="1"/>
    <col min="13150" max="13312" width="9" style="152"/>
    <col min="13313" max="13405" width="4.5" style="152" customWidth="1"/>
    <col min="13406" max="13568" width="9" style="152"/>
    <col min="13569" max="13661" width="4.5" style="152" customWidth="1"/>
    <col min="13662" max="13824" width="9" style="152"/>
    <col min="13825" max="13917" width="4.5" style="152" customWidth="1"/>
    <col min="13918" max="14080" width="9" style="152"/>
    <col min="14081" max="14173" width="4.5" style="152" customWidth="1"/>
    <col min="14174" max="14336" width="9" style="152"/>
    <col min="14337" max="14429" width="4.5" style="152" customWidth="1"/>
    <col min="14430" max="14592" width="9" style="152"/>
    <col min="14593" max="14685" width="4.5" style="152" customWidth="1"/>
    <col min="14686" max="14848" width="9" style="152"/>
    <col min="14849" max="14941" width="4.5" style="152" customWidth="1"/>
    <col min="14942" max="15104" width="9" style="152"/>
    <col min="15105" max="15197" width="4.5" style="152" customWidth="1"/>
    <col min="15198" max="15360" width="9" style="152"/>
    <col min="15361" max="15453" width="4.5" style="152" customWidth="1"/>
    <col min="15454" max="15616" width="9" style="152"/>
    <col min="15617" max="15709" width="4.5" style="152" customWidth="1"/>
    <col min="15710" max="15872" width="9" style="152"/>
    <col min="15873" max="15965" width="4.5" style="152" customWidth="1"/>
    <col min="15966" max="16128" width="9" style="152"/>
    <col min="16129" max="16221" width="4.5" style="152" customWidth="1"/>
    <col min="16222" max="16384" width="9" style="152"/>
  </cols>
  <sheetData>
    <row r="1" spans="1:73" ht="18.75" customHeight="1" x14ac:dyDescent="0.4">
      <c r="A1" s="188" t="s">
        <v>186</v>
      </c>
      <c r="B1" s="189"/>
      <c r="C1" s="189"/>
      <c r="D1" s="189"/>
      <c r="E1" s="189"/>
      <c r="F1" s="190"/>
      <c r="G1" s="190"/>
      <c r="H1" s="190"/>
      <c r="I1" s="190"/>
      <c r="J1" s="190"/>
      <c r="K1" s="190"/>
      <c r="L1" s="190"/>
      <c r="M1" s="190"/>
      <c r="N1" s="190"/>
      <c r="O1" s="190"/>
      <c r="P1" s="190"/>
      <c r="Q1" s="190"/>
      <c r="R1" s="190"/>
      <c r="S1" s="190"/>
      <c r="T1" s="190"/>
      <c r="U1" s="190"/>
      <c r="V1" s="190"/>
      <c r="W1" s="190"/>
      <c r="X1" s="190"/>
      <c r="Y1" s="190"/>
      <c r="Z1" s="190"/>
      <c r="AA1" s="190"/>
      <c r="AB1" s="190"/>
    </row>
    <row r="2" spans="1:73" ht="18.75" customHeight="1" x14ac:dyDescent="0.4">
      <c r="A2" s="189" t="s">
        <v>375</v>
      </c>
      <c r="B2" s="189"/>
      <c r="C2" s="189"/>
      <c r="D2" s="189"/>
      <c r="E2" s="189"/>
      <c r="F2" s="190"/>
      <c r="I2" s="190"/>
      <c r="J2" s="190"/>
      <c r="K2" s="190"/>
      <c r="L2" s="190"/>
      <c r="M2" s="190"/>
      <c r="N2" s="190"/>
      <c r="O2" s="190"/>
      <c r="P2" s="190"/>
      <c r="Q2" s="190"/>
      <c r="R2" s="190"/>
      <c r="S2" s="190"/>
      <c r="T2" s="190"/>
      <c r="U2" s="190"/>
      <c r="V2" s="190"/>
      <c r="W2" s="190"/>
      <c r="X2" s="190"/>
      <c r="Y2" s="190"/>
      <c r="Z2" s="190"/>
      <c r="AA2" s="190"/>
      <c r="AB2" s="190"/>
    </row>
    <row r="3" spans="1:73" ht="18.75" customHeight="1" x14ac:dyDescent="0.4">
      <c r="B3" s="192" t="s">
        <v>87</v>
      </c>
      <c r="C3" s="189" t="s">
        <v>376</v>
      </c>
      <c r="D3" s="193"/>
      <c r="E3" s="194"/>
      <c r="F3" s="195"/>
      <c r="G3" s="195"/>
      <c r="H3" s="195"/>
      <c r="I3" s="195"/>
      <c r="J3" s="195"/>
      <c r="K3" s="195"/>
      <c r="L3" s="195"/>
      <c r="M3" s="195"/>
      <c r="N3" s="190"/>
      <c r="O3" s="195"/>
      <c r="P3" s="195"/>
      <c r="Q3" s="195"/>
      <c r="R3" s="195"/>
      <c r="S3" s="195"/>
      <c r="T3" s="195"/>
      <c r="U3" s="195"/>
      <c r="V3" s="195"/>
      <c r="W3" s="195"/>
      <c r="X3" s="195"/>
      <c r="Y3" s="190"/>
      <c r="Z3" s="190"/>
      <c r="AA3" s="190"/>
      <c r="AB3" s="190"/>
    </row>
    <row r="4" spans="1:73" ht="18.75" customHeight="1" x14ac:dyDescent="0.4">
      <c r="A4" s="191" t="s">
        <v>274</v>
      </c>
      <c r="I4" s="196" t="s">
        <v>91</v>
      </c>
      <c r="J4" s="1170"/>
      <c r="K4" s="1170"/>
      <c r="L4" s="197" t="s">
        <v>15</v>
      </c>
      <c r="M4" s="198"/>
      <c r="N4" s="199" t="s">
        <v>1149</v>
      </c>
    </row>
    <row r="5" spans="1:73" ht="18.75" customHeight="1" thickBot="1" x14ac:dyDescent="0.45">
      <c r="A5" s="1171" t="s">
        <v>275</v>
      </c>
      <c r="B5" s="1172"/>
      <c r="C5" s="1172"/>
      <c r="D5" s="1172"/>
      <c r="E5" s="1172"/>
      <c r="F5" s="1172"/>
      <c r="G5" s="1173"/>
      <c r="H5" s="1178" t="s">
        <v>377</v>
      </c>
      <c r="I5" s="1178"/>
      <c r="J5" s="1178"/>
      <c r="K5" s="1178"/>
      <c r="L5" s="1178"/>
      <c r="M5" s="1178"/>
      <c r="N5" s="1179"/>
      <c r="O5" s="1178" t="s">
        <v>378</v>
      </c>
      <c r="P5" s="1178"/>
      <c r="Q5" s="1178"/>
      <c r="R5" s="1178"/>
      <c r="S5" s="1178"/>
      <c r="T5" s="1178"/>
      <c r="U5" s="1178"/>
      <c r="V5" s="1180" t="s">
        <v>379</v>
      </c>
      <c r="W5" s="1178"/>
      <c r="X5" s="1178"/>
      <c r="Y5" s="1178"/>
      <c r="Z5" s="1178"/>
      <c r="AA5" s="1178"/>
      <c r="AB5" s="1179"/>
      <c r="AC5" s="1178" t="s">
        <v>380</v>
      </c>
      <c r="AD5" s="1178"/>
      <c r="AE5" s="1178"/>
      <c r="AF5" s="1178"/>
      <c r="AG5" s="1178"/>
      <c r="AH5" s="1178"/>
      <c r="AI5" s="1178"/>
      <c r="AJ5" s="1180" t="s">
        <v>381</v>
      </c>
      <c r="AK5" s="1178"/>
      <c r="AL5" s="1179"/>
      <c r="AM5" s="1196" t="s">
        <v>382</v>
      </c>
      <c r="AN5" s="1197"/>
      <c r="AO5" s="1198"/>
      <c r="AP5" s="1199" t="s">
        <v>276</v>
      </c>
      <c r="AQ5" s="1199"/>
      <c r="AR5" s="1199"/>
      <c r="AS5" s="1196"/>
      <c r="AT5" s="1196"/>
      <c r="AU5" s="1200" t="s">
        <v>277</v>
      </c>
      <c r="AV5" s="1200"/>
      <c r="AW5" s="1200"/>
      <c r="AX5" s="1196" t="s">
        <v>278</v>
      </c>
      <c r="AY5" s="1196"/>
      <c r="AZ5" s="1196"/>
      <c r="BA5" s="1196"/>
      <c r="BB5" s="1196"/>
      <c r="BC5" s="1189" t="s">
        <v>279</v>
      </c>
      <c r="BD5" s="1190"/>
      <c r="BE5" s="1190"/>
      <c r="BF5" s="1190"/>
      <c r="BG5" s="1190"/>
      <c r="BH5" s="1190"/>
      <c r="BI5" s="1190"/>
      <c r="BJ5" s="1190"/>
      <c r="BK5" s="1191"/>
      <c r="BL5" s="1189" t="s">
        <v>280</v>
      </c>
      <c r="BM5" s="1190"/>
      <c r="BN5" s="1190"/>
      <c r="BO5" s="1190"/>
      <c r="BP5" s="1190"/>
      <c r="BQ5" s="1190"/>
      <c r="BR5" s="1190"/>
      <c r="BS5" s="1190"/>
      <c r="BT5" s="1191"/>
    </row>
    <row r="6" spans="1:73" ht="18.75" customHeight="1" thickTop="1" x14ac:dyDescent="0.4">
      <c r="A6" s="1174"/>
      <c r="B6" s="1175"/>
      <c r="C6" s="1175"/>
      <c r="D6" s="1175"/>
      <c r="E6" s="1175"/>
      <c r="F6" s="1175"/>
      <c r="G6" s="1175"/>
      <c r="H6" s="1192" t="s">
        <v>281</v>
      </c>
      <c r="I6" s="1181" t="s">
        <v>282</v>
      </c>
      <c r="J6" s="1181" t="s">
        <v>283</v>
      </c>
      <c r="K6" s="1181" t="s">
        <v>284</v>
      </c>
      <c r="L6" s="1181" t="s">
        <v>285</v>
      </c>
      <c r="M6" s="1181" t="s">
        <v>286</v>
      </c>
      <c r="N6" s="1194" t="s">
        <v>287</v>
      </c>
      <c r="O6" s="1187" t="s">
        <v>288</v>
      </c>
      <c r="P6" s="1181" t="s">
        <v>289</v>
      </c>
      <c r="Q6" s="1181" t="s">
        <v>290</v>
      </c>
      <c r="R6" s="1181" t="s">
        <v>291</v>
      </c>
      <c r="S6" s="1181" t="s">
        <v>292</v>
      </c>
      <c r="T6" s="1181" t="s">
        <v>293</v>
      </c>
      <c r="U6" s="1183" t="s">
        <v>294</v>
      </c>
      <c r="V6" s="1185" t="s">
        <v>295</v>
      </c>
      <c r="W6" s="1181" t="s">
        <v>296</v>
      </c>
      <c r="X6" s="1181" t="s">
        <v>297</v>
      </c>
      <c r="Y6" s="1181" t="s">
        <v>298</v>
      </c>
      <c r="Z6" s="1181" t="s">
        <v>299</v>
      </c>
      <c r="AA6" s="1181" t="s">
        <v>300</v>
      </c>
      <c r="AB6" s="1194" t="s">
        <v>301</v>
      </c>
      <c r="AC6" s="1187" t="s">
        <v>302</v>
      </c>
      <c r="AD6" s="1181" t="s">
        <v>303</v>
      </c>
      <c r="AE6" s="1181" t="s">
        <v>304</v>
      </c>
      <c r="AF6" s="1181" t="s">
        <v>305</v>
      </c>
      <c r="AG6" s="1181" t="s">
        <v>306</v>
      </c>
      <c r="AH6" s="1181" t="s">
        <v>307</v>
      </c>
      <c r="AI6" s="1183" t="s">
        <v>308</v>
      </c>
      <c r="AJ6" s="1185" t="s">
        <v>309</v>
      </c>
      <c r="AK6" s="1181" t="s">
        <v>310</v>
      </c>
      <c r="AL6" s="1205" t="s">
        <v>311</v>
      </c>
      <c r="AM6" s="1199"/>
      <c r="AN6" s="1197"/>
      <c r="AO6" s="1198"/>
      <c r="AP6" s="1199"/>
      <c r="AQ6" s="1199"/>
      <c r="AR6" s="1199"/>
      <c r="AS6" s="1196"/>
      <c r="AT6" s="1196"/>
      <c r="AU6" s="1201"/>
      <c r="AV6" s="1201"/>
      <c r="AW6" s="1201"/>
      <c r="AX6" s="1196"/>
      <c r="AY6" s="1196"/>
      <c r="AZ6" s="1196"/>
      <c r="BA6" s="1196"/>
      <c r="BB6" s="1196"/>
      <c r="BC6" s="1202" t="str">
        <f>AE42</f>
        <v>Ａ</v>
      </c>
      <c r="BD6" s="1167" t="str">
        <f>AE44</f>
        <v>Ｂ</v>
      </c>
      <c r="BE6" s="1164" t="str">
        <f>AE46</f>
        <v>C</v>
      </c>
      <c r="BF6" s="1167" t="str">
        <f>AM42</f>
        <v>D</v>
      </c>
      <c r="BG6" s="1167" t="str">
        <f>AM44</f>
        <v>E</v>
      </c>
      <c r="BH6" s="1167" t="str">
        <f>AM46</f>
        <v>F</v>
      </c>
      <c r="BI6" s="1167" t="str">
        <f>AU42</f>
        <v>G</v>
      </c>
      <c r="BJ6" s="1167" t="str">
        <f>AU44</f>
        <v>H</v>
      </c>
      <c r="BK6" s="1207" t="str">
        <f>AU46</f>
        <v>I</v>
      </c>
      <c r="BL6" s="1202" t="str">
        <f t="shared" ref="BL6:BT6" si="0">BC6</f>
        <v>Ａ</v>
      </c>
      <c r="BM6" s="1167" t="str">
        <f t="shared" si="0"/>
        <v>Ｂ</v>
      </c>
      <c r="BN6" s="1167" t="str">
        <f t="shared" si="0"/>
        <v>C</v>
      </c>
      <c r="BO6" s="1167" t="str">
        <f t="shared" si="0"/>
        <v>D</v>
      </c>
      <c r="BP6" s="1167" t="str">
        <f t="shared" si="0"/>
        <v>E</v>
      </c>
      <c r="BQ6" s="1167" t="str">
        <f t="shared" si="0"/>
        <v>F</v>
      </c>
      <c r="BR6" s="1167" t="str">
        <f t="shared" si="0"/>
        <v>G</v>
      </c>
      <c r="BS6" s="1167" t="str">
        <f t="shared" si="0"/>
        <v>H</v>
      </c>
      <c r="BT6" s="1207" t="str">
        <f t="shared" si="0"/>
        <v>I</v>
      </c>
      <c r="BU6" s="191" t="str">
        <f>AE42</f>
        <v>Ａ</v>
      </c>
    </row>
    <row r="7" spans="1:73" ht="18.75" customHeight="1" x14ac:dyDescent="0.4">
      <c r="A7" s="1174"/>
      <c r="B7" s="1175"/>
      <c r="C7" s="1175"/>
      <c r="D7" s="1175"/>
      <c r="E7" s="1175"/>
      <c r="F7" s="1175"/>
      <c r="G7" s="1175"/>
      <c r="H7" s="1193"/>
      <c r="I7" s="1182"/>
      <c r="J7" s="1182"/>
      <c r="K7" s="1182"/>
      <c r="L7" s="1182"/>
      <c r="M7" s="1182"/>
      <c r="N7" s="1195"/>
      <c r="O7" s="1188"/>
      <c r="P7" s="1182"/>
      <c r="Q7" s="1182"/>
      <c r="R7" s="1182"/>
      <c r="S7" s="1182"/>
      <c r="T7" s="1182"/>
      <c r="U7" s="1184"/>
      <c r="V7" s="1186"/>
      <c r="W7" s="1182"/>
      <c r="X7" s="1182"/>
      <c r="Y7" s="1182"/>
      <c r="Z7" s="1182"/>
      <c r="AA7" s="1182"/>
      <c r="AB7" s="1195"/>
      <c r="AC7" s="1188"/>
      <c r="AD7" s="1182"/>
      <c r="AE7" s="1182"/>
      <c r="AF7" s="1182"/>
      <c r="AG7" s="1182"/>
      <c r="AH7" s="1182"/>
      <c r="AI7" s="1184"/>
      <c r="AJ7" s="1186"/>
      <c r="AK7" s="1182"/>
      <c r="AL7" s="1206"/>
      <c r="AM7" s="1199"/>
      <c r="AN7" s="1197"/>
      <c r="AO7" s="1198"/>
      <c r="AP7" s="1199"/>
      <c r="AQ7" s="1199"/>
      <c r="AR7" s="1199"/>
      <c r="AS7" s="1196"/>
      <c r="AT7" s="1196"/>
      <c r="AU7" s="1210" t="s">
        <v>312</v>
      </c>
      <c r="AV7" s="1211"/>
      <c r="AW7" s="1212"/>
      <c r="AX7" s="1196"/>
      <c r="AY7" s="1196"/>
      <c r="AZ7" s="1196"/>
      <c r="BA7" s="1196"/>
      <c r="BB7" s="1196"/>
      <c r="BC7" s="1203"/>
      <c r="BD7" s="1168"/>
      <c r="BE7" s="1165"/>
      <c r="BF7" s="1168"/>
      <c r="BG7" s="1168"/>
      <c r="BH7" s="1168"/>
      <c r="BI7" s="1168"/>
      <c r="BJ7" s="1168"/>
      <c r="BK7" s="1208"/>
      <c r="BL7" s="1203"/>
      <c r="BM7" s="1168"/>
      <c r="BN7" s="1168"/>
      <c r="BO7" s="1168"/>
      <c r="BP7" s="1168"/>
      <c r="BQ7" s="1168"/>
      <c r="BR7" s="1168"/>
      <c r="BS7" s="1168"/>
      <c r="BT7" s="1208"/>
      <c r="BU7" s="191" t="str">
        <f>AE44</f>
        <v>Ｂ</v>
      </c>
    </row>
    <row r="8" spans="1:73" ht="18.75" customHeight="1" x14ac:dyDescent="0.4">
      <c r="A8" s="1176"/>
      <c r="B8" s="1177"/>
      <c r="C8" s="1177"/>
      <c r="D8" s="1177"/>
      <c r="E8" s="1177"/>
      <c r="F8" s="1177"/>
      <c r="G8" s="1177"/>
      <c r="H8" s="200"/>
      <c r="I8" s="201"/>
      <c r="J8" s="201"/>
      <c r="K8" s="201"/>
      <c r="L8" s="201"/>
      <c r="M8" s="201"/>
      <c r="N8" s="202"/>
      <c r="O8" s="203"/>
      <c r="P8" s="201"/>
      <c r="Q8" s="201"/>
      <c r="R8" s="201"/>
      <c r="S8" s="201"/>
      <c r="T8" s="201"/>
      <c r="U8" s="204"/>
      <c r="V8" s="205"/>
      <c r="W8" s="201"/>
      <c r="X8" s="201"/>
      <c r="Y8" s="201"/>
      <c r="Z8" s="201"/>
      <c r="AA8" s="201"/>
      <c r="AB8" s="202"/>
      <c r="AC8" s="203"/>
      <c r="AD8" s="201"/>
      <c r="AE8" s="201"/>
      <c r="AF8" s="201"/>
      <c r="AG8" s="201"/>
      <c r="AH8" s="201"/>
      <c r="AI8" s="204"/>
      <c r="AJ8" s="205"/>
      <c r="AK8" s="206"/>
      <c r="AL8" s="207"/>
      <c r="AM8" s="1199"/>
      <c r="AN8" s="1197"/>
      <c r="AO8" s="1198"/>
      <c r="AP8" s="1199"/>
      <c r="AQ8" s="1199"/>
      <c r="AR8" s="1199"/>
      <c r="AS8" s="1196"/>
      <c r="AT8" s="1196"/>
      <c r="AU8" s="1213"/>
      <c r="AV8" s="1214"/>
      <c r="AW8" s="1215"/>
      <c r="AX8" s="1196"/>
      <c r="AY8" s="1196"/>
      <c r="AZ8" s="1196"/>
      <c r="BA8" s="1196"/>
      <c r="BB8" s="1196"/>
      <c r="BC8" s="1204"/>
      <c r="BD8" s="1169"/>
      <c r="BE8" s="1166"/>
      <c r="BF8" s="1169"/>
      <c r="BG8" s="1169"/>
      <c r="BH8" s="1169"/>
      <c r="BI8" s="1169"/>
      <c r="BJ8" s="1169"/>
      <c r="BK8" s="1209"/>
      <c r="BL8" s="1204"/>
      <c r="BM8" s="1169"/>
      <c r="BN8" s="1169"/>
      <c r="BO8" s="1169"/>
      <c r="BP8" s="1169"/>
      <c r="BQ8" s="1169"/>
      <c r="BR8" s="1169"/>
      <c r="BS8" s="1169"/>
      <c r="BT8" s="1209"/>
      <c r="BU8" s="191" t="str">
        <f>AE46</f>
        <v>C</v>
      </c>
    </row>
    <row r="9" spans="1:73" ht="18.75" customHeight="1" x14ac:dyDescent="0.4">
      <c r="A9" s="1216" t="s">
        <v>146</v>
      </c>
      <c r="B9" s="1217"/>
      <c r="C9" s="1220"/>
      <c r="D9" s="1221"/>
      <c r="E9" s="1221"/>
      <c r="F9" s="1221"/>
      <c r="G9" s="1221"/>
      <c r="H9" s="1224"/>
      <c r="I9" s="1227"/>
      <c r="J9" s="1227"/>
      <c r="K9" s="1227"/>
      <c r="L9" s="1227"/>
      <c r="M9" s="1227"/>
      <c r="N9" s="1230"/>
      <c r="O9" s="1233"/>
      <c r="P9" s="1227"/>
      <c r="Q9" s="1227"/>
      <c r="R9" s="1227"/>
      <c r="S9" s="1227"/>
      <c r="T9" s="1227"/>
      <c r="U9" s="1230"/>
      <c r="V9" s="1233"/>
      <c r="W9" s="1227"/>
      <c r="X9" s="1227"/>
      <c r="Y9" s="1227"/>
      <c r="Z9" s="1227"/>
      <c r="AA9" s="1227"/>
      <c r="AB9" s="1230"/>
      <c r="AC9" s="1233"/>
      <c r="AD9" s="1227"/>
      <c r="AE9" s="1227"/>
      <c r="AF9" s="1227"/>
      <c r="AG9" s="1227"/>
      <c r="AH9" s="1227"/>
      <c r="AI9" s="1230"/>
      <c r="AJ9" s="1233"/>
      <c r="AK9" s="1227"/>
      <c r="AL9" s="1242"/>
      <c r="AM9" s="1245">
        <f>SUM(BL9:BT10)</f>
        <v>0</v>
      </c>
      <c r="AN9" s="1246"/>
      <c r="AO9" s="1247"/>
      <c r="AP9" s="1254"/>
      <c r="AQ9" s="1255"/>
      <c r="AR9" s="1255"/>
      <c r="AS9" s="1255"/>
      <c r="AT9" s="1256"/>
      <c r="AU9" s="1263" t="s">
        <v>313</v>
      </c>
      <c r="AV9" s="1264"/>
      <c r="AW9" s="1265"/>
      <c r="AX9" s="1269"/>
      <c r="AY9" s="1270"/>
      <c r="AZ9" s="1270"/>
      <c r="BA9" s="1270"/>
      <c r="BB9" s="1271"/>
      <c r="BC9" s="1236">
        <f>COUNTIF($H9:$AL10,BC$6)</f>
        <v>0</v>
      </c>
      <c r="BD9" s="1239">
        <f t="shared" ref="BD9:BK9" si="1">COUNTIF($H9:$AL10,BD$6)</f>
        <v>0</v>
      </c>
      <c r="BE9" s="1239">
        <f>COUNTIF($H9:$AL10,BE$6)</f>
        <v>0</v>
      </c>
      <c r="BF9" s="1239">
        <f t="shared" si="1"/>
        <v>0</v>
      </c>
      <c r="BG9" s="1239">
        <f t="shared" si="1"/>
        <v>0</v>
      </c>
      <c r="BH9" s="1239">
        <f t="shared" si="1"/>
        <v>0</v>
      </c>
      <c r="BI9" s="1239">
        <f>COUNTIF($H9:$AL10,BI$6)</f>
        <v>0</v>
      </c>
      <c r="BJ9" s="1239">
        <f t="shared" si="1"/>
        <v>0</v>
      </c>
      <c r="BK9" s="1278">
        <f t="shared" si="1"/>
        <v>0</v>
      </c>
      <c r="BL9" s="1236">
        <f t="shared" ref="BL9:BT9" si="2">BC9*BC$42*24</f>
        <v>0</v>
      </c>
      <c r="BM9" s="1239">
        <f t="shared" si="2"/>
        <v>0</v>
      </c>
      <c r="BN9" s="1239">
        <f>BE9*BE$42*24</f>
        <v>0</v>
      </c>
      <c r="BO9" s="1239">
        <f>BF9*BF$42*24</f>
        <v>0</v>
      </c>
      <c r="BP9" s="1239">
        <f t="shared" si="2"/>
        <v>0</v>
      </c>
      <c r="BQ9" s="1239">
        <f t="shared" si="2"/>
        <v>0</v>
      </c>
      <c r="BR9" s="1239">
        <f t="shared" si="2"/>
        <v>0</v>
      </c>
      <c r="BS9" s="1239">
        <f t="shared" si="2"/>
        <v>0</v>
      </c>
      <c r="BT9" s="1278">
        <f t="shared" si="2"/>
        <v>0</v>
      </c>
      <c r="BU9" s="191" t="str">
        <f>AM42</f>
        <v>D</v>
      </c>
    </row>
    <row r="10" spans="1:73" ht="18.75" customHeight="1" x14ac:dyDescent="0.4">
      <c r="A10" s="1218"/>
      <c r="B10" s="1219"/>
      <c r="C10" s="1222"/>
      <c r="D10" s="1223"/>
      <c r="E10" s="1223"/>
      <c r="F10" s="1223"/>
      <c r="G10" s="1223"/>
      <c r="H10" s="1225"/>
      <c r="I10" s="1228"/>
      <c r="J10" s="1228"/>
      <c r="K10" s="1228"/>
      <c r="L10" s="1228"/>
      <c r="M10" s="1228"/>
      <c r="N10" s="1231"/>
      <c r="O10" s="1234"/>
      <c r="P10" s="1228"/>
      <c r="Q10" s="1228"/>
      <c r="R10" s="1228"/>
      <c r="S10" s="1228"/>
      <c r="T10" s="1228"/>
      <c r="U10" s="1231"/>
      <c r="V10" s="1234"/>
      <c r="W10" s="1228"/>
      <c r="X10" s="1228"/>
      <c r="Y10" s="1228"/>
      <c r="Z10" s="1228"/>
      <c r="AA10" s="1228"/>
      <c r="AB10" s="1231"/>
      <c r="AC10" s="1234"/>
      <c r="AD10" s="1228"/>
      <c r="AE10" s="1228"/>
      <c r="AF10" s="1228"/>
      <c r="AG10" s="1228"/>
      <c r="AH10" s="1228"/>
      <c r="AI10" s="1231"/>
      <c r="AJ10" s="1234"/>
      <c r="AK10" s="1228"/>
      <c r="AL10" s="1243"/>
      <c r="AM10" s="1248"/>
      <c r="AN10" s="1249"/>
      <c r="AO10" s="1250"/>
      <c r="AP10" s="1257"/>
      <c r="AQ10" s="1258"/>
      <c r="AR10" s="1258"/>
      <c r="AS10" s="1258"/>
      <c r="AT10" s="1259"/>
      <c r="AU10" s="1266"/>
      <c r="AV10" s="1267"/>
      <c r="AW10" s="1268"/>
      <c r="AX10" s="1272"/>
      <c r="AY10" s="1273"/>
      <c r="AZ10" s="1273"/>
      <c r="BA10" s="1273"/>
      <c r="BB10" s="1274"/>
      <c r="BC10" s="1237"/>
      <c r="BD10" s="1240"/>
      <c r="BE10" s="1240"/>
      <c r="BF10" s="1240"/>
      <c r="BG10" s="1240"/>
      <c r="BH10" s="1240"/>
      <c r="BI10" s="1240"/>
      <c r="BJ10" s="1240"/>
      <c r="BK10" s="1279"/>
      <c r="BL10" s="1237"/>
      <c r="BM10" s="1240"/>
      <c r="BN10" s="1240"/>
      <c r="BO10" s="1240"/>
      <c r="BP10" s="1240"/>
      <c r="BQ10" s="1240"/>
      <c r="BR10" s="1240"/>
      <c r="BS10" s="1240"/>
      <c r="BT10" s="1279"/>
      <c r="BU10" s="191" t="str">
        <f>AM44</f>
        <v>E</v>
      </c>
    </row>
    <row r="11" spans="1:73" ht="18.75" customHeight="1" x14ac:dyDescent="0.4">
      <c r="A11" s="1281" t="s">
        <v>190</v>
      </c>
      <c r="B11" s="1282"/>
      <c r="C11" s="1285"/>
      <c r="D11" s="1286"/>
      <c r="E11" s="1286"/>
      <c r="F11" s="1286"/>
      <c r="G11" s="1286"/>
      <c r="H11" s="1225"/>
      <c r="I11" s="1228"/>
      <c r="J11" s="1228"/>
      <c r="K11" s="1228"/>
      <c r="L11" s="1228"/>
      <c r="M11" s="1228"/>
      <c r="N11" s="1231"/>
      <c r="O11" s="1234"/>
      <c r="P11" s="1228"/>
      <c r="Q11" s="1228"/>
      <c r="R11" s="1228"/>
      <c r="S11" s="1228"/>
      <c r="T11" s="1228"/>
      <c r="U11" s="1231"/>
      <c r="V11" s="1234"/>
      <c r="W11" s="1228"/>
      <c r="X11" s="1228"/>
      <c r="Y11" s="1228"/>
      <c r="Z11" s="1228"/>
      <c r="AA11" s="1228"/>
      <c r="AB11" s="1231"/>
      <c r="AC11" s="1234"/>
      <c r="AD11" s="1228"/>
      <c r="AE11" s="1228"/>
      <c r="AF11" s="1228"/>
      <c r="AG11" s="1228"/>
      <c r="AH11" s="1228"/>
      <c r="AI11" s="1231"/>
      <c r="AJ11" s="1234"/>
      <c r="AK11" s="1228"/>
      <c r="AL11" s="1243"/>
      <c r="AM11" s="1248"/>
      <c r="AN11" s="1249"/>
      <c r="AO11" s="1250"/>
      <c r="AP11" s="1257"/>
      <c r="AQ11" s="1258"/>
      <c r="AR11" s="1258"/>
      <c r="AS11" s="1258"/>
      <c r="AT11" s="1259"/>
      <c r="AU11" s="1289"/>
      <c r="AV11" s="1290"/>
      <c r="AW11" s="208" t="s">
        <v>15</v>
      </c>
      <c r="AX11" s="1272"/>
      <c r="AY11" s="1273"/>
      <c r="AZ11" s="1273"/>
      <c r="BA11" s="1273"/>
      <c r="BB11" s="1274"/>
      <c r="BC11" s="1237"/>
      <c r="BD11" s="1240"/>
      <c r="BE11" s="1240"/>
      <c r="BF11" s="1240"/>
      <c r="BG11" s="1240"/>
      <c r="BH11" s="1240"/>
      <c r="BI11" s="1240"/>
      <c r="BJ11" s="1240"/>
      <c r="BK11" s="1279"/>
      <c r="BL11" s="1237"/>
      <c r="BM11" s="1240"/>
      <c r="BN11" s="1240"/>
      <c r="BO11" s="1240"/>
      <c r="BP11" s="1240"/>
      <c r="BQ11" s="1240"/>
      <c r="BR11" s="1240"/>
      <c r="BS11" s="1240"/>
      <c r="BT11" s="1279"/>
      <c r="BU11" s="191" t="str">
        <f>AM46</f>
        <v>F</v>
      </c>
    </row>
    <row r="12" spans="1:73" ht="18.75" customHeight="1" x14ac:dyDescent="0.4">
      <c r="A12" s="1283"/>
      <c r="B12" s="1284"/>
      <c r="C12" s="1287"/>
      <c r="D12" s="1288"/>
      <c r="E12" s="1288"/>
      <c r="F12" s="1288"/>
      <c r="G12" s="1288"/>
      <c r="H12" s="1226"/>
      <c r="I12" s="1229"/>
      <c r="J12" s="1229"/>
      <c r="K12" s="1229"/>
      <c r="L12" s="1229"/>
      <c r="M12" s="1229"/>
      <c r="N12" s="1232"/>
      <c r="O12" s="1235"/>
      <c r="P12" s="1229"/>
      <c r="Q12" s="1229"/>
      <c r="R12" s="1229"/>
      <c r="S12" s="1229"/>
      <c r="T12" s="1229"/>
      <c r="U12" s="1232"/>
      <c r="V12" s="1235"/>
      <c r="W12" s="1229"/>
      <c r="X12" s="1229"/>
      <c r="Y12" s="1229"/>
      <c r="Z12" s="1229"/>
      <c r="AA12" s="1229"/>
      <c r="AB12" s="1232"/>
      <c r="AC12" s="1235"/>
      <c r="AD12" s="1229"/>
      <c r="AE12" s="1229"/>
      <c r="AF12" s="1229"/>
      <c r="AG12" s="1229"/>
      <c r="AH12" s="1229"/>
      <c r="AI12" s="1232"/>
      <c r="AJ12" s="1235"/>
      <c r="AK12" s="1229"/>
      <c r="AL12" s="1244"/>
      <c r="AM12" s="1251"/>
      <c r="AN12" s="1252"/>
      <c r="AO12" s="1253"/>
      <c r="AP12" s="1260"/>
      <c r="AQ12" s="1261"/>
      <c r="AR12" s="1261"/>
      <c r="AS12" s="1261"/>
      <c r="AT12" s="1262"/>
      <c r="AU12" s="1291"/>
      <c r="AV12" s="1292"/>
      <c r="AW12" s="209" t="s">
        <v>314</v>
      </c>
      <c r="AX12" s="1275"/>
      <c r="AY12" s="1276"/>
      <c r="AZ12" s="1276"/>
      <c r="BA12" s="1276"/>
      <c r="BB12" s="1277"/>
      <c r="BC12" s="1238"/>
      <c r="BD12" s="1241"/>
      <c r="BE12" s="1241"/>
      <c r="BF12" s="1241"/>
      <c r="BG12" s="1241"/>
      <c r="BH12" s="1241"/>
      <c r="BI12" s="1241"/>
      <c r="BJ12" s="1241"/>
      <c r="BK12" s="1280"/>
      <c r="BL12" s="1238"/>
      <c r="BM12" s="1241"/>
      <c r="BN12" s="1241"/>
      <c r="BO12" s="1241"/>
      <c r="BP12" s="1241"/>
      <c r="BQ12" s="1241"/>
      <c r="BR12" s="1241"/>
      <c r="BS12" s="1241"/>
      <c r="BT12" s="1280"/>
      <c r="BU12" s="191" t="str">
        <f>AU42</f>
        <v>G</v>
      </c>
    </row>
    <row r="13" spans="1:73" ht="18.75" customHeight="1" x14ac:dyDescent="0.4">
      <c r="A13" s="1216" t="s">
        <v>146</v>
      </c>
      <c r="B13" s="1217"/>
      <c r="C13" s="1220"/>
      <c r="D13" s="1221"/>
      <c r="E13" s="1221"/>
      <c r="F13" s="1221"/>
      <c r="G13" s="1221"/>
      <c r="H13" s="1224"/>
      <c r="I13" s="1227"/>
      <c r="J13" s="1227"/>
      <c r="K13" s="1227"/>
      <c r="L13" s="1227"/>
      <c r="M13" s="1227"/>
      <c r="N13" s="1230"/>
      <c r="O13" s="1233"/>
      <c r="P13" s="1227"/>
      <c r="Q13" s="1227"/>
      <c r="R13" s="1227"/>
      <c r="S13" s="1227"/>
      <c r="T13" s="1227"/>
      <c r="U13" s="1230"/>
      <c r="V13" s="1233"/>
      <c r="W13" s="1227"/>
      <c r="X13" s="1227"/>
      <c r="Y13" s="1227"/>
      <c r="Z13" s="1227"/>
      <c r="AA13" s="1227"/>
      <c r="AB13" s="1230"/>
      <c r="AC13" s="1233"/>
      <c r="AD13" s="1227"/>
      <c r="AE13" s="1227"/>
      <c r="AF13" s="1227"/>
      <c r="AG13" s="1227"/>
      <c r="AH13" s="1227"/>
      <c r="AI13" s="1230"/>
      <c r="AJ13" s="1233"/>
      <c r="AK13" s="1227"/>
      <c r="AL13" s="1242"/>
      <c r="AM13" s="1245">
        <f>SUM(BL13:BT14)</f>
        <v>0</v>
      </c>
      <c r="AN13" s="1246"/>
      <c r="AO13" s="1247"/>
      <c r="AP13" s="1254"/>
      <c r="AQ13" s="1255"/>
      <c r="AR13" s="1255"/>
      <c r="AS13" s="1255"/>
      <c r="AT13" s="1256"/>
      <c r="AU13" s="1263" t="s">
        <v>313</v>
      </c>
      <c r="AV13" s="1264"/>
      <c r="AW13" s="1265"/>
      <c r="AX13" s="1269"/>
      <c r="AY13" s="1270"/>
      <c r="AZ13" s="1270"/>
      <c r="BA13" s="1270"/>
      <c r="BB13" s="1271"/>
      <c r="BC13" s="1236">
        <f t="shared" ref="BC13:BK13" si="3">COUNTIF($H13:$AL14,BC$6)</f>
        <v>0</v>
      </c>
      <c r="BD13" s="1239">
        <f t="shared" si="3"/>
        <v>0</v>
      </c>
      <c r="BE13" s="1239">
        <f t="shared" si="3"/>
        <v>0</v>
      </c>
      <c r="BF13" s="1239">
        <f t="shared" si="3"/>
        <v>0</v>
      </c>
      <c r="BG13" s="1239">
        <f t="shared" si="3"/>
        <v>0</v>
      </c>
      <c r="BH13" s="1239">
        <f t="shared" si="3"/>
        <v>0</v>
      </c>
      <c r="BI13" s="1239">
        <f t="shared" si="3"/>
        <v>0</v>
      </c>
      <c r="BJ13" s="1239">
        <f t="shared" si="3"/>
        <v>0</v>
      </c>
      <c r="BK13" s="1278">
        <f t="shared" si="3"/>
        <v>0</v>
      </c>
      <c r="BL13" s="1236">
        <f t="shared" ref="BL13:BT13" si="4">BC13*BC$42*24</f>
        <v>0</v>
      </c>
      <c r="BM13" s="1239">
        <f t="shared" si="4"/>
        <v>0</v>
      </c>
      <c r="BN13" s="1239">
        <f t="shared" si="4"/>
        <v>0</v>
      </c>
      <c r="BO13" s="1239">
        <f t="shared" si="4"/>
        <v>0</v>
      </c>
      <c r="BP13" s="1239">
        <f t="shared" si="4"/>
        <v>0</v>
      </c>
      <c r="BQ13" s="1239">
        <f t="shared" si="4"/>
        <v>0</v>
      </c>
      <c r="BR13" s="1239">
        <f t="shared" si="4"/>
        <v>0</v>
      </c>
      <c r="BS13" s="1239">
        <f t="shared" si="4"/>
        <v>0</v>
      </c>
      <c r="BT13" s="1278">
        <f t="shared" si="4"/>
        <v>0</v>
      </c>
      <c r="BU13" s="191" t="str">
        <f>AU44</f>
        <v>H</v>
      </c>
    </row>
    <row r="14" spans="1:73" ht="18.75" customHeight="1" x14ac:dyDescent="0.4">
      <c r="A14" s="1218"/>
      <c r="B14" s="1219"/>
      <c r="C14" s="1222"/>
      <c r="D14" s="1223"/>
      <c r="E14" s="1223"/>
      <c r="F14" s="1223"/>
      <c r="G14" s="1223"/>
      <c r="H14" s="1225"/>
      <c r="I14" s="1228"/>
      <c r="J14" s="1228"/>
      <c r="K14" s="1228"/>
      <c r="L14" s="1228"/>
      <c r="M14" s="1228"/>
      <c r="N14" s="1231"/>
      <c r="O14" s="1234"/>
      <c r="P14" s="1228"/>
      <c r="Q14" s="1228"/>
      <c r="R14" s="1228"/>
      <c r="S14" s="1228"/>
      <c r="T14" s="1228"/>
      <c r="U14" s="1231"/>
      <c r="V14" s="1234"/>
      <c r="W14" s="1228"/>
      <c r="X14" s="1228"/>
      <c r="Y14" s="1228"/>
      <c r="Z14" s="1228"/>
      <c r="AA14" s="1228"/>
      <c r="AB14" s="1231"/>
      <c r="AC14" s="1234"/>
      <c r="AD14" s="1228"/>
      <c r="AE14" s="1228"/>
      <c r="AF14" s="1228"/>
      <c r="AG14" s="1228"/>
      <c r="AH14" s="1228"/>
      <c r="AI14" s="1231"/>
      <c r="AJ14" s="1234"/>
      <c r="AK14" s="1228"/>
      <c r="AL14" s="1243"/>
      <c r="AM14" s="1248"/>
      <c r="AN14" s="1249"/>
      <c r="AO14" s="1250"/>
      <c r="AP14" s="1257"/>
      <c r="AQ14" s="1258"/>
      <c r="AR14" s="1258"/>
      <c r="AS14" s="1258"/>
      <c r="AT14" s="1259"/>
      <c r="AU14" s="1266"/>
      <c r="AV14" s="1267"/>
      <c r="AW14" s="1268"/>
      <c r="AX14" s="1272"/>
      <c r="AY14" s="1273"/>
      <c r="AZ14" s="1273"/>
      <c r="BA14" s="1273"/>
      <c r="BB14" s="1274"/>
      <c r="BC14" s="1237"/>
      <c r="BD14" s="1240"/>
      <c r="BE14" s="1240"/>
      <c r="BF14" s="1240"/>
      <c r="BG14" s="1240"/>
      <c r="BH14" s="1240"/>
      <c r="BI14" s="1240"/>
      <c r="BJ14" s="1240"/>
      <c r="BK14" s="1279"/>
      <c r="BL14" s="1237"/>
      <c r="BM14" s="1240"/>
      <c r="BN14" s="1240"/>
      <c r="BO14" s="1240"/>
      <c r="BP14" s="1240"/>
      <c r="BQ14" s="1240"/>
      <c r="BR14" s="1240"/>
      <c r="BS14" s="1240"/>
      <c r="BT14" s="1279"/>
      <c r="BU14" s="191" t="str">
        <f>AU46</f>
        <v>I</v>
      </c>
    </row>
    <row r="15" spans="1:73" ht="18.75" customHeight="1" x14ac:dyDescent="0.4">
      <c r="A15" s="1293" t="s">
        <v>190</v>
      </c>
      <c r="B15" s="1294"/>
      <c r="C15" s="1285"/>
      <c r="D15" s="1286"/>
      <c r="E15" s="1286"/>
      <c r="F15" s="1286"/>
      <c r="G15" s="1286"/>
      <c r="H15" s="1225"/>
      <c r="I15" s="1228"/>
      <c r="J15" s="1228"/>
      <c r="K15" s="1228"/>
      <c r="L15" s="1228"/>
      <c r="M15" s="1228"/>
      <c r="N15" s="1231"/>
      <c r="O15" s="1234"/>
      <c r="P15" s="1228"/>
      <c r="Q15" s="1228"/>
      <c r="R15" s="1228"/>
      <c r="S15" s="1228"/>
      <c r="T15" s="1228"/>
      <c r="U15" s="1231"/>
      <c r="V15" s="1234"/>
      <c r="W15" s="1228"/>
      <c r="X15" s="1228"/>
      <c r="Y15" s="1228"/>
      <c r="Z15" s="1228"/>
      <c r="AA15" s="1228"/>
      <c r="AB15" s="1231"/>
      <c r="AC15" s="1234"/>
      <c r="AD15" s="1228"/>
      <c r="AE15" s="1228"/>
      <c r="AF15" s="1228"/>
      <c r="AG15" s="1228"/>
      <c r="AH15" s="1228"/>
      <c r="AI15" s="1231"/>
      <c r="AJ15" s="1234"/>
      <c r="AK15" s="1228"/>
      <c r="AL15" s="1243"/>
      <c r="AM15" s="1248"/>
      <c r="AN15" s="1249"/>
      <c r="AO15" s="1250"/>
      <c r="AP15" s="1257"/>
      <c r="AQ15" s="1258"/>
      <c r="AR15" s="1258"/>
      <c r="AS15" s="1258"/>
      <c r="AT15" s="1259"/>
      <c r="AU15" s="1289"/>
      <c r="AV15" s="1290"/>
      <c r="AW15" s="208" t="s">
        <v>15</v>
      </c>
      <c r="AX15" s="1272"/>
      <c r="AY15" s="1273"/>
      <c r="AZ15" s="1273"/>
      <c r="BA15" s="1273"/>
      <c r="BB15" s="1274"/>
      <c r="BC15" s="1237"/>
      <c r="BD15" s="1240"/>
      <c r="BE15" s="1240"/>
      <c r="BF15" s="1240"/>
      <c r="BG15" s="1240"/>
      <c r="BH15" s="1240"/>
      <c r="BI15" s="1240"/>
      <c r="BJ15" s="1240"/>
      <c r="BK15" s="1279"/>
      <c r="BL15" s="1237"/>
      <c r="BM15" s="1240"/>
      <c r="BN15" s="1240"/>
      <c r="BO15" s="1240"/>
      <c r="BP15" s="1240"/>
      <c r="BQ15" s="1240"/>
      <c r="BR15" s="1240"/>
      <c r="BS15" s="1240"/>
      <c r="BT15" s="1279"/>
    </row>
    <row r="16" spans="1:73" ht="18.75" customHeight="1" x14ac:dyDescent="0.4">
      <c r="A16" s="1283"/>
      <c r="B16" s="1284"/>
      <c r="C16" s="1287"/>
      <c r="D16" s="1288"/>
      <c r="E16" s="1288"/>
      <c r="F16" s="1288"/>
      <c r="G16" s="1288"/>
      <c r="H16" s="1226"/>
      <c r="I16" s="1229"/>
      <c r="J16" s="1229"/>
      <c r="K16" s="1229"/>
      <c r="L16" s="1229"/>
      <c r="M16" s="1229"/>
      <c r="N16" s="1232"/>
      <c r="O16" s="1235"/>
      <c r="P16" s="1229"/>
      <c r="Q16" s="1229"/>
      <c r="R16" s="1229"/>
      <c r="S16" s="1229"/>
      <c r="T16" s="1229"/>
      <c r="U16" s="1232"/>
      <c r="V16" s="1235"/>
      <c r="W16" s="1229"/>
      <c r="X16" s="1229"/>
      <c r="Y16" s="1229"/>
      <c r="Z16" s="1229"/>
      <c r="AA16" s="1229"/>
      <c r="AB16" s="1232"/>
      <c r="AC16" s="1235"/>
      <c r="AD16" s="1229"/>
      <c r="AE16" s="1229"/>
      <c r="AF16" s="1229"/>
      <c r="AG16" s="1229"/>
      <c r="AH16" s="1229"/>
      <c r="AI16" s="1232"/>
      <c r="AJ16" s="1235"/>
      <c r="AK16" s="1229"/>
      <c r="AL16" s="1244"/>
      <c r="AM16" s="1251"/>
      <c r="AN16" s="1252"/>
      <c r="AO16" s="1253"/>
      <c r="AP16" s="1260"/>
      <c r="AQ16" s="1261"/>
      <c r="AR16" s="1261"/>
      <c r="AS16" s="1261"/>
      <c r="AT16" s="1262"/>
      <c r="AU16" s="1291"/>
      <c r="AV16" s="1292"/>
      <c r="AW16" s="209" t="s">
        <v>314</v>
      </c>
      <c r="AX16" s="1275"/>
      <c r="AY16" s="1276"/>
      <c r="AZ16" s="1276"/>
      <c r="BA16" s="1276"/>
      <c r="BB16" s="1277"/>
      <c r="BC16" s="1238"/>
      <c r="BD16" s="1241"/>
      <c r="BE16" s="1241"/>
      <c r="BF16" s="1241"/>
      <c r="BG16" s="1241"/>
      <c r="BH16" s="1241"/>
      <c r="BI16" s="1241"/>
      <c r="BJ16" s="1241"/>
      <c r="BK16" s="1280"/>
      <c r="BL16" s="1238"/>
      <c r="BM16" s="1241"/>
      <c r="BN16" s="1241"/>
      <c r="BO16" s="1241"/>
      <c r="BP16" s="1241"/>
      <c r="BQ16" s="1241"/>
      <c r="BR16" s="1241"/>
      <c r="BS16" s="1241"/>
      <c r="BT16" s="1280"/>
    </row>
    <row r="17" spans="1:73" ht="18.75" customHeight="1" x14ac:dyDescent="0.4">
      <c r="A17" s="1216" t="s">
        <v>146</v>
      </c>
      <c r="B17" s="1217"/>
      <c r="C17" s="1220"/>
      <c r="D17" s="1221"/>
      <c r="E17" s="1221"/>
      <c r="F17" s="1221"/>
      <c r="G17" s="1221"/>
      <c r="H17" s="1224"/>
      <c r="I17" s="1227"/>
      <c r="J17" s="1227"/>
      <c r="K17" s="1227"/>
      <c r="L17" s="1227"/>
      <c r="M17" s="1227"/>
      <c r="N17" s="1230"/>
      <c r="O17" s="1233"/>
      <c r="P17" s="1227"/>
      <c r="Q17" s="1227"/>
      <c r="R17" s="1227"/>
      <c r="S17" s="1227"/>
      <c r="T17" s="1227"/>
      <c r="U17" s="1230"/>
      <c r="V17" s="1233"/>
      <c r="W17" s="1227"/>
      <c r="X17" s="1227"/>
      <c r="Y17" s="1227"/>
      <c r="Z17" s="1227"/>
      <c r="AA17" s="1227"/>
      <c r="AB17" s="1230"/>
      <c r="AC17" s="1233"/>
      <c r="AD17" s="1227"/>
      <c r="AE17" s="1227"/>
      <c r="AF17" s="1227"/>
      <c r="AG17" s="1227"/>
      <c r="AH17" s="1227"/>
      <c r="AI17" s="1230"/>
      <c r="AJ17" s="1233"/>
      <c r="AK17" s="1227"/>
      <c r="AL17" s="1242"/>
      <c r="AM17" s="1245">
        <f>SUM(BL17:BT18)</f>
        <v>0</v>
      </c>
      <c r="AN17" s="1246"/>
      <c r="AO17" s="1247"/>
      <c r="AP17" s="1254"/>
      <c r="AQ17" s="1255"/>
      <c r="AR17" s="1255"/>
      <c r="AS17" s="1255"/>
      <c r="AT17" s="1256"/>
      <c r="AU17" s="1263" t="s">
        <v>313</v>
      </c>
      <c r="AV17" s="1264"/>
      <c r="AW17" s="1265"/>
      <c r="AX17" s="1269"/>
      <c r="AY17" s="1270"/>
      <c r="AZ17" s="1270"/>
      <c r="BA17" s="1270"/>
      <c r="BB17" s="1271"/>
      <c r="BC17" s="1236">
        <f t="shared" ref="BC17:BK17" si="5">COUNTIF($H17:$AL18,BC$6)</f>
        <v>0</v>
      </c>
      <c r="BD17" s="1239">
        <f t="shared" si="5"/>
        <v>0</v>
      </c>
      <c r="BE17" s="1239">
        <f t="shared" si="5"/>
        <v>0</v>
      </c>
      <c r="BF17" s="1239">
        <f t="shared" si="5"/>
        <v>0</v>
      </c>
      <c r="BG17" s="1239">
        <f t="shared" si="5"/>
        <v>0</v>
      </c>
      <c r="BH17" s="1239">
        <f t="shared" si="5"/>
        <v>0</v>
      </c>
      <c r="BI17" s="1239">
        <f t="shared" si="5"/>
        <v>0</v>
      </c>
      <c r="BJ17" s="1239">
        <f t="shared" si="5"/>
        <v>0</v>
      </c>
      <c r="BK17" s="1278">
        <f t="shared" si="5"/>
        <v>0</v>
      </c>
      <c r="BL17" s="1236">
        <f t="shared" ref="BL17:BT17" si="6">BC17*BC$42*24</f>
        <v>0</v>
      </c>
      <c r="BM17" s="1239">
        <f t="shared" si="6"/>
        <v>0</v>
      </c>
      <c r="BN17" s="1239">
        <f t="shared" si="6"/>
        <v>0</v>
      </c>
      <c r="BO17" s="1239">
        <f t="shared" si="6"/>
        <v>0</v>
      </c>
      <c r="BP17" s="1239">
        <f t="shared" si="6"/>
        <v>0</v>
      </c>
      <c r="BQ17" s="1239">
        <f t="shared" si="6"/>
        <v>0</v>
      </c>
      <c r="BR17" s="1239">
        <f t="shared" si="6"/>
        <v>0</v>
      </c>
      <c r="BS17" s="1239">
        <f t="shared" si="6"/>
        <v>0</v>
      </c>
      <c r="BT17" s="1278">
        <f t="shared" si="6"/>
        <v>0</v>
      </c>
    </row>
    <row r="18" spans="1:73" ht="18.75" customHeight="1" x14ac:dyDescent="0.4">
      <c r="A18" s="1218"/>
      <c r="B18" s="1219"/>
      <c r="C18" s="1222"/>
      <c r="D18" s="1223"/>
      <c r="E18" s="1223"/>
      <c r="F18" s="1223"/>
      <c r="G18" s="1223"/>
      <c r="H18" s="1225"/>
      <c r="I18" s="1228"/>
      <c r="J18" s="1228"/>
      <c r="K18" s="1228"/>
      <c r="L18" s="1228"/>
      <c r="M18" s="1228"/>
      <c r="N18" s="1231"/>
      <c r="O18" s="1234"/>
      <c r="P18" s="1228"/>
      <c r="Q18" s="1228"/>
      <c r="R18" s="1228"/>
      <c r="S18" s="1228"/>
      <c r="T18" s="1228"/>
      <c r="U18" s="1231"/>
      <c r="V18" s="1234"/>
      <c r="W18" s="1228"/>
      <c r="X18" s="1228"/>
      <c r="Y18" s="1228"/>
      <c r="Z18" s="1228"/>
      <c r="AA18" s="1228"/>
      <c r="AB18" s="1231"/>
      <c r="AC18" s="1234"/>
      <c r="AD18" s="1228"/>
      <c r="AE18" s="1228"/>
      <c r="AF18" s="1228"/>
      <c r="AG18" s="1228"/>
      <c r="AH18" s="1228"/>
      <c r="AI18" s="1231"/>
      <c r="AJ18" s="1234"/>
      <c r="AK18" s="1228"/>
      <c r="AL18" s="1243"/>
      <c r="AM18" s="1248"/>
      <c r="AN18" s="1249"/>
      <c r="AO18" s="1250"/>
      <c r="AP18" s="1257"/>
      <c r="AQ18" s="1258"/>
      <c r="AR18" s="1258"/>
      <c r="AS18" s="1258"/>
      <c r="AT18" s="1259"/>
      <c r="AU18" s="1266"/>
      <c r="AV18" s="1267"/>
      <c r="AW18" s="1268"/>
      <c r="AX18" s="1272"/>
      <c r="AY18" s="1273"/>
      <c r="AZ18" s="1273"/>
      <c r="BA18" s="1273"/>
      <c r="BB18" s="1274"/>
      <c r="BC18" s="1237"/>
      <c r="BD18" s="1240"/>
      <c r="BE18" s="1240"/>
      <c r="BF18" s="1240"/>
      <c r="BG18" s="1240"/>
      <c r="BH18" s="1240"/>
      <c r="BI18" s="1240"/>
      <c r="BJ18" s="1240"/>
      <c r="BK18" s="1279"/>
      <c r="BL18" s="1237"/>
      <c r="BM18" s="1240"/>
      <c r="BN18" s="1240"/>
      <c r="BO18" s="1240"/>
      <c r="BP18" s="1240"/>
      <c r="BQ18" s="1240"/>
      <c r="BR18" s="1240"/>
      <c r="BS18" s="1240"/>
      <c r="BT18" s="1279"/>
    </row>
    <row r="19" spans="1:73" ht="18.75" customHeight="1" x14ac:dyDescent="0.4">
      <c r="A19" s="1281" t="s">
        <v>190</v>
      </c>
      <c r="B19" s="1282"/>
      <c r="C19" s="1285"/>
      <c r="D19" s="1286"/>
      <c r="E19" s="1286"/>
      <c r="F19" s="1286"/>
      <c r="G19" s="1286"/>
      <c r="H19" s="1225"/>
      <c r="I19" s="1228"/>
      <c r="J19" s="1228"/>
      <c r="K19" s="1228"/>
      <c r="L19" s="1228"/>
      <c r="M19" s="1228"/>
      <c r="N19" s="1231"/>
      <c r="O19" s="1234"/>
      <c r="P19" s="1228"/>
      <c r="Q19" s="1228"/>
      <c r="R19" s="1228"/>
      <c r="S19" s="1228"/>
      <c r="T19" s="1228"/>
      <c r="U19" s="1231"/>
      <c r="V19" s="1234"/>
      <c r="W19" s="1228"/>
      <c r="X19" s="1228"/>
      <c r="Y19" s="1228"/>
      <c r="Z19" s="1228"/>
      <c r="AA19" s="1228"/>
      <c r="AB19" s="1231"/>
      <c r="AC19" s="1234"/>
      <c r="AD19" s="1228"/>
      <c r="AE19" s="1228"/>
      <c r="AF19" s="1228"/>
      <c r="AG19" s="1228"/>
      <c r="AH19" s="1228"/>
      <c r="AI19" s="1231"/>
      <c r="AJ19" s="1234"/>
      <c r="AK19" s="1228"/>
      <c r="AL19" s="1243"/>
      <c r="AM19" s="1248"/>
      <c r="AN19" s="1249"/>
      <c r="AO19" s="1250"/>
      <c r="AP19" s="1257"/>
      <c r="AQ19" s="1258"/>
      <c r="AR19" s="1258"/>
      <c r="AS19" s="1258"/>
      <c r="AT19" s="1259"/>
      <c r="AU19" s="1289"/>
      <c r="AV19" s="1290"/>
      <c r="AW19" s="208" t="s">
        <v>15</v>
      </c>
      <c r="AX19" s="1272"/>
      <c r="AY19" s="1273"/>
      <c r="AZ19" s="1273"/>
      <c r="BA19" s="1273"/>
      <c r="BB19" s="1274"/>
      <c r="BC19" s="1237"/>
      <c r="BD19" s="1240"/>
      <c r="BE19" s="1240"/>
      <c r="BF19" s="1240"/>
      <c r="BG19" s="1240"/>
      <c r="BH19" s="1240"/>
      <c r="BI19" s="1240"/>
      <c r="BJ19" s="1240"/>
      <c r="BK19" s="1279"/>
      <c r="BL19" s="1237"/>
      <c r="BM19" s="1240"/>
      <c r="BN19" s="1240"/>
      <c r="BO19" s="1240"/>
      <c r="BP19" s="1240"/>
      <c r="BQ19" s="1240"/>
      <c r="BR19" s="1240"/>
      <c r="BS19" s="1240"/>
      <c r="BT19" s="1279"/>
    </row>
    <row r="20" spans="1:73" ht="18.75" customHeight="1" x14ac:dyDescent="0.4">
      <c r="A20" s="1283"/>
      <c r="B20" s="1284"/>
      <c r="C20" s="1287"/>
      <c r="D20" s="1288"/>
      <c r="E20" s="1288"/>
      <c r="F20" s="1288"/>
      <c r="G20" s="1288"/>
      <c r="H20" s="1226"/>
      <c r="I20" s="1229"/>
      <c r="J20" s="1229"/>
      <c r="K20" s="1229"/>
      <c r="L20" s="1229"/>
      <c r="M20" s="1229"/>
      <c r="N20" s="1232"/>
      <c r="O20" s="1235"/>
      <c r="P20" s="1229"/>
      <c r="Q20" s="1229"/>
      <c r="R20" s="1229"/>
      <c r="S20" s="1229"/>
      <c r="T20" s="1229"/>
      <c r="U20" s="1232"/>
      <c r="V20" s="1235"/>
      <c r="W20" s="1229"/>
      <c r="X20" s="1229"/>
      <c r="Y20" s="1229"/>
      <c r="Z20" s="1229"/>
      <c r="AA20" s="1229"/>
      <c r="AB20" s="1232"/>
      <c r="AC20" s="1235"/>
      <c r="AD20" s="1229"/>
      <c r="AE20" s="1229"/>
      <c r="AF20" s="1229"/>
      <c r="AG20" s="1229"/>
      <c r="AH20" s="1229"/>
      <c r="AI20" s="1232"/>
      <c r="AJ20" s="1235"/>
      <c r="AK20" s="1229"/>
      <c r="AL20" s="1244"/>
      <c r="AM20" s="1251"/>
      <c r="AN20" s="1252"/>
      <c r="AO20" s="1253"/>
      <c r="AP20" s="1260"/>
      <c r="AQ20" s="1261"/>
      <c r="AR20" s="1261"/>
      <c r="AS20" s="1261"/>
      <c r="AT20" s="1262"/>
      <c r="AU20" s="1291"/>
      <c r="AV20" s="1292"/>
      <c r="AW20" s="209" t="s">
        <v>314</v>
      </c>
      <c r="AX20" s="1275"/>
      <c r="AY20" s="1276"/>
      <c r="AZ20" s="1276"/>
      <c r="BA20" s="1276"/>
      <c r="BB20" s="1277"/>
      <c r="BC20" s="1238"/>
      <c r="BD20" s="1241"/>
      <c r="BE20" s="1241"/>
      <c r="BF20" s="1241"/>
      <c r="BG20" s="1241"/>
      <c r="BH20" s="1241"/>
      <c r="BI20" s="1241"/>
      <c r="BJ20" s="1241"/>
      <c r="BK20" s="1280"/>
      <c r="BL20" s="1238"/>
      <c r="BM20" s="1241"/>
      <c r="BN20" s="1241"/>
      <c r="BO20" s="1241"/>
      <c r="BP20" s="1241"/>
      <c r="BQ20" s="1241"/>
      <c r="BR20" s="1241"/>
      <c r="BS20" s="1241"/>
      <c r="BT20" s="1280"/>
    </row>
    <row r="21" spans="1:73" ht="18.75" customHeight="1" x14ac:dyDescent="0.4">
      <c r="A21" s="1216" t="s">
        <v>146</v>
      </c>
      <c r="B21" s="1217"/>
      <c r="C21" s="1220"/>
      <c r="D21" s="1221"/>
      <c r="E21" s="1221"/>
      <c r="F21" s="1221"/>
      <c r="G21" s="1221"/>
      <c r="H21" s="1224"/>
      <c r="I21" s="1227"/>
      <c r="J21" s="1227"/>
      <c r="K21" s="1227"/>
      <c r="L21" s="1227"/>
      <c r="M21" s="1227"/>
      <c r="N21" s="1230"/>
      <c r="O21" s="1233"/>
      <c r="P21" s="1227"/>
      <c r="Q21" s="1227"/>
      <c r="R21" s="1227"/>
      <c r="S21" s="1227"/>
      <c r="T21" s="1227"/>
      <c r="U21" s="1230"/>
      <c r="V21" s="1233"/>
      <c r="W21" s="1227"/>
      <c r="X21" s="1227"/>
      <c r="Y21" s="1227"/>
      <c r="Z21" s="1227"/>
      <c r="AA21" s="1227"/>
      <c r="AB21" s="1230"/>
      <c r="AC21" s="1233"/>
      <c r="AD21" s="1227"/>
      <c r="AE21" s="1227"/>
      <c r="AF21" s="1227"/>
      <c r="AG21" s="1227"/>
      <c r="AH21" s="1227"/>
      <c r="AI21" s="1230"/>
      <c r="AJ21" s="1233"/>
      <c r="AK21" s="1227"/>
      <c r="AL21" s="1242"/>
      <c r="AM21" s="1245">
        <f>SUM(BL21:BT22)</f>
        <v>0</v>
      </c>
      <c r="AN21" s="1246"/>
      <c r="AO21" s="1247"/>
      <c r="AP21" s="1254"/>
      <c r="AQ21" s="1255"/>
      <c r="AR21" s="1255"/>
      <c r="AS21" s="1255"/>
      <c r="AT21" s="1256"/>
      <c r="AU21" s="1263" t="s">
        <v>313</v>
      </c>
      <c r="AV21" s="1264"/>
      <c r="AW21" s="1265"/>
      <c r="AX21" s="1269"/>
      <c r="AY21" s="1270"/>
      <c r="AZ21" s="1270"/>
      <c r="BA21" s="1270"/>
      <c r="BB21" s="1271"/>
      <c r="BC21" s="1236">
        <f t="shared" ref="BC21:BK21" si="7">COUNTIF($H21:$AL22,BC$6)</f>
        <v>0</v>
      </c>
      <c r="BD21" s="1239">
        <f t="shared" si="7"/>
        <v>0</v>
      </c>
      <c r="BE21" s="1239">
        <f t="shared" si="7"/>
        <v>0</v>
      </c>
      <c r="BF21" s="1239">
        <f t="shared" si="7"/>
        <v>0</v>
      </c>
      <c r="BG21" s="1239">
        <f t="shared" si="7"/>
        <v>0</v>
      </c>
      <c r="BH21" s="1239">
        <f t="shared" si="7"/>
        <v>0</v>
      </c>
      <c r="BI21" s="1239">
        <f t="shared" si="7"/>
        <v>0</v>
      </c>
      <c r="BJ21" s="1239">
        <f t="shared" si="7"/>
        <v>0</v>
      </c>
      <c r="BK21" s="1278">
        <f t="shared" si="7"/>
        <v>0</v>
      </c>
      <c r="BL21" s="1236">
        <f t="shared" ref="BL21:BT21" si="8">BC21*BC$42*24</f>
        <v>0</v>
      </c>
      <c r="BM21" s="1239">
        <f t="shared" si="8"/>
        <v>0</v>
      </c>
      <c r="BN21" s="1239">
        <f t="shared" si="8"/>
        <v>0</v>
      </c>
      <c r="BO21" s="1239">
        <f t="shared" si="8"/>
        <v>0</v>
      </c>
      <c r="BP21" s="1239">
        <f t="shared" si="8"/>
        <v>0</v>
      </c>
      <c r="BQ21" s="1239">
        <f t="shared" si="8"/>
        <v>0</v>
      </c>
      <c r="BR21" s="1239">
        <f t="shared" si="8"/>
        <v>0</v>
      </c>
      <c r="BS21" s="1239">
        <f t="shared" si="8"/>
        <v>0</v>
      </c>
      <c r="BT21" s="1278">
        <f t="shared" si="8"/>
        <v>0</v>
      </c>
    </row>
    <row r="22" spans="1:73" ht="18.75" customHeight="1" x14ac:dyDescent="0.4">
      <c r="A22" s="1218"/>
      <c r="B22" s="1219"/>
      <c r="C22" s="1222"/>
      <c r="D22" s="1223"/>
      <c r="E22" s="1223"/>
      <c r="F22" s="1223"/>
      <c r="G22" s="1223"/>
      <c r="H22" s="1225"/>
      <c r="I22" s="1228"/>
      <c r="J22" s="1228"/>
      <c r="K22" s="1228"/>
      <c r="L22" s="1228"/>
      <c r="M22" s="1228"/>
      <c r="N22" s="1231"/>
      <c r="O22" s="1234"/>
      <c r="P22" s="1228"/>
      <c r="Q22" s="1228"/>
      <c r="R22" s="1228"/>
      <c r="S22" s="1228"/>
      <c r="T22" s="1228"/>
      <c r="U22" s="1231"/>
      <c r="V22" s="1234"/>
      <c r="W22" s="1228"/>
      <c r="X22" s="1228"/>
      <c r="Y22" s="1228"/>
      <c r="Z22" s="1228"/>
      <c r="AA22" s="1228"/>
      <c r="AB22" s="1231"/>
      <c r="AC22" s="1234"/>
      <c r="AD22" s="1228"/>
      <c r="AE22" s="1228"/>
      <c r="AF22" s="1228"/>
      <c r="AG22" s="1228"/>
      <c r="AH22" s="1228"/>
      <c r="AI22" s="1231"/>
      <c r="AJ22" s="1234"/>
      <c r="AK22" s="1228"/>
      <c r="AL22" s="1243"/>
      <c r="AM22" s="1248"/>
      <c r="AN22" s="1249"/>
      <c r="AO22" s="1250"/>
      <c r="AP22" s="1257"/>
      <c r="AQ22" s="1258"/>
      <c r="AR22" s="1258"/>
      <c r="AS22" s="1258"/>
      <c r="AT22" s="1259"/>
      <c r="AU22" s="1266"/>
      <c r="AV22" s="1267"/>
      <c r="AW22" s="1268"/>
      <c r="AX22" s="1272"/>
      <c r="AY22" s="1273"/>
      <c r="AZ22" s="1273"/>
      <c r="BA22" s="1273"/>
      <c r="BB22" s="1274"/>
      <c r="BC22" s="1237"/>
      <c r="BD22" s="1240"/>
      <c r="BE22" s="1240"/>
      <c r="BF22" s="1240"/>
      <c r="BG22" s="1240"/>
      <c r="BH22" s="1240"/>
      <c r="BI22" s="1240"/>
      <c r="BJ22" s="1240"/>
      <c r="BK22" s="1279"/>
      <c r="BL22" s="1237"/>
      <c r="BM22" s="1240"/>
      <c r="BN22" s="1240"/>
      <c r="BO22" s="1240"/>
      <c r="BP22" s="1240"/>
      <c r="BQ22" s="1240"/>
      <c r="BR22" s="1240"/>
      <c r="BS22" s="1240"/>
      <c r="BT22" s="1279"/>
    </row>
    <row r="23" spans="1:73" ht="18.75" customHeight="1" x14ac:dyDescent="0.4">
      <c r="A23" s="1281" t="s">
        <v>190</v>
      </c>
      <c r="B23" s="1282"/>
      <c r="C23" s="1285"/>
      <c r="D23" s="1286"/>
      <c r="E23" s="1286"/>
      <c r="F23" s="1286"/>
      <c r="G23" s="1286"/>
      <c r="H23" s="1225"/>
      <c r="I23" s="1228"/>
      <c r="J23" s="1228"/>
      <c r="K23" s="1228"/>
      <c r="L23" s="1228"/>
      <c r="M23" s="1228"/>
      <c r="N23" s="1231"/>
      <c r="O23" s="1234"/>
      <c r="P23" s="1228"/>
      <c r="Q23" s="1228"/>
      <c r="R23" s="1228"/>
      <c r="S23" s="1228"/>
      <c r="T23" s="1228"/>
      <c r="U23" s="1231"/>
      <c r="V23" s="1234"/>
      <c r="W23" s="1228"/>
      <c r="X23" s="1228"/>
      <c r="Y23" s="1228"/>
      <c r="Z23" s="1228"/>
      <c r="AA23" s="1228"/>
      <c r="AB23" s="1231"/>
      <c r="AC23" s="1234"/>
      <c r="AD23" s="1228"/>
      <c r="AE23" s="1228"/>
      <c r="AF23" s="1228"/>
      <c r="AG23" s="1228"/>
      <c r="AH23" s="1228"/>
      <c r="AI23" s="1231"/>
      <c r="AJ23" s="1234"/>
      <c r="AK23" s="1228"/>
      <c r="AL23" s="1243"/>
      <c r="AM23" s="1248"/>
      <c r="AN23" s="1249"/>
      <c r="AO23" s="1250"/>
      <c r="AP23" s="1257"/>
      <c r="AQ23" s="1258"/>
      <c r="AR23" s="1258"/>
      <c r="AS23" s="1258"/>
      <c r="AT23" s="1259"/>
      <c r="AU23" s="1289"/>
      <c r="AV23" s="1290"/>
      <c r="AW23" s="208" t="s">
        <v>15</v>
      </c>
      <c r="AX23" s="1272"/>
      <c r="AY23" s="1273"/>
      <c r="AZ23" s="1273"/>
      <c r="BA23" s="1273"/>
      <c r="BB23" s="1274"/>
      <c r="BC23" s="1237"/>
      <c r="BD23" s="1240"/>
      <c r="BE23" s="1240"/>
      <c r="BF23" s="1240"/>
      <c r="BG23" s="1240"/>
      <c r="BH23" s="1240"/>
      <c r="BI23" s="1240"/>
      <c r="BJ23" s="1240"/>
      <c r="BK23" s="1279"/>
      <c r="BL23" s="1237"/>
      <c r="BM23" s="1240"/>
      <c r="BN23" s="1240"/>
      <c r="BO23" s="1240"/>
      <c r="BP23" s="1240"/>
      <c r="BQ23" s="1240"/>
      <c r="BR23" s="1240"/>
      <c r="BS23" s="1240"/>
      <c r="BT23" s="1279"/>
    </row>
    <row r="24" spans="1:73" ht="18.75" customHeight="1" x14ac:dyDescent="0.4">
      <c r="A24" s="1283"/>
      <c r="B24" s="1284"/>
      <c r="C24" s="1287"/>
      <c r="D24" s="1288"/>
      <c r="E24" s="1288"/>
      <c r="F24" s="1288"/>
      <c r="G24" s="1288"/>
      <c r="H24" s="1226"/>
      <c r="I24" s="1229"/>
      <c r="J24" s="1229"/>
      <c r="K24" s="1229"/>
      <c r="L24" s="1229"/>
      <c r="M24" s="1229"/>
      <c r="N24" s="1232"/>
      <c r="O24" s="1235"/>
      <c r="P24" s="1229"/>
      <c r="Q24" s="1229"/>
      <c r="R24" s="1229"/>
      <c r="S24" s="1229"/>
      <c r="T24" s="1229"/>
      <c r="U24" s="1232"/>
      <c r="V24" s="1235"/>
      <c r="W24" s="1229"/>
      <c r="X24" s="1229"/>
      <c r="Y24" s="1229"/>
      <c r="Z24" s="1229"/>
      <c r="AA24" s="1229"/>
      <c r="AB24" s="1232"/>
      <c r="AC24" s="1235"/>
      <c r="AD24" s="1229"/>
      <c r="AE24" s="1229"/>
      <c r="AF24" s="1229"/>
      <c r="AG24" s="1229"/>
      <c r="AH24" s="1229"/>
      <c r="AI24" s="1232"/>
      <c r="AJ24" s="1235"/>
      <c r="AK24" s="1229"/>
      <c r="AL24" s="1244"/>
      <c r="AM24" s="1251"/>
      <c r="AN24" s="1252"/>
      <c r="AO24" s="1253"/>
      <c r="AP24" s="1260"/>
      <c r="AQ24" s="1261"/>
      <c r="AR24" s="1261"/>
      <c r="AS24" s="1261"/>
      <c r="AT24" s="1262"/>
      <c r="AU24" s="1291"/>
      <c r="AV24" s="1292"/>
      <c r="AW24" s="209" t="s">
        <v>314</v>
      </c>
      <c r="AX24" s="1275"/>
      <c r="AY24" s="1276"/>
      <c r="AZ24" s="1276"/>
      <c r="BA24" s="1276"/>
      <c r="BB24" s="1277"/>
      <c r="BC24" s="1238"/>
      <c r="BD24" s="1241"/>
      <c r="BE24" s="1241"/>
      <c r="BF24" s="1241"/>
      <c r="BG24" s="1241"/>
      <c r="BH24" s="1241"/>
      <c r="BI24" s="1241"/>
      <c r="BJ24" s="1241"/>
      <c r="BK24" s="1280"/>
      <c r="BL24" s="1238"/>
      <c r="BM24" s="1241"/>
      <c r="BN24" s="1241"/>
      <c r="BO24" s="1241"/>
      <c r="BP24" s="1241"/>
      <c r="BQ24" s="1241"/>
      <c r="BR24" s="1241"/>
      <c r="BS24" s="1241"/>
      <c r="BT24" s="1280"/>
    </row>
    <row r="25" spans="1:73" ht="18.75" customHeight="1" x14ac:dyDescent="0.4">
      <c r="A25" s="1216" t="s">
        <v>146</v>
      </c>
      <c r="B25" s="1217"/>
      <c r="C25" s="1220"/>
      <c r="D25" s="1221"/>
      <c r="E25" s="1221"/>
      <c r="F25" s="1221"/>
      <c r="G25" s="1221"/>
      <c r="H25" s="1224"/>
      <c r="I25" s="1227"/>
      <c r="J25" s="1227"/>
      <c r="K25" s="1227"/>
      <c r="L25" s="1227"/>
      <c r="M25" s="1227"/>
      <c r="N25" s="1230"/>
      <c r="O25" s="1233"/>
      <c r="P25" s="1227"/>
      <c r="Q25" s="1227"/>
      <c r="R25" s="1227"/>
      <c r="S25" s="1227"/>
      <c r="T25" s="1227"/>
      <c r="U25" s="1230"/>
      <c r="V25" s="1233"/>
      <c r="W25" s="1227"/>
      <c r="X25" s="1227"/>
      <c r="Y25" s="1227"/>
      <c r="Z25" s="1227"/>
      <c r="AA25" s="1227"/>
      <c r="AB25" s="1230"/>
      <c r="AC25" s="1233"/>
      <c r="AD25" s="1227"/>
      <c r="AE25" s="1227"/>
      <c r="AF25" s="1227"/>
      <c r="AG25" s="1227"/>
      <c r="AH25" s="1227"/>
      <c r="AI25" s="1230"/>
      <c r="AJ25" s="1233"/>
      <c r="AK25" s="1227"/>
      <c r="AL25" s="1242"/>
      <c r="AM25" s="1245">
        <f>SUM(BL25:BT26)</f>
        <v>0</v>
      </c>
      <c r="AN25" s="1246"/>
      <c r="AO25" s="1247"/>
      <c r="AP25" s="1254"/>
      <c r="AQ25" s="1255"/>
      <c r="AR25" s="1255"/>
      <c r="AS25" s="1255"/>
      <c r="AT25" s="1256"/>
      <c r="AU25" s="1263" t="s">
        <v>313</v>
      </c>
      <c r="AV25" s="1264"/>
      <c r="AW25" s="1265"/>
      <c r="AX25" s="1269"/>
      <c r="AY25" s="1270"/>
      <c r="AZ25" s="1270"/>
      <c r="BA25" s="1270"/>
      <c r="BB25" s="1271"/>
      <c r="BC25" s="1236">
        <f t="shared" ref="BC25:BK25" si="9">COUNTIF($H25:$AL26,BC$6)</f>
        <v>0</v>
      </c>
      <c r="BD25" s="1239">
        <f t="shared" si="9"/>
        <v>0</v>
      </c>
      <c r="BE25" s="1239">
        <f t="shared" si="9"/>
        <v>0</v>
      </c>
      <c r="BF25" s="1239">
        <f t="shared" si="9"/>
        <v>0</v>
      </c>
      <c r="BG25" s="1239">
        <f t="shared" si="9"/>
        <v>0</v>
      </c>
      <c r="BH25" s="1239">
        <f t="shared" si="9"/>
        <v>0</v>
      </c>
      <c r="BI25" s="1239">
        <f t="shared" si="9"/>
        <v>0</v>
      </c>
      <c r="BJ25" s="1239">
        <f t="shared" si="9"/>
        <v>0</v>
      </c>
      <c r="BK25" s="1278">
        <f t="shared" si="9"/>
        <v>0</v>
      </c>
      <c r="BL25" s="1236">
        <f t="shared" ref="BL25:BT25" si="10">BC25*BC$42*24</f>
        <v>0</v>
      </c>
      <c r="BM25" s="1239">
        <f t="shared" si="10"/>
        <v>0</v>
      </c>
      <c r="BN25" s="1239">
        <f t="shared" si="10"/>
        <v>0</v>
      </c>
      <c r="BO25" s="1239">
        <f t="shared" si="10"/>
        <v>0</v>
      </c>
      <c r="BP25" s="1239">
        <f t="shared" si="10"/>
        <v>0</v>
      </c>
      <c r="BQ25" s="1239">
        <f t="shared" si="10"/>
        <v>0</v>
      </c>
      <c r="BR25" s="1239">
        <f t="shared" si="10"/>
        <v>0</v>
      </c>
      <c r="BS25" s="1239">
        <f t="shared" si="10"/>
        <v>0</v>
      </c>
      <c r="BT25" s="1278">
        <f t="shared" si="10"/>
        <v>0</v>
      </c>
      <c r="BU25" s="191">
        <f>AM58</f>
        <v>0</v>
      </c>
    </row>
    <row r="26" spans="1:73" ht="18.75" customHeight="1" x14ac:dyDescent="0.4">
      <c r="A26" s="1218"/>
      <c r="B26" s="1219"/>
      <c r="C26" s="1222"/>
      <c r="D26" s="1223"/>
      <c r="E26" s="1223"/>
      <c r="F26" s="1223"/>
      <c r="G26" s="1223"/>
      <c r="H26" s="1225"/>
      <c r="I26" s="1228"/>
      <c r="J26" s="1228"/>
      <c r="K26" s="1228"/>
      <c r="L26" s="1228"/>
      <c r="M26" s="1228"/>
      <c r="N26" s="1231"/>
      <c r="O26" s="1234"/>
      <c r="P26" s="1228"/>
      <c r="Q26" s="1228"/>
      <c r="R26" s="1228"/>
      <c r="S26" s="1228"/>
      <c r="T26" s="1228"/>
      <c r="U26" s="1231"/>
      <c r="V26" s="1234"/>
      <c r="W26" s="1228"/>
      <c r="X26" s="1228"/>
      <c r="Y26" s="1228"/>
      <c r="Z26" s="1228"/>
      <c r="AA26" s="1228"/>
      <c r="AB26" s="1231"/>
      <c r="AC26" s="1234"/>
      <c r="AD26" s="1228"/>
      <c r="AE26" s="1228"/>
      <c r="AF26" s="1228"/>
      <c r="AG26" s="1228"/>
      <c r="AH26" s="1228"/>
      <c r="AI26" s="1231"/>
      <c r="AJ26" s="1234"/>
      <c r="AK26" s="1228"/>
      <c r="AL26" s="1243"/>
      <c r="AM26" s="1248"/>
      <c r="AN26" s="1249"/>
      <c r="AO26" s="1250"/>
      <c r="AP26" s="1257"/>
      <c r="AQ26" s="1258"/>
      <c r="AR26" s="1258"/>
      <c r="AS26" s="1258"/>
      <c r="AT26" s="1259"/>
      <c r="AU26" s="1266"/>
      <c r="AV26" s="1267"/>
      <c r="AW26" s="1268"/>
      <c r="AX26" s="1272"/>
      <c r="AY26" s="1273"/>
      <c r="AZ26" s="1273"/>
      <c r="BA26" s="1273"/>
      <c r="BB26" s="1274"/>
      <c r="BC26" s="1237"/>
      <c r="BD26" s="1240"/>
      <c r="BE26" s="1240"/>
      <c r="BF26" s="1240"/>
      <c r="BG26" s="1240"/>
      <c r="BH26" s="1240"/>
      <c r="BI26" s="1240"/>
      <c r="BJ26" s="1240"/>
      <c r="BK26" s="1279"/>
      <c r="BL26" s="1237"/>
      <c r="BM26" s="1240"/>
      <c r="BN26" s="1240"/>
      <c r="BO26" s="1240"/>
      <c r="BP26" s="1240"/>
      <c r="BQ26" s="1240"/>
      <c r="BR26" s="1240"/>
      <c r="BS26" s="1240"/>
      <c r="BT26" s="1279"/>
      <c r="BU26" s="191">
        <f>AM59</f>
        <v>0</v>
      </c>
    </row>
    <row r="27" spans="1:73" ht="18.75" customHeight="1" x14ac:dyDescent="0.4">
      <c r="A27" s="1281" t="s">
        <v>190</v>
      </c>
      <c r="B27" s="1282"/>
      <c r="C27" s="1285"/>
      <c r="D27" s="1286"/>
      <c r="E27" s="1286"/>
      <c r="F27" s="1286"/>
      <c r="G27" s="1286"/>
      <c r="H27" s="1225"/>
      <c r="I27" s="1228"/>
      <c r="J27" s="1228"/>
      <c r="K27" s="1228"/>
      <c r="L27" s="1228"/>
      <c r="M27" s="1228"/>
      <c r="N27" s="1231"/>
      <c r="O27" s="1234"/>
      <c r="P27" s="1228"/>
      <c r="Q27" s="1228"/>
      <c r="R27" s="1228"/>
      <c r="S27" s="1228"/>
      <c r="T27" s="1228"/>
      <c r="U27" s="1231"/>
      <c r="V27" s="1234"/>
      <c r="W27" s="1228"/>
      <c r="X27" s="1228"/>
      <c r="Y27" s="1228"/>
      <c r="Z27" s="1228"/>
      <c r="AA27" s="1228"/>
      <c r="AB27" s="1231"/>
      <c r="AC27" s="1234"/>
      <c r="AD27" s="1228"/>
      <c r="AE27" s="1228"/>
      <c r="AF27" s="1228"/>
      <c r="AG27" s="1228"/>
      <c r="AH27" s="1228"/>
      <c r="AI27" s="1231"/>
      <c r="AJ27" s="1234"/>
      <c r="AK27" s="1228"/>
      <c r="AL27" s="1243"/>
      <c r="AM27" s="1248"/>
      <c r="AN27" s="1249"/>
      <c r="AO27" s="1250"/>
      <c r="AP27" s="1257"/>
      <c r="AQ27" s="1258"/>
      <c r="AR27" s="1258"/>
      <c r="AS27" s="1258"/>
      <c r="AT27" s="1259"/>
      <c r="AU27" s="1289"/>
      <c r="AV27" s="1290"/>
      <c r="AW27" s="208" t="s">
        <v>15</v>
      </c>
      <c r="AX27" s="1272"/>
      <c r="AY27" s="1273"/>
      <c r="AZ27" s="1273"/>
      <c r="BA27" s="1273"/>
      <c r="BB27" s="1274"/>
      <c r="BC27" s="1237"/>
      <c r="BD27" s="1240"/>
      <c r="BE27" s="1240"/>
      <c r="BF27" s="1240"/>
      <c r="BG27" s="1240"/>
      <c r="BH27" s="1240"/>
      <c r="BI27" s="1240"/>
      <c r="BJ27" s="1240"/>
      <c r="BK27" s="1279"/>
      <c r="BL27" s="1237"/>
      <c r="BM27" s="1240"/>
      <c r="BN27" s="1240"/>
      <c r="BO27" s="1240"/>
      <c r="BP27" s="1240"/>
      <c r="BQ27" s="1240"/>
      <c r="BR27" s="1240"/>
      <c r="BS27" s="1240"/>
      <c r="BT27" s="1279"/>
      <c r="BU27" s="191">
        <f>AM60</f>
        <v>0</v>
      </c>
    </row>
    <row r="28" spans="1:73" ht="18.75" customHeight="1" x14ac:dyDescent="0.4">
      <c r="A28" s="1283"/>
      <c r="B28" s="1284"/>
      <c r="C28" s="1287"/>
      <c r="D28" s="1288"/>
      <c r="E28" s="1288"/>
      <c r="F28" s="1288"/>
      <c r="G28" s="1288"/>
      <c r="H28" s="1226"/>
      <c r="I28" s="1229"/>
      <c r="J28" s="1229"/>
      <c r="K28" s="1229"/>
      <c r="L28" s="1229"/>
      <c r="M28" s="1229"/>
      <c r="N28" s="1232"/>
      <c r="O28" s="1235"/>
      <c r="P28" s="1229"/>
      <c r="Q28" s="1229"/>
      <c r="R28" s="1229"/>
      <c r="S28" s="1229"/>
      <c r="T28" s="1229"/>
      <c r="U28" s="1232"/>
      <c r="V28" s="1235"/>
      <c r="W28" s="1229"/>
      <c r="X28" s="1229"/>
      <c r="Y28" s="1229"/>
      <c r="Z28" s="1229"/>
      <c r="AA28" s="1229"/>
      <c r="AB28" s="1232"/>
      <c r="AC28" s="1235"/>
      <c r="AD28" s="1229"/>
      <c r="AE28" s="1229"/>
      <c r="AF28" s="1229"/>
      <c r="AG28" s="1229"/>
      <c r="AH28" s="1229"/>
      <c r="AI28" s="1232"/>
      <c r="AJ28" s="1235"/>
      <c r="AK28" s="1229"/>
      <c r="AL28" s="1244"/>
      <c r="AM28" s="1251"/>
      <c r="AN28" s="1252"/>
      <c r="AO28" s="1253"/>
      <c r="AP28" s="1260"/>
      <c r="AQ28" s="1261"/>
      <c r="AR28" s="1261"/>
      <c r="AS28" s="1261"/>
      <c r="AT28" s="1262"/>
      <c r="AU28" s="1291"/>
      <c r="AV28" s="1292"/>
      <c r="AW28" s="209" t="s">
        <v>314</v>
      </c>
      <c r="AX28" s="1275"/>
      <c r="AY28" s="1276"/>
      <c r="AZ28" s="1276"/>
      <c r="BA28" s="1276"/>
      <c r="BB28" s="1277"/>
      <c r="BC28" s="1238"/>
      <c r="BD28" s="1241"/>
      <c r="BE28" s="1241"/>
      <c r="BF28" s="1241"/>
      <c r="BG28" s="1241"/>
      <c r="BH28" s="1241"/>
      <c r="BI28" s="1241"/>
      <c r="BJ28" s="1241"/>
      <c r="BK28" s="1280"/>
      <c r="BL28" s="1238"/>
      <c r="BM28" s="1241"/>
      <c r="BN28" s="1241"/>
      <c r="BO28" s="1241"/>
      <c r="BP28" s="1241"/>
      <c r="BQ28" s="1241"/>
      <c r="BR28" s="1241"/>
      <c r="BS28" s="1241"/>
      <c r="BT28" s="1280"/>
      <c r="BU28" s="191">
        <f>AU58</f>
        <v>0</v>
      </c>
    </row>
    <row r="29" spans="1:73" ht="18.75" customHeight="1" x14ac:dyDescent="0.4">
      <c r="A29" s="1216" t="s">
        <v>146</v>
      </c>
      <c r="B29" s="1217"/>
      <c r="C29" s="1220"/>
      <c r="D29" s="1221"/>
      <c r="E29" s="1221"/>
      <c r="F29" s="1221"/>
      <c r="G29" s="1221"/>
      <c r="H29" s="1224"/>
      <c r="I29" s="1227"/>
      <c r="J29" s="1227"/>
      <c r="K29" s="1227"/>
      <c r="L29" s="1227"/>
      <c r="M29" s="1227"/>
      <c r="N29" s="1230"/>
      <c r="O29" s="1233"/>
      <c r="P29" s="1227"/>
      <c r="Q29" s="1227"/>
      <c r="R29" s="1227"/>
      <c r="S29" s="1227"/>
      <c r="T29" s="1227"/>
      <c r="U29" s="1230"/>
      <c r="V29" s="1233"/>
      <c r="W29" s="1227"/>
      <c r="X29" s="1227"/>
      <c r="Y29" s="1227"/>
      <c r="Z29" s="1227"/>
      <c r="AA29" s="1227"/>
      <c r="AB29" s="1230"/>
      <c r="AC29" s="1233"/>
      <c r="AD29" s="1227"/>
      <c r="AE29" s="1227"/>
      <c r="AF29" s="1227"/>
      <c r="AG29" s="1227"/>
      <c r="AH29" s="1227"/>
      <c r="AI29" s="1230"/>
      <c r="AJ29" s="1233"/>
      <c r="AK29" s="1227"/>
      <c r="AL29" s="1242"/>
      <c r="AM29" s="1245">
        <f>SUM(BL29:BT30)</f>
        <v>0</v>
      </c>
      <c r="AN29" s="1246"/>
      <c r="AO29" s="1247"/>
      <c r="AP29" s="1254"/>
      <c r="AQ29" s="1255"/>
      <c r="AR29" s="1255"/>
      <c r="AS29" s="1255"/>
      <c r="AT29" s="1256"/>
      <c r="AU29" s="1263" t="s">
        <v>313</v>
      </c>
      <c r="AV29" s="1264"/>
      <c r="AW29" s="1265"/>
      <c r="AX29" s="1269"/>
      <c r="AY29" s="1270"/>
      <c r="AZ29" s="1270"/>
      <c r="BA29" s="1270"/>
      <c r="BB29" s="1271"/>
      <c r="BC29" s="1236">
        <f t="shared" ref="BC29:BK29" si="11">COUNTIF($H29:$AL30,BC$6)</f>
        <v>0</v>
      </c>
      <c r="BD29" s="1239">
        <f t="shared" si="11"/>
        <v>0</v>
      </c>
      <c r="BE29" s="1239">
        <f t="shared" si="11"/>
        <v>0</v>
      </c>
      <c r="BF29" s="1239">
        <f t="shared" si="11"/>
        <v>0</v>
      </c>
      <c r="BG29" s="1239">
        <f t="shared" si="11"/>
        <v>0</v>
      </c>
      <c r="BH29" s="1239">
        <f t="shared" si="11"/>
        <v>0</v>
      </c>
      <c r="BI29" s="1239">
        <f t="shared" si="11"/>
        <v>0</v>
      </c>
      <c r="BJ29" s="1239">
        <f t="shared" si="11"/>
        <v>0</v>
      </c>
      <c r="BK29" s="1278">
        <f t="shared" si="11"/>
        <v>0</v>
      </c>
      <c r="BL29" s="1236">
        <f t="shared" ref="BL29:BT29" si="12">BC29*BC$42*24</f>
        <v>0</v>
      </c>
      <c r="BM29" s="1239">
        <f t="shared" si="12"/>
        <v>0</v>
      </c>
      <c r="BN29" s="1239">
        <f t="shared" si="12"/>
        <v>0</v>
      </c>
      <c r="BO29" s="1239">
        <f t="shared" si="12"/>
        <v>0</v>
      </c>
      <c r="BP29" s="1239">
        <f t="shared" si="12"/>
        <v>0</v>
      </c>
      <c r="BQ29" s="1239">
        <f t="shared" si="12"/>
        <v>0</v>
      </c>
      <c r="BR29" s="1239">
        <f t="shared" si="12"/>
        <v>0</v>
      </c>
      <c r="BS29" s="1239">
        <f t="shared" si="12"/>
        <v>0</v>
      </c>
      <c r="BT29" s="1278">
        <f t="shared" si="12"/>
        <v>0</v>
      </c>
      <c r="BU29" s="191">
        <f>AU59</f>
        <v>0</v>
      </c>
    </row>
    <row r="30" spans="1:73" ht="18.75" customHeight="1" x14ac:dyDescent="0.4">
      <c r="A30" s="1218"/>
      <c r="B30" s="1219"/>
      <c r="C30" s="1222"/>
      <c r="D30" s="1223"/>
      <c r="E30" s="1223"/>
      <c r="F30" s="1223"/>
      <c r="G30" s="1223"/>
      <c r="H30" s="1225"/>
      <c r="I30" s="1228"/>
      <c r="J30" s="1228"/>
      <c r="K30" s="1228"/>
      <c r="L30" s="1228"/>
      <c r="M30" s="1228"/>
      <c r="N30" s="1231"/>
      <c r="O30" s="1234"/>
      <c r="P30" s="1228"/>
      <c r="Q30" s="1228"/>
      <c r="R30" s="1228"/>
      <c r="S30" s="1228"/>
      <c r="T30" s="1228"/>
      <c r="U30" s="1231"/>
      <c r="V30" s="1234"/>
      <c r="W30" s="1228"/>
      <c r="X30" s="1228"/>
      <c r="Y30" s="1228"/>
      <c r="Z30" s="1228"/>
      <c r="AA30" s="1228"/>
      <c r="AB30" s="1231"/>
      <c r="AC30" s="1234"/>
      <c r="AD30" s="1228"/>
      <c r="AE30" s="1228"/>
      <c r="AF30" s="1228"/>
      <c r="AG30" s="1228"/>
      <c r="AH30" s="1228"/>
      <c r="AI30" s="1231"/>
      <c r="AJ30" s="1234"/>
      <c r="AK30" s="1228"/>
      <c r="AL30" s="1243"/>
      <c r="AM30" s="1248"/>
      <c r="AN30" s="1249"/>
      <c r="AO30" s="1250"/>
      <c r="AP30" s="1257"/>
      <c r="AQ30" s="1258"/>
      <c r="AR30" s="1258"/>
      <c r="AS30" s="1258"/>
      <c r="AT30" s="1259"/>
      <c r="AU30" s="1266"/>
      <c r="AV30" s="1267"/>
      <c r="AW30" s="1268"/>
      <c r="AX30" s="1272"/>
      <c r="AY30" s="1273"/>
      <c r="AZ30" s="1273"/>
      <c r="BA30" s="1273"/>
      <c r="BB30" s="1274"/>
      <c r="BC30" s="1237"/>
      <c r="BD30" s="1240"/>
      <c r="BE30" s="1240"/>
      <c r="BF30" s="1240"/>
      <c r="BG30" s="1240"/>
      <c r="BH30" s="1240"/>
      <c r="BI30" s="1240"/>
      <c r="BJ30" s="1240"/>
      <c r="BK30" s="1279"/>
      <c r="BL30" s="1237"/>
      <c r="BM30" s="1240"/>
      <c r="BN30" s="1240"/>
      <c r="BO30" s="1240"/>
      <c r="BP30" s="1240"/>
      <c r="BQ30" s="1240"/>
      <c r="BR30" s="1240"/>
      <c r="BS30" s="1240"/>
      <c r="BT30" s="1279"/>
      <c r="BU30" s="191">
        <f>AU60</f>
        <v>0</v>
      </c>
    </row>
    <row r="31" spans="1:73" ht="18.75" customHeight="1" x14ac:dyDescent="0.4">
      <c r="A31" s="1281" t="s">
        <v>190</v>
      </c>
      <c r="B31" s="1282"/>
      <c r="C31" s="1285"/>
      <c r="D31" s="1286"/>
      <c r="E31" s="1286"/>
      <c r="F31" s="1286"/>
      <c r="G31" s="1286"/>
      <c r="H31" s="1225"/>
      <c r="I31" s="1228"/>
      <c r="J31" s="1228"/>
      <c r="K31" s="1228"/>
      <c r="L31" s="1228"/>
      <c r="M31" s="1228"/>
      <c r="N31" s="1231"/>
      <c r="O31" s="1234"/>
      <c r="P31" s="1228"/>
      <c r="Q31" s="1228"/>
      <c r="R31" s="1228"/>
      <c r="S31" s="1228"/>
      <c r="T31" s="1228"/>
      <c r="U31" s="1231"/>
      <c r="V31" s="1234"/>
      <c r="W31" s="1228"/>
      <c r="X31" s="1228"/>
      <c r="Y31" s="1228"/>
      <c r="Z31" s="1228"/>
      <c r="AA31" s="1228"/>
      <c r="AB31" s="1231"/>
      <c r="AC31" s="1234"/>
      <c r="AD31" s="1228"/>
      <c r="AE31" s="1228"/>
      <c r="AF31" s="1228"/>
      <c r="AG31" s="1228"/>
      <c r="AH31" s="1228"/>
      <c r="AI31" s="1231"/>
      <c r="AJ31" s="1234"/>
      <c r="AK31" s="1228"/>
      <c r="AL31" s="1243"/>
      <c r="AM31" s="1248"/>
      <c r="AN31" s="1249"/>
      <c r="AO31" s="1250"/>
      <c r="AP31" s="1257"/>
      <c r="AQ31" s="1258"/>
      <c r="AR31" s="1258"/>
      <c r="AS31" s="1258"/>
      <c r="AT31" s="1259"/>
      <c r="AU31" s="1289"/>
      <c r="AV31" s="1290"/>
      <c r="AW31" s="208" t="s">
        <v>15</v>
      </c>
      <c r="AX31" s="1272"/>
      <c r="AY31" s="1273"/>
      <c r="AZ31" s="1273"/>
      <c r="BA31" s="1273"/>
      <c r="BB31" s="1274"/>
      <c r="BC31" s="1237"/>
      <c r="BD31" s="1240"/>
      <c r="BE31" s="1240"/>
      <c r="BF31" s="1240"/>
      <c r="BG31" s="1240"/>
      <c r="BH31" s="1240"/>
      <c r="BI31" s="1240"/>
      <c r="BJ31" s="1240"/>
      <c r="BK31" s="1279"/>
      <c r="BL31" s="1237"/>
      <c r="BM31" s="1240"/>
      <c r="BN31" s="1240"/>
      <c r="BO31" s="1240"/>
      <c r="BP31" s="1240"/>
      <c r="BQ31" s="1240"/>
      <c r="BR31" s="1240"/>
      <c r="BS31" s="1240"/>
      <c r="BT31" s="1279"/>
    </row>
    <row r="32" spans="1:73" ht="18.75" customHeight="1" x14ac:dyDescent="0.4">
      <c r="A32" s="1283"/>
      <c r="B32" s="1284"/>
      <c r="C32" s="1287"/>
      <c r="D32" s="1288"/>
      <c r="E32" s="1288"/>
      <c r="F32" s="1288"/>
      <c r="G32" s="1288"/>
      <c r="H32" s="1226"/>
      <c r="I32" s="1229"/>
      <c r="J32" s="1229"/>
      <c r="K32" s="1229"/>
      <c r="L32" s="1229"/>
      <c r="M32" s="1229"/>
      <c r="N32" s="1232"/>
      <c r="O32" s="1235"/>
      <c r="P32" s="1229"/>
      <c r="Q32" s="1229"/>
      <c r="R32" s="1229"/>
      <c r="S32" s="1229"/>
      <c r="T32" s="1229"/>
      <c r="U32" s="1232"/>
      <c r="V32" s="1235"/>
      <c r="W32" s="1229"/>
      <c r="X32" s="1229"/>
      <c r="Y32" s="1229"/>
      <c r="Z32" s="1229"/>
      <c r="AA32" s="1229"/>
      <c r="AB32" s="1232"/>
      <c r="AC32" s="1235"/>
      <c r="AD32" s="1229"/>
      <c r="AE32" s="1229"/>
      <c r="AF32" s="1229"/>
      <c r="AG32" s="1229"/>
      <c r="AH32" s="1229"/>
      <c r="AI32" s="1232"/>
      <c r="AJ32" s="1235"/>
      <c r="AK32" s="1229"/>
      <c r="AL32" s="1244"/>
      <c r="AM32" s="1251"/>
      <c r="AN32" s="1252"/>
      <c r="AO32" s="1253"/>
      <c r="AP32" s="1260"/>
      <c r="AQ32" s="1261"/>
      <c r="AR32" s="1261"/>
      <c r="AS32" s="1261"/>
      <c r="AT32" s="1262"/>
      <c r="AU32" s="1291"/>
      <c r="AV32" s="1292"/>
      <c r="AW32" s="209" t="s">
        <v>314</v>
      </c>
      <c r="AX32" s="1275"/>
      <c r="AY32" s="1276"/>
      <c r="AZ32" s="1276"/>
      <c r="BA32" s="1276"/>
      <c r="BB32" s="1277"/>
      <c r="BC32" s="1238"/>
      <c r="BD32" s="1241"/>
      <c r="BE32" s="1241"/>
      <c r="BF32" s="1241"/>
      <c r="BG32" s="1241"/>
      <c r="BH32" s="1241"/>
      <c r="BI32" s="1241"/>
      <c r="BJ32" s="1241"/>
      <c r="BK32" s="1280"/>
      <c r="BL32" s="1238"/>
      <c r="BM32" s="1241"/>
      <c r="BN32" s="1241"/>
      <c r="BO32" s="1241"/>
      <c r="BP32" s="1241"/>
      <c r="BQ32" s="1241"/>
      <c r="BR32" s="1241"/>
      <c r="BS32" s="1241"/>
      <c r="BT32" s="1280"/>
    </row>
    <row r="33" spans="1:72" ht="18.75" customHeight="1" x14ac:dyDescent="0.4">
      <c r="A33" s="1216" t="s">
        <v>146</v>
      </c>
      <c r="B33" s="1217"/>
      <c r="C33" s="1220"/>
      <c r="D33" s="1221"/>
      <c r="E33" s="1221"/>
      <c r="F33" s="1221"/>
      <c r="G33" s="1221"/>
      <c r="H33" s="1224"/>
      <c r="I33" s="1227"/>
      <c r="J33" s="1227"/>
      <c r="K33" s="1227"/>
      <c r="L33" s="1227"/>
      <c r="M33" s="1227"/>
      <c r="N33" s="1230"/>
      <c r="O33" s="1233"/>
      <c r="P33" s="1227"/>
      <c r="Q33" s="1227"/>
      <c r="R33" s="1227"/>
      <c r="S33" s="1227"/>
      <c r="T33" s="1227"/>
      <c r="U33" s="1230"/>
      <c r="V33" s="1233"/>
      <c r="W33" s="1227"/>
      <c r="X33" s="1227"/>
      <c r="Y33" s="1227"/>
      <c r="Z33" s="1227"/>
      <c r="AA33" s="1227"/>
      <c r="AB33" s="1230"/>
      <c r="AC33" s="1233"/>
      <c r="AD33" s="1227"/>
      <c r="AE33" s="1227"/>
      <c r="AF33" s="1227"/>
      <c r="AG33" s="1227"/>
      <c r="AH33" s="1227"/>
      <c r="AI33" s="1230"/>
      <c r="AJ33" s="1233"/>
      <c r="AK33" s="1227"/>
      <c r="AL33" s="1242"/>
      <c r="AM33" s="1245">
        <f>SUM(BL33:BT34)</f>
        <v>0</v>
      </c>
      <c r="AN33" s="1246"/>
      <c r="AO33" s="1247"/>
      <c r="AP33" s="1254"/>
      <c r="AQ33" s="1255"/>
      <c r="AR33" s="1255"/>
      <c r="AS33" s="1255"/>
      <c r="AT33" s="1256"/>
      <c r="AU33" s="1263" t="s">
        <v>313</v>
      </c>
      <c r="AV33" s="1264"/>
      <c r="AW33" s="1265"/>
      <c r="AX33" s="1269"/>
      <c r="AY33" s="1270"/>
      <c r="AZ33" s="1270"/>
      <c r="BA33" s="1270"/>
      <c r="BB33" s="1271"/>
      <c r="BC33" s="1236">
        <f t="shared" ref="BC33:BK33" si="13">COUNTIF($H33:$AL34,BC$6)</f>
        <v>0</v>
      </c>
      <c r="BD33" s="1239">
        <f t="shared" si="13"/>
        <v>0</v>
      </c>
      <c r="BE33" s="1239">
        <f t="shared" si="13"/>
        <v>0</v>
      </c>
      <c r="BF33" s="1239">
        <f t="shared" si="13"/>
        <v>0</v>
      </c>
      <c r="BG33" s="1239">
        <f t="shared" si="13"/>
        <v>0</v>
      </c>
      <c r="BH33" s="1239">
        <f t="shared" si="13"/>
        <v>0</v>
      </c>
      <c r="BI33" s="1239">
        <f t="shared" si="13"/>
        <v>0</v>
      </c>
      <c r="BJ33" s="1239">
        <f t="shared" si="13"/>
        <v>0</v>
      </c>
      <c r="BK33" s="1278">
        <f t="shared" si="13"/>
        <v>0</v>
      </c>
      <c r="BL33" s="1236">
        <f t="shared" ref="BL33:BT33" si="14">BC33*BC$42*24</f>
        <v>0</v>
      </c>
      <c r="BM33" s="1239">
        <f t="shared" si="14"/>
        <v>0</v>
      </c>
      <c r="BN33" s="1239">
        <f t="shared" si="14"/>
        <v>0</v>
      </c>
      <c r="BO33" s="1239">
        <f t="shared" si="14"/>
        <v>0</v>
      </c>
      <c r="BP33" s="1239">
        <f t="shared" si="14"/>
        <v>0</v>
      </c>
      <c r="BQ33" s="1239">
        <f t="shared" si="14"/>
        <v>0</v>
      </c>
      <c r="BR33" s="1239">
        <f t="shared" si="14"/>
        <v>0</v>
      </c>
      <c r="BS33" s="1239">
        <f t="shared" si="14"/>
        <v>0</v>
      </c>
      <c r="BT33" s="1278">
        <f t="shared" si="14"/>
        <v>0</v>
      </c>
    </row>
    <row r="34" spans="1:72" ht="18.75" customHeight="1" x14ac:dyDescent="0.4">
      <c r="A34" s="1218"/>
      <c r="B34" s="1219"/>
      <c r="C34" s="1222"/>
      <c r="D34" s="1223"/>
      <c r="E34" s="1223"/>
      <c r="F34" s="1223"/>
      <c r="G34" s="1223"/>
      <c r="H34" s="1225"/>
      <c r="I34" s="1228"/>
      <c r="J34" s="1228"/>
      <c r="K34" s="1228"/>
      <c r="L34" s="1228"/>
      <c r="M34" s="1228"/>
      <c r="N34" s="1231"/>
      <c r="O34" s="1234"/>
      <c r="P34" s="1228"/>
      <c r="Q34" s="1228"/>
      <c r="R34" s="1228"/>
      <c r="S34" s="1228"/>
      <c r="T34" s="1228"/>
      <c r="U34" s="1231"/>
      <c r="V34" s="1234"/>
      <c r="W34" s="1228"/>
      <c r="X34" s="1228"/>
      <c r="Y34" s="1228"/>
      <c r="Z34" s="1228"/>
      <c r="AA34" s="1228"/>
      <c r="AB34" s="1231"/>
      <c r="AC34" s="1234"/>
      <c r="AD34" s="1228"/>
      <c r="AE34" s="1228"/>
      <c r="AF34" s="1228"/>
      <c r="AG34" s="1228"/>
      <c r="AH34" s="1228"/>
      <c r="AI34" s="1231"/>
      <c r="AJ34" s="1234"/>
      <c r="AK34" s="1228"/>
      <c r="AL34" s="1243"/>
      <c r="AM34" s="1248"/>
      <c r="AN34" s="1249"/>
      <c r="AO34" s="1250"/>
      <c r="AP34" s="1257"/>
      <c r="AQ34" s="1258"/>
      <c r="AR34" s="1258"/>
      <c r="AS34" s="1258"/>
      <c r="AT34" s="1259"/>
      <c r="AU34" s="1266"/>
      <c r="AV34" s="1267"/>
      <c r="AW34" s="1268"/>
      <c r="AX34" s="1272"/>
      <c r="AY34" s="1273"/>
      <c r="AZ34" s="1273"/>
      <c r="BA34" s="1273"/>
      <c r="BB34" s="1274"/>
      <c r="BC34" s="1237"/>
      <c r="BD34" s="1240"/>
      <c r="BE34" s="1240"/>
      <c r="BF34" s="1240"/>
      <c r="BG34" s="1240"/>
      <c r="BH34" s="1240"/>
      <c r="BI34" s="1240"/>
      <c r="BJ34" s="1240"/>
      <c r="BK34" s="1279"/>
      <c r="BL34" s="1237"/>
      <c r="BM34" s="1240"/>
      <c r="BN34" s="1240"/>
      <c r="BO34" s="1240"/>
      <c r="BP34" s="1240"/>
      <c r="BQ34" s="1240"/>
      <c r="BR34" s="1240"/>
      <c r="BS34" s="1240"/>
      <c r="BT34" s="1279"/>
    </row>
    <row r="35" spans="1:72" ht="18.75" customHeight="1" x14ac:dyDescent="0.4">
      <c r="A35" s="1281" t="s">
        <v>190</v>
      </c>
      <c r="B35" s="1282"/>
      <c r="C35" s="1285"/>
      <c r="D35" s="1286"/>
      <c r="E35" s="1286"/>
      <c r="F35" s="1286"/>
      <c r="G35" s="1286"/>
      <c r="H35" s="1225"/>
      <c r="I35" s="1228"/>
      <c r="J35" s="1228"/>
      <c r="K35" s="1228"/>
      <c r="L35" s="1228"/>
      <c r="M35" s="1228"/>
      <c r="N35" s="1231"/>
      <c r="O35" s="1234"/>
      <c r="P35" s="1228"/>
      <c r="Q35" s="1228"/>
      <c r="R35" s="1228"/>
      <c r="S35" s="1228"/>
      <c r="T35" s="1228"/>
      <c r="U35" s="1231"/>
      <c r="V35" s="1234"/>
      <c r="W35" s="1228"/>
      <c r="X35" s="1228"/>
      <c r="Y35" s="1228"/>
      <c r="Z35" s="1228"/>
      <c r="AA35" s="1228"/>
      <c r="AB35" s="1231"/>
      <c r="AC35" s="1234"/>
      <c r="AD35" s="1228"/>
      <c r="AE35" s="1228"/>
      <c r="AF35" s="1228"/>
      <c r="AG35" s="1228"/>
      <c r="AH35" s="1228"/>
      <c r="AI35" s="1231"/>
      <c r="AJ35" s="1234"/>
      <c r="AK35" s="1228"/>
      <c r="AL35" s="1243"/>
      <c r="AM35" s="1248"/>
      <c r="AN35" s="1249"/>
      <c r="AO35" s="1250"/>
      <c r="AP35" s="1257"/>
      <c r="AQ35" s="1258"/>
      <c r="AR35" s="1258"/>
      <c r="AS35" s="1258"/>
      <c r="AT35" s="1259"/>
      <c r="AU35" s="1289"/>
      <c r="AV35" s="1290"/>
      <c r="AW35" s="208" t="s">
        <v>15</v>
      </c>
      <c r="AX35" s="1272"/>
      <c r="AY35" s="1273"/>
      <c r="AZ35" s="1273"/>
      <c r="BA35" s="1273"/>
      <c r="BB35" s="1274"/>
      <c r="BC35" s="1237"/>
      <c r="BD35" s="1240"/>
      <c r="BE35" s="1240"/>
      <c r="BF35" s="1240"/>
      <c r="BG35" s="1240"/>
      <c r="BH35" s="1240"/>
      <c r="BI35" s="1240"/>
      <c r="BJ35" s="1240"/>
      <c r="BK35" s="1279"/>
      <c r="BL35" s="1237"/>
      <c r="BM35" s="1240"/>
      <c r="BN35" s="1240"/>
      <c r="BO35" s="1240"/>
      <c r="BP35" s="1240"/>
      <c r="BQ35" s="1240"/>
      <c r="BR35" s="1240"/>
      <c r="BS35" s="1240"/>
      <c r="BT35" s="1279"/>
    </row>
    <row r="36" spans="1:72" ht="18.75" customHeight="1" x14ac:dyDescent="0.4">
      <c r="A36" s="1283"/>
      <c r="B36" s="1284"/>
      <c r="C36" s="1287"/>
      <c r="D36" s="1288"/>
      <c r="E36" s="1288"/>
      <c r="F36" s="1288"/>
      <c r="G36" s="1288"/>
      <c r="H36" s="1226"/>
      <c r="I36" s="1229"/>
      <c r="J36" s="1229"/>
      <c r="K36" s="1229"/>
      <c r="L36" s="1229"/>
      <c r="M36" s="1229"/>
      <c r="N36" s="1232"/>
      <c r="O36" s="1235"/>
      <c r="P36" s="1229"/>
      <c r="Q36" s="1229"/>
      <c r="R36" s="1229"/>
      <c r="S36" s="1229"/>
      <c r="T36" s="1229"/>
      <c r="U36" s="1232"/>
      <c r="V36" s="1235"/>
      <c r="W36" s="1229"/>
      <c r="X36" s="1229"/>
      <c r="Y36" s="1229"/>
      <c r="Z36" s="1229"/>
      <c r="AA36" s="1229"/>
      <c r="AB36" s="1232"/>
      <c r="AC36" s="1235"/>
      <c r="AD36" s="1229"/>
      <c r="AE36" s="1229"/>
      <c r="AF36" s="1229"/>
      <c r="AG36" s="1229"/>
      <c r="AH36" s="1229"/>
      <c r="AI36" s="1232"/>
      <c r="AJ36" s="1235"/>
      <c r="AK36" s="1229"/>
      <c r="AL36" s="1244"/>
      <c r="AM36" s="1251"/>
      <c r="AN36" s="1252"/>
      <c r="AO36" s="1253"/>
      <c r="AP36" s="1260"/>
      <c r="AQ36" s="1261"/>
      <c r="AR36" s="1261"/>
      <c r="AS36" s="1261"/>
      <c r="AT36" s="1262"/>
      <c r="AU36" s="1291"/>
      <c r="AV36" s="1292"/>
      <c r="AW36" s="209" t="s">
        <v>314</v>
      </c>
      <c r="AX36" s="1275"/>
      <c r="AY36" s="1276"/>
      <c r="AZ36" s="1276"/>
      <c r="BA36" s="1276"/>
      <c r="BB36" s="1277"/>
      <c r="BC36" s="1238"/>
      <c r="BD36" s="1241"/>
      <c r="BE36" s="1241"/>
      <c r="BF36" s="1241"/>
      <c r="BG36" s="1241"/>
      <c r="BH36" s="1241"/>
      <c r="BI36" s="1241"/>
      <c r="BJ36" s="1241"/>
      <c r="BK36" s="1280"/>
      <c r="BL36" s="1238"/>
      <c r="BM36" s="1241"/>
      <c r="BN36" s="1241"/>
      <c r="BO36" s="1241"/>
      <c r="BP36" s="1241"/>
      <c r="BQ36" s="1241"/>
      <c r="BR36" s="1241"/>
      <c r="BS36" s="1241"/>
      <c r="BT36" s="1280"/>
    </row>
    <row r="37" spans="1:72" ht="18.75" customHeight="1" x14ac:dyDescent="0.4">
      <c r="A37" s="1216" t="s">
        <v>146</v>
      </c>
      <c r="B37" s="1217"/>
      <c r="C37" s="1220"/>
      <c r="D37" s="1221"/>
      <c r="E37" s="1221"/>
      <c r="F37" s="1221"/>
      <c r="G37" s="1221"/>
      <c r="H37" s="1224"/>
      <c r="I37" s="1227"/>
      <c r="J37" s="1227"/>
      <c r="K37" s="1227"/>
      <c r="L37" s="1227"/>
      <c r="M37" s="1227"/>
      <c r="N37" s="1230"/>
      <c r="O37" s="1233"/>
      <c r="P37" s="1227"/>
      <c r="Q37" s="1227"/>
      <c r="R37" s="1227"/>
      <c r="S37" s="1227"/>
      <c r="T37" s="1227"/>
      <c r="U37" s="1230"/>
      <c r="V37" s="1233"/>
      <c r="W37" s="1227"/>
      <c r="X37" s="1227"/>
      <c r="Y37" s="1227"/>
      <c r="Z37" s="1227"/>
      <c r="AA37" s="1227"/>
      <c r="AB37" s="1230"/>
      <c r="AC37" s="1233"/>
      <c r="AD37" s="1227"/>
      <c r="AE37" s="1227"/>
      <c r="AF37" s="1227"/>
      <c r="AG37" s="1227"/>
      <c r="AH37" s="1227"/>
      <c r="AI37" s="1230"/>
      <c r="AJ37" s="1233"/>
      <c r="AK37" s="1227"/>
      <c r="AL37" s="1242"/>
      <c r="AM37" s="1245">
        <f>SUM(BL37:BT38)</f>
        <v>0</v>
      </c>
      <c r="AN37" s="1246"/>
      <c r="AO37" s="1247"/>
      <c r="AP37" s="1254"/>
      <c r="AQ37" s="1255"/>
      <c r="AR37" s="1255"/>
      <c r="AS37" s="1255"/>
      <c r="AT37" s="1256"/>
      <c r="AU37" s="1263" t="s">
        <v>313</v>
      </c>
      <c r="AV37" s="1264"/>
      <c r="AW37" s="1265"/>
      <c r="AX37" s="1269"/>
      <c r="AY37" s="1270"/>
      <c r="AZ37" s="1270"/>
      <c r="BA37" s="1270"/>
      <c r="BB37" s="1271"/>
      <c r="BC37" s="1236">
        <f t="shared" ref="BC37:BK37" si="15">COUNTIF($H37:$AL38,BC$6)</f>
        <v>0</v>
      </c>
      <c r="BD37" s="1239">
        <f t="shared" si="15"/>
        <v>0</v>
      </c>
      <c r="BE37" s="1239">
        <f t="shared" si="15"/>
        <v>0</v>
      </c>
      <c r="BF37" s="1239">
        <f t="shared" si="15"/>
        <v>0</v>
      </c>
      <c r="BG37" s="1239">
        <f t="shared" si="15"/>
        <v>0</v>
      </c>
      <c r="BH37" s="1239">
        <f t="shared" si="15"/>
        <v>0</v>
      </c>
      <c r="BI37" s="1239">
        <f t="shared" si="15"/>
        <v>0</v>
      </c>
      <c r="BJ37" s="1239">
        <f t="shared" si="15"/>
        <v>0</v>
      </c>
      <c r="BK37" s="1278">
        <f t="shared" si="15"/>
        <v>0</v>
      </c>
      <c r="BL37" s="1236">
        <f t="shared" ref="BL37:BT37" si="16">BC37*BC$42*24</f>
        <v>0</v>
      </c>
      <c r="BM37" s="1239">
        <f t="shared" si="16"/>
        <v>0</v>
      </c>
      <c r="BN37" s="1239">
        <f t="shared" si="16"/>
        <v>0</v>
      </c>
      <c r="BO37" s="1239">
        <f t="shared" si="16"/>
        <v>0</v>
      </c>
      <c r="BP37" s="1239">
        <f t="shared" si="16"/>
        <v>0</v>
      </c>
      <c r="BQ37" s="1239">
        <f t="shared" si="16"/>
        <v>0</v>
      </c>
      <c r="BR37" s="1239">
        <f t="shared" si="16"/>
        <v>0</v>
      </c>
      <c r="BS37" s="1239">
        <f t="shared" si="16"/>
        <v>0</v>
      </c>
      <c r="BT37" s="1278">
        <f t="shared" si="16"/>
        <v>0</v>
      </c>
    </row>
    <row r="38" spans="1:72" ht="18.75" customHeight="1" x14ac:dyDescent="0.4">
      <c r="A38" s="1218"/>
      <c r="B38" s="1219"/>
      <c r="C38" s="1222"/>
      <c r="D38" s="1223"/>
      <c r="E38" s="1223"/>
      <c r="F38" s="1223"/>
      <c r="G38" s="1223"/>
      <c r="H38" s="1225"/>
      <c r="I38" s="1228"/>
      <c r="J38" s="1228"/>
      <c r="K38" s="1228"/>
      <c r="L38" s="1228"/>
      <c r="M38" s="1228"/>
      <c r="N38" s="1231"/>
      <c r="O38" s="1234"/>
      <c r="P38" s="1228"/>
      <c r="Q38" s="1228"/>
      <c r="R38" s="1228"/>
      <c r="S38" s="1228"/>
      <c r="T38" s="1228"/>
      <c r="U38" s="1231"/>
      <c r="V38" s="1234"/>
      <c r="W38" s="1228"/>
      <c r="X38" s="1228"/>
      <c r="Y38" s="1228"/>
      <c r="Z38" s="1228"/>
      <c r="AA38" s="1228"/>
      <c r="AB38" s="1231"/>
      <c r="AC38" s="1234"/>
      <c r="AD38" s="1228"/>
      <c r="AE38" s="1228"/>
      <c r="AF38" s="1228"/>
      <c r="AG38" s="1228"/>
      <c r="AH38" s="1228"/>
      <c r="AI38" s="1231"/>
      <c r="AJ38" s="1234"/>
      <c r="AK38" s="1228"/>
      <c r="AL38" s="1243"/>
      <c r="AM38" s="1248"/>
      <c r="AN38" s="1249"/>
      <c r="AO38" s="1250"/>
      <c r="AP38" s="1257"/>
      <c r="AQ38" s="1258"/>
      <c r="AR38" s="1258"/>
      <c r="AS38" s="1258"/>
      <c r="AT38" s="1259"/>
      <c r="AU38" s="1266"/>
      <c r="AV38" s="1267"/>
      <c r="AW38" s="1268"/>
      <c r="AX38" s="1272"/>
      <c r="AY38" s="1273"/>
      <c r="AZ38" s="1273"/>
      <c r="BA38" s="1273"/>
      <c r="BB38" s="1274"/>
      <c r="BC38" s="1237"/>
      <c r="BD38" s="1240"/>
      <c r="BE38" s="1240"/>
      <c r="BF38" s="1240"/>
      <c r="BG38" s="1240"/>
      <c r="BH38" s="1240"/>
      <c r="BI38" s="1240"/>
      <c r="BJ38" s="1240"/>
      <c r="BK38" s="1279"/>
      <c r="BL38" s="1237"/>
      <c r="BM38" s="1240"/>
      <c r="BN38" s="1240"/>
      <c r="BO38" s="1240"/>
      <c r="BP38" s="1240"/>
      <c r="BQ38" s="1240"/>
      <c r="BR38" s="1240"/>
      <c r="BS38" s="1240"/>
      <c r="BT38" s="1279"/>
    </row>
    <row r="39" spans="1:72" ht="18.75" customHeight="1" x14ac:dyDescent="0.15">
      <c r="A39" s="1281" t="s">
        <v>190</v>
      </c>
      <c r="B39" s="1282"/>
      <c r="C39" s="1285"/>
      <c r="D39" s="1286"/>
      <c r="E39" s="1286"/>
      <c r="F39" s="1286"/>
      <c r="G39" s="1286"/>
      <c r="H39" s="1225"/>
      <c r="I39" s="1228"/>
      <c r="J39" s="1228"/>
      <c r="K39" s="1228"/>
      <c r="L39" s="1228"/>
      <c r="M39" s="1228"/>
      <c r="N39" s="1231"/>
      <c r="O39" s="1234"/>
      <c r="P39" s="1228"/>
      <c r="Q39" s="1228"/>
      <c r="R39" s="1228"/>
      <c r="S39" s="1228"/>
      <c r="T39" s="1228"/>
      <c r="U39" s="1231"/>
      <c r="V39" s="1234"/>
      <c r="W39" s="1228"/>
      <c r="X39" s="1228"/>
      <c r="Y39" s="1228"/>
      <c r="Z39" s="1228"/>
      <c r="AA39" s="1228"/>
      <c r="AB39" s="1231"/>
      <c r="AC39" s="1234"/>
      <c r="AD39" s="1228"/>
      <c r="AE39" s="1228"/>
      <c r="AF39" s="1228"/>
      <c r="AG39" s="1228"/>
      <c r="AH39" s="1228"/>
      <c r="AI39" s="1231"/>
      <c r="AJ39" s="1234"/>
      <c r="AK39" s="1228"/>
      <c r="AL39" s="1243"/>
      <c r="AM39" s="1248"/>
      <c r="AN39" s="1249"/>
      <c r="AO39" s="1250"/>
      <c r="AP39" s="1257"/>
      <c r="AQ39" s="1258"/>
      <c r="AR39" s="1258"/>
      <c r="AS39" s="1258"/>
      <c r="AT39" s="1259"/>
      <c r="AU39" s="1295"/>
      <c r="AV39" s="1296"/>
      <c r="AW39" s="208" t="s">
        <v>15</v>
      </c>
      <c r="AX39" s="1272"/>
      <c r="AY39" s="1273"/>
      <c r="AZ39" s="1273"/>
      <c r="BA39" s="1273"/>
      <c r="BB39" s="1274"/>
      <c r="BC39" s="1237"/>
      <c r="BD39" s="1240"/>
      <c r="BE39" s="1240"/>
      <c r="BF39" s="1240"/>
      <c r="BG39" s="1240"/>
      <c r="BH39" s="1240"/>
      <c r="BI39" s="1240"/>
      <c r="BJ39" s="1240"/>
      <c r="BK39" s="1279"/>
      <c r="BL39" s="1237"/>
      <c r="BM39" s="1240"/>
      <c r="BN39" s="1240"/>
      <c r="BO39" s="1240"/>
      <c r="BP39" s="1240"/>
      <c r="BQ39" s="1240"/>
      <c r="BR39" s="1240"/>
      <c r="BS39" s="1240"/>
      <c r="BT39" s="1279"/>
    </row>
    <row r="40" spans="1:72" ht="18.75" customHeight="1" x14ac:dyDescent="0.15">
      <c r="A40" s="1283"/>
      <c r="B40" s="1284"/>
      <c r="C40" s="1287"/>
      <c r="D40" s="1288"/>
      <c r="E40" s="1288"/>
      <c r="F40" s="1288"/>
      <c r="G40" s="1288"/>
      <c r="H40" s="1226"/>
      <c r="I40" s="1229"/>
      <c r="J40" s="1229"/>
      <c r="K40" s="1229"/>
      <c r="L40" s="1229"/>
      <c r="M40" s="1229"/>
      <c r="N40" s="1232"/>
      <c r="O40" s="1235"/>
      <c r="P40" s="1229"/>
      <c r="Q40" s="1229"/>
      <c r="R40" s="1229"/>
      <c r="S40" s="1229"/>
      <c r="T40" s="1229"/>
      <c r="U40" s="1232"/>
      <c r="V40" s="1235"/>
      <c r="W40" s="1229"/>
      <c r="X40" s="1229"/>
      <c r="Y40" s="1229"/>
      <c r="Z40" s="1229"/>
      <c r="AA40" s="1229"/>
      <c r="AB40" s="1232"/>
      <c r="AC40" s="1235"/>
      <c r="AD40" s="1229"/>
      <c r="AE40" s="1229"/>
      <c r="AF40" s="1229"/>
      <c r="AG40" s="1229"/>
      <c r="AH40" s="1229"/>
      <c r="AI40" s="1232"/>
      <c r="AJ40" s="1235"/>
      <c r="AK40" s="1229"/>
      <c r="AL40" s="1244"/>
      <c r="AM40" s="1251"/>
      <c r="AN40" s="1252"/>
      <c r="AO40" s="1253"/>
      <c r="AP40" s="1260"/>
      <c r="AQ40" s="1261"/>
      <c r="AR40" s="1261"/>
      <c r="AS40" s="1261"/>
      <c r="AT40" s="1262"/>
      <c r="AU40" s="1297"/>
      <c r="AV40" s="1298"/>
      <c r="AW40" s="209" t="s">
        <v>314</v>
      </c>
      <c r="AX40" s="1275"/>
      <c r="AY40" s="1276"/>
      <c r="AZ40" s="1276"/>
      <c r="BA40" s="1276"/>
      <c r="BB40" s="1277"/>
      <c r="BC40" s="1238"/>
      <c r="BD40" s="1241"/>
      <c r="BE40" s="1241"/>
      <c r="BF40" s="1241"/>
      <c r="BG40" s="1241"/>
      <c r="BH40" s="1241"/>
      <c r="BI40" s="1241"/>
      <c r="BJ40" s="1241"/>
      <c r="BK40" s="1280"/>
      <c r="BL40" s="1238"/>
      <c r="BM40" s="1241"/>
      <c r="BN40" s="1241"/>
      <c r="BO40" s="1241"/>
      <c r="BP40" s="1241"/>
      <c r="BQ40" s="1241"/>
      <c r="BR40" s="1241"/>
      <c r="BS40" s="1241"/>
      <c r="BT40" s="1280"/>
    </row>
    <row r="41" spans="1:72" ht="18.75" customHeight="1" thickBot="1" x14ac:dyDescent="0.45">
      <c r="A41" s="1299" t="s">
        <v>315</v>
      </c>
      <c r="B41" s="1300"/>
      <c r="C41" s="1300"/>
      <c r="D41" s="1300"/>
      <c r="E41" s="1300"/>
      <c r="F41" s="1300"/>
      <c r="G41" s="1300"/>
      <c r="H41" s="210">
        <v>1</v>
      </c>
      <c r="I41" s="211">
        <v>2</v>
      </c>
      <c r="J41" s="211">
        <v>3</v>
      </c>
      <c r="K41" s="211">
        <v>4</v>
      </c>
      <c r="L41" s="211">
        <v>5</v>
      </c>
      <c r="M41" s="211">
        <v>6</v>
      </c>
      <c r="N41" s="212">
        <v>7</v>
      </c>
      <c r="O41" s="213">
        <v>8</v>
      </c>
      <c r="P41" s="211">
        <v>9</v>
      </c>
      <c r="Q41" s="211">
        <v>10</v>
      </c>
      <c r="R41" s="211">
        <v>11</v>
      </c>
      <c r="S41" s="211">
        <v>12</v>
      </c>
      <c r="T41" s="211">
        <v>13</v>
      </c>
      <c r="U41" s="214">
        <v>14</v>
      </c>
      <c r="V41" s="215">
        <v>15</v>
      </c>
      <c r="W41" s="211">
        <v>16</v>
      </c>
      <c r="X41" s="211">
        <v>17</v>
      </c>
      <c r="Y41" s="211">
        <v>18</v>
      </c>
      <c r="Z41" s="211">
        <v>19</v>
      </c>
      <c r="AA41" s="216">
        <v>20</v>
      </c>
      <c r="AB41" s="217">
        <v>21</v>
      </c>
      <c r="AC41" s="218">
        <v>22</v>
      </c>
      <c r="AD41" s="216">
        <v>23</v>
      </c>
      <c r="AE41" s="216">
        <v>24</v>
      </c>
      <c r="AF41" s="216">
        <v>25</v>
      </c>
      <c r="AG41" s="216">
        <v>26</v>
      </c>
      <c r="AH41" s="216">
        <v>27</v>
      </c>
      <c r="AI41" s="219">
        <v>28</v>
      </c>
      <c r="AJ41" s="220">
        <v>29</v>
      </c>
      <c r="AK41" s="216">
        <v>30</v>
      </c>
      <c r="AL41" s="221">
        <v>31</v>
      </c>
      <c r="AM41" s="1301" t="s">
        <v>205</v>
      </c>
      <c r="AN41" s="1302"/>
      <c r="AO41" s="1303"/>
      <c r="AP41" s="1301" t="s">
        <v>276</v>
      </c>
      <c r="AQ41" s="1301"/>
      <c r="AR41" s="1301"/>
      <c r="AS41" s="1304"/>
      <c r="AT41" s="1304"/>
      <c r="AU41" s="1304" t="s">
        <v>316</v>
      </c>
      <c r="AV41" s="1304"/>
      <c r="AW41" s="1304"/>
      <c r="AX41" s="1305" t="s">
        <v>202</v>
      </c>
      <c r="AY41" s="1305"/>
      <c r="AZ41" s="1305"/>
      <c r="BA41" s="1305"/>
      <c r="BB41" s="1305"/>
      <c r="BC41" s="1299" t="s">
        <v>279</v>
      </c>
      <c r="BD41" s="1300"/>
      <c r="BE41" s="1300"/>
      <c r="BF41" s="1300"/>
      <c r="BG41" s="1300"/>
      <c r="BH41" s="1300"/>
      <c r="BI41" s="1300"/>
      <c r="BJ41" s="1300"/>
      <c r="BK41" s="1306"/>
      <c r="BL41" s="1299" t="s">
        <v>317</v>
      </c>
      <c r="BM41" s="1300"/>
      <c r="BN41" s="1300"/>
      <c r="BO41" s="1300"/>
      <c r="BP41" s="1300"/>
      <c r="BQ41" s="1300"/>
      <c r="BR41" s="1300"/>
      <c r="BS41" s="1300"/>
      <c r="BT41" s="1306"/>
    </row>
    <row r="42" spans="1:72" ht="18.75" customHeight="1" thickTop="1" x14ac:dyDescent="0.4">
      <c r="A42" s="192" t="s">
        <v>87</v>
      </c>
      <c r="B42" s="189" t="s">
        <v>318</v>
      </c>
      <c r="C42" s="189"/>
      <c r="D42" s="189"/>
      <c r="AA42" s="1307" t="s">
        <v>319</v>
      </c>
      <c r="AB42" s="1308"/>
      <c r="AC42" s="1308"/>
      <c r="AD42" s="1309"/>
      <c r="AE42" s="1316" t="s">
        <v>320</v>
      </c>
      <c r="AF42" s="1318" t="s">
        <v>321</v>
      </c>
      <c r="AG42" s="1320"/>
      <c r="AH42" s="1320"/>
      <c r="AI42" s="1322" t="s">
        <v>322</v>
      </c>
      <c r="AJ42" s="1324"/>
      <c r="AK42" s="1324"/>
      <c r="AL42" s="1326" t="s">
        <v>323</v>
      </c>
      <c r="AM42" s="1316" t="s">
        <v>324</v>
      </c>
      <c r="AN42" s="1318" t="s">
        <v>321</v>
      </c>
      <c r="AO42" s="1320"/>
      <c r="AP42" s="1320"/>
      <c r="AQ42" s="1322" t="s">
        <v>322</v>
      </c>
      <c r="AR42" s="1324"/>
      <c r="AS42" s="1324"/>
      <c r="AT42" s="1326" t="s">
        <v>323</v>
      </c>
      <c r="AU42" s="1316" t="s">
        <v>325</v>
      </c>
      <c r="AV42" s="1318" t="s">
        <v>321</v>
      </c>
      <c r="AW42" s="1320"/>
      <c r="AX42" s="1320"/>
      <c r="AY42" s="1322" t="s">
        <v>322</v>
      </c>
      <c r="AZ42" s="1324"/>
      <c r="BA42" s="1324"/>
      <c r="BB42" s="1328" t="s">
        <v>323</v>
      </c>
      <c r="BC42" s="191">
        <f>IF($AJ$42&gt;$AG$42,$AJ$42-$AG$42,$AJ$42+1-$AG$42)</f>
        <v>1</v>
      </c>
      <c r="BD42" s="191">
        <f>IF($AJ$44&gt;$AG$44,$AJ$44-$AG$44,$AJ$44+1-$AG$44)</f>
        <v>1</v>
      </c>
      <c r="BE42" s="191">
        <f>IF($AJ$46&gt;$AG$46,$AJ$46-$AG$46,$AJ$46+1-$AG$46)</f>
        <v>1</v>
      </c>
      <c r="BF42" s="191">
        <f>IF($AR$42&gt;$AO$42,$AR$42-$AO$42,$AR$42+1-$AO$42)</f>
        <v>1</v>
      </c>
      <c r="BG42" s="191">
        <f>IF($AR$44&gt;$AO$44,$AR$44-$AO$44,$AR$44+1-$AO$44)</f>
        <v>1</v>
      </c>
      <c r="BH42" s="191">
        <f>IF($AR$46&gt;$AO$46,$AR$46-$AO$46,$AR$46+1-$AO$46)</f>
        <v>1</v>
      </c>
      <c r="BI42" s="191">
        <f>IF($AZ$42&gt;$AW$42,$AZ$42-$AW$42,$AZ$42+1-$AW$42)</f>
        <v>1</v>
      </c>
      <c r="BJ42" s="191">
        <f>IF($AZ$44&gt;$AW$44,$AZ$44-$AW$44,$AZ$44+1-$AW$44)</f>
        <v>1</v>
      </c>
      <c r="BK42" s="191">
        <f>IF($AZ$46&gt;$AW$46,$AZ$46-$AW$46,$AZ$46+1-$AW$46)</f>
        <v>1</v>
      </c>
    </row>
    <row r="43" spans="1:72" ht="18.75" customHeight="1" x14ac:dyDescent="0.4">
      <c r="A43" s="189"/>
      <c r="B43" s="189" t="s">
        <v>374</v>
      </c>
      <c r="C43" s="222"/>
      <c r="D43" s="222"/>
      <c r="E43" s="223"/>
      <c r="F43" s="223"/>
      <c r="G43" s="223"/>
      <c r="H43" s="223"/>
      <c r="I43" s="223"/>
      <c r="J43" s="223"/>
      <c r="K43" s="223"/>
      <c r="L43" s="223"/>
      <c r="M43" s="223"/>
      <c r="N43" s="223"/>
      <c r="O43" s="223"/>
      <c r="P43" s="223"/>
      <c r="Q43" s="223"/>
      <c r="R43" s="223"/>
      <c r="S43" s="223"/>
      <c r="T43" s="224"/>
      <c r="U43" s="224"/>
      <c r="V43" s="224"/>
      <c r="W43" s="224"/>
      <c r="X43" s="224"/>
      <c r="Y43" s="225"/>
      <c r="Z43" s="225"/>
      <c r="AA43" s="1310"/>
      <c r="AB43" s="1311"/>
      <c r="AC43" s="1311"/>
      <c r="AD43" s="1312"/>
      <c r="AE43" s="1317"/>
      <c r="AF43" s="1319"/>
      <c r="AG43" s="1321"/>
      <c r="AH43" s="1321"/>
      <c r="AI43" s="1323"/>
      <c r="AJ43" s="1325"/>
      <c r="AK43" s="1325"/>
      <c r="AL43" s="1327"/>
      <c r="AM43" s="1317"/>
      <c r="AN43" s="1319"/>
      <c r="AO43" s="1321"/>
      <c r="AP43" s="1321"/>
      <c r="AQ43" s="1323"/>
      <c r="AR43" s="1325"/>
      <c r="AS43" s="1325"/>
      <c r="AT43" s="1327"/>
      <c r="AU43" s="1317"/>
      <c r="AV43" s="1319"/>
      <c r="AW43" s="1321"/>
      <c r="AX43" s="1321"/>
      <c r="AY43" s="1323"/>
      <c r="AZ43" s="1325"/>
      <c r="BA43" s="1325"/>
      <c r="BB43" s="1329"/>
    </row>
    <row r="44" spans="1:72" ht="18.75" customHeight="1" x14ac:dyDescent="0.4">
      <c r="A44" s="222"/>
      <c r="B44" s="189" t="s">
        <v>326</v>
      </c>
      <c r="C44" s="222"/>
      <c r="D44" s="222"/>
      <c r="E44" s="223"/>
      <c r="F44" s="223"/>
      <c r="G44" s="223"/>
      <c r="H44" s="223"/>
      <c r="I44" s="223"/>
      <c r="J44" s="223"/>
      <c r="K44" s="223"/>
      <c r="L44" s="223"/>
      <c r="M44" s="223"/>
      <c r="N44" s="223"/>
      <c r="O44" s="223"/>
      <c r="P44" s="223"/>
      <c r="Q44" s="223"/>
      <c r="R44" s="223"/>
      <c r="S44" s="223"/>
      <c r="T44" s="224"/>
      <c r="U44" s="224"/>
      <c r="V44" s="224"/>
      <c r="W44" s="224"/>
      <c r="X44" s="224"/>
      <c r="Y44" s="190"/>
      <c r="Z44" s="190"/>
      <c r="AA44" s="1310"/>
      <c r="AB44" s="1311"/>
      <c r="AC44" s="1311"/>
      <c r="AD44" s="1312"/>
      <c r="AE44" s="1330" t="s">
        <v>327</v>
      </c>
      <c r="AF44" s="1331" t="s">
        <v>321</v>
      </c>
      <c r="AG44" s="1332"/>
      <c r="AH44" s="1332"/>
      <c r="AI44" s="1331" t="s">
        <v>322</v>
      </c>
      <c r="AJ44" s="1333"/>
      <c r="AK44" s="1333"/>
      <c r="AL44" s="1339" t="s">
        <v>323</v>
      </c>
      <c r="AM44" s="1330" t="s">
        <v>328</v>
      </c>
      <c r="AN44" s="1331" t="s">
        <v>321</v>
      </c>
      <c r="AO44" s="1332"/>
      <c r="AP44" s="1332"/>
      <c r="AQ44" s="1331" t="s">
        <v>322</v>
      </c>
      <c r="AR44" s="1333"/>
      <c r="AS44" s="1333"/>
      <c r="AT44" s="1339" t="s">
        <v>323</v>
      </c>
      <c r="AU44" s="1330" t="s">
        <v>329</v>
      </c>
      <c r="AV44" s="1331" t="s">
        <v>321</v>
      </c>
      <c r="AW44" s="1332"/>
      <c r="AX44" s="1332"/>
      <c r="AY44" s="1331" t="s">
        <v>322</v>
      </c>
      <c r="AZ44" s="1333"/>
      <c r="BA44" s="1333"/>
      <c r="BB44" s="1334" t="s">
        <v>323</v>
      </c>
    </row>
    <row r="45" spans="1:72" ht="18.75" customHeight="1" x14ac:dyDescent="0.4">
      <c r="A45" s="226"/>
      <c r="B45" s="189" t="s">
        <v>330</v>
      </c>
      <c r="C45" s="189"/>
      <c r="D45" s="226"/>
      <c r="E45" s="190"/>
      <c r="F45" s="190"/>
      <c r="G45" s="190"/>
      <c r="H45" s="190"/>
      <c r="I45" s="190"/>
      <c r="J45" s="190"/>
      <c r="K45" s="190"/>
      <c r="L45" s="190"/>
      <c r="M45" s="190"/>
      <c r="N45" s="190"/>
      <c r="O45" s="190"/>
      <c r="P45" s="190"/>
      <c r="Q45" s="190"/>
      <c r="R45" s="190"/>
      <c r="S45" s="190"/>
      <c r="T45" s="190"/>
      <c r="U45" s="190"/>
      <c r="V45" s="190"/>
      <c r="W45" s="190"/>
      <c r="X45" s="190"/>
      <c r="Y45" s="190"/>
      <c r="Z45" s="190"/>
      <c r="AA45" s="1310"/>
      <c r="AB45" s="1311"/>
      <c r="AC45" s="1311"/>
      <c r="AD45" s="1312"/>
      <c r="AE45" s="1317"/>
      <c r="AF45" s="1323"/>
      <c r="AG45" s="1321"/>
      <c r="AH45" s="1321"/>
      <c r="AI45" s="1323"/>
      <c r="AJ45" s="1325"/>
      <c r="AK45" s="1325"/>
      <c r="AL45" s="1327"/>
      <c r="AM45" s="1317"/>
      <c r="AN45" s="1323"/>
      <c r="AO45" s="1321"/>
      <c r="AP45" s="1321"/>
      <c r="AQ45" s="1323"/>
      <c r="AR45" s="1325"/>
      <c r="AS45" s="1325"/>
      <c r="AT45" s="1327"/>
      <c r="AU45" s="1317"/>
      <c r="AV45" s="1323"/>
      <c r="AW45" s="1321"/>
      <c r="AX45" s="1321"/>
      <c r="AY45" s="1323"/>
      <c r="AZ45" s="1325"/>
      <c r="BA45" s="1325"/>
      <c r="BB45" s="1329"/>
    </row>
    <row r="46" spans="1:72" ht="18.75" customHeight="1" x14ac:dyDescent="0.4">
      <c r="A46" s="190"/>
      <c r="B46" s="190"/>
      <c r="C46" s="190"/>
      <c r="D46" s="190"/>
      <c r="E46" s="190"/>
      <c r="F46" s="190"/>
      <c r="G46" s="190"/>
      <c r="H46" s="190"/>
      <c r="I46" s="190"/>
      <c r="J46" s="190"/>
      <c r="K46" s="190"/>
      <c r="L46" s="190"/>
      <c r="M46" s="190"/>
      <c r="N46" s="190"/>
      <c r="O46" s="190"/>
      <c r="P46" s="190"/>
      <c r="Q46" s="190"/>
      <c r="R46" s="190"/>
      <c r="S46" s="190"/>
      <c r="T46" s="190"/>
      <c r="U46" s="190"/>
      <c r="V46" s="190"/>
      <c r="W46" s="190"/>
      <c r="X46" s="190"/>
      <c r="Y46" s="190"/>
      <c r="Z46" s="190"/>
      <c r="AA46" s="1310"/>
      <c r="AB46" s="1311"/>
      <c r="AC46" s="1311"/>
      <c r="AD46" s="1312"/>
      <c r="AE46" s="1330" t="s">
        <v>331</v>
      </c>
      <c r="AF46" s="1331" t="s">
        <v>321</v>
      </c>
      <c r="AG46" s="1332"/>
      <c r="AH46" s="1332"/>
      <c r="AI46" s="1331" t="s">
        <v>322</v>
      </c>
      <c r="AJ46" s="1333"/>
      <c r="AK46" s="1333"/>
      <c r="AL46" s="1339" t="s">
        <v>323</v>
      </c>
      <c r="AM46" s="1330" t="s">
        <v>332</v>
      </c>
      <c r="AN46" s="1331" t="s">
        <v>321</v>
      </c>
      <c r="AO46" s="1332"/>
      <c r="AP46" s="1332"/>
      <c r="AQ46" s="1331" t="s">
        <v>322</v>
      </c>
      <c r="AR46" s="1333"/>
      <c r="AS46" s="1333"/>
      <c r="AT46" s="1339" t="s">
        <v>323</v>
      </c>
      <c r="AU46" s="1330" t="s">
        <v>333</v>
      </c>
      <c r="AV46" s="1331" t="s">
        <v>321</v>
      </c>
      <c r="AW46" s="1332"/>
      <c r="AX46" s="1332"/>
      <c r="AY46" s="1331" t="s">
        <v>322</v>
      </c>
      <c r="AZ46" s="1333"/>
      <c r="BA46" s="1333"/>
      <c r="BB46" s="1334" t="s">
        <v>323</v>
      </c>
    </row>
    <row r="47" spans="1:72" ht="18.75" customHeight="1" thickBot="1" x14ac:dyDescent="0.45">
      <c r="AA47" s="1313"/>
      <c r="AB47" s="1314"/>
      <c r="AC47" s="1314"/>
      <c r="AD47" s="1315"/>
      <c r="AE47" s="1335"/>
      <c r="AF47" s="1336"/>
      <c r="AG47" s="1337"/>
      <c r="AH47" s="1337"/>
      <c r="AI47" s="1336"/>
      <c r="AJ47" s="1338"/>
      <c r="AK47" s="1338"/>
      <c r="AL47" s="1340"/>
      <c r="AM47" s="1335"/>
      <c r="AN47" s="1336"/>
      <c r="AO47" s="1337"/>
      <c r="AP47" s="1337"/>
      <c r="AQ47" s="1336"/>
      <c r="AR47" s="1338"/>
      <c r="AS47" s="1338"/>
      <c r="AT47" s="1340"/>
      <c r="AU47" s="1335"/>
      <c r="AV47" s="1336"/>
      <c r="AW47" s="1337"/>
      <c r="AX47" s="1337"/>
      <c r="AY47" s="1336"/>
      <c r="AZ47" s="1338"/>
      <c r="BA47" s="1338"/>
      <c r="BB47" s="1341"/>
    </row>
    <row r="48" spans="1:72" ht="18.75" customHeight="1" thickTop="1" x14ac:dyDescent="0.4"/>
    <row r="49" spans="12:34" ht="18.75" customHeight="1" x14ac:dyDescent="0.4">
      <c r="L49" s="1342"/>
      <c r="M49" s="1342"/>
      <c r="N49" s="1342"/>
      <c r="O49" s="1342"/>
      <c r="P49" s="1342"/>
      <c r="Q49" s="1342"/>
      <c r="R49" s="1342"/>
      <c r="S49" s="1342"/>
      <c r="T49" s="1342"/>
      <c r="U49" s="1342"/>
      <c r="V49" s="1342"/>
      <c r="W49" s="1342"/>
      <c r="X49" s="1342"/>
      <c r="Y49" s="1342"/>
      <c r="Z49" s="1342"/>
      <c r="AA49" s="1342"/>
      <c r="AB49" s="1342"/>
      <c r="AC49" s="1342"/>
      <c r="AD49" s="1342"/>
      <c r="AE49" s="1342"/>
      <c r="AF49" s="1342"/>
      <c r="AG49" s="1342"/>
      <c r="AH49" s="1342"/>
    </row>
    <row r="50" spans="12:34" ht="18.75" customHeight="1" x14ac:dyDescent="0.4"/>
    <row r="51" spans="12:34" ht="18.75" customHeight="1" x14ac:dyDescent="0.4"/>
    <row r="52" spans="12:34" ht="18.75" customHeight="1" x14ac:dyDescent="0.4"/>
    <row r="53" spans="12:34" ht="18.75" customHeight="1" x14ac:dyDescent="0.4"/>
    <row r="54" spans="12:34" ht="18.75" customHeight="1" x14ac:dyDescent="0.4"/>
    <row r="55" spans="12:34" ht="18.75" customHeight="1" x14ac:dyDescent="0.4"/>
    <row r="56" spans="12:34" ht="18.75" customHeight="1" x14ac:dyDescent="0.4"/>
    <row r="57" spans="12:34" ht="18.75" customHeight="1" x14ac:dyDescent="0.4"/>
    <row r="58" spans="12:34" ht="18.75" customHeight="1" x14ac:dyDescent="0.4"/>
    <row r="59" spans="12:34" ht="18.75" customHeight="1" x14ac:dyDescent="0.4"/>
    <row r="60" spans="12:34" ht="18.75" customHeight="1" x14ac:dyDescent="0.4"/>
    <row r="61" spans="12:34" ht="18.75" customHeight="1" x14ac:dyDescent="0.4"/>
    <row r="62" spans="12:34" ht="18.75" customHeight="1" x14ac:dyDescent="0.4"/>
    <row r="63" spans="12:34" ht="18.75" customHeight="1" x14ac:dyDescent="0.4"/>
    <row r="64" spans="12:3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row r="111" ht="20.100000000000001" customHeight="1" x14ac:dyDescent="0.4"/>
    <row r="112" ht="20.100000000000001" customHeight="1" x14ac:dyDescent="0.4"/>
    <row r="113" ht="20.100000000000001" customHeight="1" x14ac:dyDescent="0.4"/>
    <row r="114" ht="20.100000000000001" customHeight="1" x14ac:dyDescent="0.4"/>
    <row r="115" ht="20.100000000000001" customHeight="1" x14ac:dyDescent="0.4"/>
    <row r="116" ht="20.100000000000001" customHeight="1" x14ac:dyDescent="0.4"/>
    <row r="117" ht="20.100000000000001" customHeight="1" x14ac:dyDescent="0.4"/>
    <row r="118" ht="20.100000000000001" customHeight="1" x14ac:dyDescent="0.4"/>
    <row r="119" ht="20.100000000000001" customHeight="1" x14ac:dyDescent="0.4"/>
    <row r="120" ht="20.100000000000001" customHeight="1" x14ac:dyDescent="0.4"/>
    <row r="121" ht="20.100000000000001" customHeight="1" x14ac:dyDescent="0.4"/>
    <row r="122" ht="20.100000000000001" customHeight="1" x14ac:dyDescent="0.4"/>
    <row r="123" ht="20.100000000000001" customHeight="1" x14ac:dyDescent="0.4"/>
    <row r="124" ht="20.100000000000001" customHeight="1" x14ac:dyDescent="0.4"/>
    <row r="125" ht="20.100000000000001" customHeight="1" x14ac:dyDescent="0.4"/>
    <row r="126" ht="20.100000000000001" customHeight="1" x14ac:dyDescent="0.4"/>
    <row r="127" ht="20.100000000000001" customHeight="1" x14ac:dyDescent="0.4"/>
    <row r="128" ht="20.100000000000001" customHeight="1" x14ac:dyDescent="0.4"/>
    <row r="129" ht="20.100000000000001" customHeight="1" x14ac:dyDescent="0.4"/>
    <row r="130" ht="20.100000000000001" customHeight="1" x14ac:dyDescent="0.4"/>
    <row r="131" ht="20.100000000000001" customHeight="1" x14ac:dyDescent="0.4"/>
  </sheetData>
  <mergeCells count="598">
    <mergeCell ref="AY46:AY47"/>
    <mergeCell ref="AZ46:BA47"/>
    <mergeCell ref="BB46:BB47"/>
    <mergeCell ref="L49:AH49"/>
    <mergeCell ref="AQ46:AQ47"/>
    <mergeCell ref="AR46:AS47"/>
    <mergeCell ref="AT46:AT47"/>
    <mergeCell ref="AU46:AU47"/>
    <mergeCell ref="AV46:AV47"/>
    <mergeCell ref="AW46:AX47"/>
    <mergeCell ref="AT42:AT43"/>
    <mergeCell ref="AU42:AU43"/>
    <mergeCell ref="BB44:BB45"/>
    <mergeCell ref="AE46:AE47"/>
    <mergeCell ref="AF46:AF47"/>
    <mergeCell ref="AG46:AH47"/>
    <mergeCell ref="AI46:AI47"/>
    <mergeCell ref="AJ46:AK47"/>
    <mergeCell ref="AL46:AL47"/>
    <mergeCell ref="AM46:AM47"/>
    <mergeCell ref="AN46:AN47"/>
    <mergeCell ref="AO46:AP47"/>
    <mergeCell ref="AT44:AT45"/>
    <mergeCell ref="AU44:AU45"/>
    <mergeCell ref="AV44:AV45"/>
    <mergeCell ref="AW44:AX45"/>
    <mergeCell ref="AY44:AY45"/>
    <mergeCell ref="AZ44:BA45"/>
    <mergeCell ref="AL44:AL45"/>
    <mergeCell ref="AM44:AM45"/>
    <mergeCell ref="AN44:AN45"/>
    <mergeCell ref="AO44:AP45"/>
    <mergeCell ref="AQ44:AQ45"/>
    <mergeCell ref="AR44:AS45"/>
    <mergeCell ref="BC41:BK41"/>
    <mergeCell ref="BL41:BT41"/>
    <mergeCell ref="AA42:AD47"/>
    <mergeCell ref="AE42:AE43"/>
    <mergeCell ref="AF42:AF43"/>
    <mergeCell ref="AG42:AH43"/>
    <mergeCell ref="AI42:AI43"/>
    <mergeCell ref="AJ42:AK43"/>
    <mergeCell ref="AL42:AL43"/>
    <mergeCell ref="AM42:AM43"/>
    <mergeCell ref="AV42:AV43"/>
    <mergeCell ref="AW42:AX43"/>
    <mergeCell ref="AY42:AY43"/>
    <mergeCell ref="AZ42:BA43"/>
    <mergeCell ref="BB42:BB43"/>
    <mergeCell ref="AE44:AE45"/>
    <mergeCell ref="AF44:AF45"/>
    <mergeCell ref="AG44:AH45"/>
    <mergeCell ref="AI44:AI45"/>
    <mergeCell ref="AJ44:AK45"/>
    <mergeCell ref="AN42:AN43"/>
    <mergeCell ref="AO42:AP43"/>
    <mergeCell ref="AQ42:AQ43"/>
    <mergeCell ref="AR42:AS43"/>
    <mergeCell ref="BT37:BT40"/>
    <mergeCell ref="A39:B40"/>
    <mergeCell ref="C39:G40"/>
    <mergeCell ref="AU39:AV39"/>
    <mergeCell ref="AU40:AV40"/>
    <mergeCell ref="A41:G41"/>
    <mergeCell ref="AM41:AO41"/>
    <mergeCell ref="AP41:AT41"/>
    <mergeCell ref="AU41:AW41"/>
    <mergeCell ref="AX41:BB41"/>
    <mergeCell ref="BN37:BN40"/>
    <mergeCell ref="BO37:BO40"/>
    <mergeCell ref="BP37:BP40"/>
    <mergeCell ref="BQ37:BQ40"/>
    <mergeCell ref="BR37:BR40"/>
    <mergeCell ref="BS37:BS40"/>
    <mergeCell ref="BH37:BH40"/>
    <mergeCell ref="BI37:BI40"/>
    <mergeCell ref="BJ37:BJ40"/>
    <mergeCell ref="BK37:BK40"/>
    <mergeCell ref="BL37:BL40"/>
    <mergeCell ref="BM37:BM40"/>
    <mergeCell ref="AX37:BB40"/>
    <mergeCell ref="BC37:BC40"/>
    <mergeCell ref="BD37:BD40"/>
    <mergeCell ref="BE37:BE40"/>
    <mergeCell ref="BF37:BF40"/>
    <mergeCell ref="BG37:BG40"/>
    <mergeCell ref="AJ37:AJ40"/>
    <mergeCell ref="AK37:AK40"/>
    <mergeCell ref="AL37:AL40"/>
    <mergeCell ref="AM37:AO40"/>
    <mergeCell ref="AP37:AT40"/>
    <mergeCell ref="AU37:AW38"/>
    <mergeCell ref="AD37:AD40"/>
    <mergeCell ref="AE37:AE40"/>
    <mergeCell ref="AF37:AF40"/>
    <mergeCell ref="AG37:AG40"/>
    <mergeCell ref="AH37:AH40"/>
    <mergeCell ref="AI37:AI40"/>
    <mergeCell ref="X37:X40"/>
    <mergeCell ref="Y37:Y40"/>
    <mergeCell ref="Z37:Z40"/>
    <mergeCell ref="AA37:AA40"/>
    <mergeCell ref="AB37:AB40"/>
    <mergeCell ref="AC37:AC40"/>
    <mergeCell ref="R37:R40"/>
    <mergeCell ref="S37:S40"/>
    <mergeCell ref="T37:T40"/>
    <mergeCell ref="U37:U40"/>
    <mergeCell ref="V37:V40"/>
    <mergeCell ref="W37:W40"/>
    <mergeCell ref="L37:L40"/>
    <mergeCell ref="M37:M40"/>
    <mergeCell ref="N37:N40"/>
    <mergeCell ref="O37:O40"/>
    <mergeCell ref="P37:P40"/>
    <mergeCell ref="Q37:Q40"/>
    <mergeCell ref="A37:B38"/>
    <mergeCell ref="C37:G38"/>
    <mergeCell ref="H37:H40"/>
    <mergeCell ref="I37:I40"/>
    <mergeCell ref="J37:J40"/>
    <mergeCell ref="K37:K40"/>
    <mergeCell ref="BS33:BS36"/>
    <mergeCell ref="BT33:BT36"/>
    <mergeCell ref="A35:B36"/>
    <mergeCell ref="C35:G36"/>
    <mergeCell ref="AU35:AV35"/>
    <mergeCell ref="AU36:AV36"/>
    <mergeCell ref="BM33:BM36"/>
    <mergeCell ref="BN33:BN36"/>
    <mergeCell ref="BO33:BO36"/>
    <mergeCell ref="BP33:BP36"/>
    <mergeCell ref="BQ33:BQ36"/>
    <mergeCell ref="BR33:BR36"/>
    <mergeCell ref="BG33:BG36"/>
    <mergeCell ref="BH33:BH36"/>
    <mergeCell ref="BI33:BI36"/>
    <mergeCell ref="BJ33:BJ36"/>
    <mergeCell ref="BK33:BK36"/>
    <mergeCell ref="BL33:BL36"/>
    <mergeCell ref="AU33:AW34"/>
    <mergeCell ref="AX33:BB36"/>
    <mergeCell ref="BC33:BC36"/>
    <mergeCell ref="BD33:BD36"/>
    <mergeCell ref="BE33:BE36"/>
    <mergeCell ref="BF33:BF36"/>
    <mergeCell ref="AI33:AI36"/>
    <mergeCell ref="AJ33:AJ36"/>
    <mergeCell ref="AK33:AK36"/>
    <mergeCell ref="AL33:AL36"/>
    <mergeCell ref="AM33:AO36"/>
    <mergeCell ref="AP33:AT36"/>
    <mergeCell ref="AC33:AC36"/>
    <mergeCell ref="AD33:AD36"/>
    <mergeCell ref="AE33:AE36"/>
    <mergeCell ref="AF33:AF36"/>
    <mergeCell ref="AG33:AG36"/>
    <mergeCell ref="AH33:AH36"/>
    <mergeCell ref="W33:W36"/>
    <mergeCell ref="X33:X36"/>
    <mergeCell ref="Y33:Y36"/>
    <mergeCell ref="Z33:Z36"/>
    <mergeCell ref="AA33:AA36"/>
    <mergeCell ref="AB33:AB36"/>
    <mergeCell ref="Q33:Q36"/>
    <mergeCell ref="R33:R36"/>
    <mergeCell ref="S33:S36"/>
    <mergeCell ref="T33:T36"/>
    <mergeCell ref="U33:U36"/>
    <mergeCell ref="V33:V36"/>
    <mergeCell ref="K33:K36"/>
    <mergeCell ref="L33:L36"/>
    <mergeCell ref="M33:M36"/>
    <mergeCell ref="N33:N36"/>
    <mergeCell ref="O33:O36"/>
    <mergeCell ref="P33:P36"/>
    <mergeCell ref="BT29:BT32"/>
    <mergeCell ref="A31:B32"/>
    <mergeCell ref="C31:G32"/>
    <mergeCell ref="AU31:AV31"/>
    <mergeCell ref="AU32:AV32"/>
    <mergeCell ref="A33:B34"/>
    <mergeCell ref="C33:G34"/>
    <mergeCell ref="H33:H36"/>
    <mergeCell ref="I33:I36"/>
    <mergeCell ref="J33:J36"/>
    <mergeCell ref="BN29:BN32"/>
    <mergeCell ref="BO29:BO32"/>
    <mergeCell ref="BP29:BP32"/>
    <mergeCell ref="BQ29:BQ32"/>
    <mergeCell ref="BR29:BR32"/>
    <mergeCell ref="BS29:BS32"/>
    <mergeCell ref="BH29:BH32"/>
    <mergeCell ref="BI29:BI32"/>
    <mergeCell ref="BJ29:BJ32"/>
    <mergeCell ref="BK29:BK32"/>
    <mergeCell ref="BL29:BL32"/>
    <mergeCell ref="BM29:BM32"/>
    <mergeCell ref="AX29:BB32"/>
    <mergeCell ref="BC29:BC32"/>
    <mergeCell ref="BD29:BD32"/>
    <mergeCell ref="BE29:BE32"/>
    <mergeCell ref="BF29:BF32"/>
    <mergeCell ref="BG29:BG32"/>
    <mergeCell ref="AJ29:AJ32"/>
    <mergeCell ref="AK29:AK32"/>
    <mergeCell ref="AL29:AL32"/>
    <mergeCell ref="AM29:AO32"/>
    <mergeCell ref="AP29:AT32"/>
    <mergeCell ref="AU29:AW30"/>
    <mergeCell ref="AD29:AD32"/>
    <mergeCell ref="AE29:AE32"/>
    <mergeCell ref="AF29:AF32"/>
    <mergeCell ref="AG29:AG32"/>
    <mergeCell ref="AH29:AH32"/>
    <mergeCell ref="AI29:AI32"/>
    <mergeCell ref="X29:X32"/>
    <mergeCell ref="Y29:Y32"/>
    <mergeCell ref="Z29:Z32"/>
    <mergeCell ref="AA29:AA32"/>
    <mergeCell ref="AB29:AB32"/>
    <mergeCell ref="AC29:AC32"/>
    <mergeCell ref="R29:R32"/>
    <mergeCell ref="S29:S32"/>
    <mergeCell ref="T29:T32"/>
    <mergeCell ref="U29:U32"/>
    <mergeCell ref="V29:V32"/>
    <mergeCell ref="W29:W32"/>
    <mergeCell ref="L29:L32"/>
    <mergeCell ref="M29:M32"/>
    <mergeCell ref="N29:N32"/>
    <mergeCell ref="O29:O32"/>
    <mergeCell ref="P29:P32"/>
    <mergeCell ref="Q29:Q32"/>
    <mergeCell ref="A29:B30"/>
    <mergeCell ref="C29:G30"/>
    <mergeCell ref="H29:H32"/>
    <mergeCell ref="I29:I32"/>
    <mergeCell ref="J29:J32"/>
    <mergeCell ref="K29:K32"/>
    <mergeCell ref="BS25:BS28"/>
    <mergeCell ref="BT25:BT28"/>
    <mergeCell ref="A27:B28"/>
    <mergeCell ref="C27:G28"/>
    <mergeCell ref="AU27:AV27"/>
    <mergeCell ref="AU28:AV28"/>
    <mergeCell ref="BM25:BM28"/>
    <mergeCell ref="BN25:BN28"/>
    <mergeCell ref="BO25:BO28"/>
    <mergeCell ref="BP25:BP28"/>
    <mergeCell ref="BQ25:BQ28"/>
    <mergeCell ref="BR25:BR28"/>
    <mergeCell ref="BG25:BG28"/>
    <mergeCell ref="BH25:BH28"/>
    <mergeCell ref="BI25:BI28"/>
    <mergeCell ref="BJ25:BJ28"/>
    <mergeCell ref="BK25:BK28"/>
    <mergeCell ref="BL25:BL28"/>
    <mergeCell ref="AU25:AW26"/>
    <mergeCell ref="AX25:BB28"/>
    <mergeCell ref="BC25:BC28"/>
    <mergeCell ref="BD25:BD28"/>
    <mergeCell ref="BE25:BE28"/>
    <mergeCell ref="BF25:BF28"/>
    <mergeCell ref="AI25:AI28"/>
    <mergeCell ref="AJ25:AJ28"/>
    <mergeCell ref="AK25:AK28"/>
    <mergeCell ref="AL25:AL28"/>
    <mergeCell ref="AM25:AO28"/>
    <mergeCell ref="AP25:AT28"/>
    <mergeCell ref="AC25:AC28"/>
    <mergeCell ref="AD25:AD28"/>
    <mergeCell ref="AE25:AE28"/>
    <mergeCell ref="AF25:AF28"/>
    <mergeCell ref="AG25:AG28"/>
    <mergeCell ref="AH25:AH28"/>
    <mergeCell ref="W25:W28"/>
    <mergeCell ref="X25:X28"/>
    <mergeCell ref="Y25:Y28"/>
    <mergeCell ref="Z25:Z28"/>
    <mergeCell ref="AA25:AA28"/>
    <mergeCell ref="AB25:AB28"/>
    <mergeCell ref="Q25:Q28"/>
    <mergeCell ref="R25:R28"/>
    <mergeCell ref="S25:S28"/>
    <mergeCell ref="T25:T28"/>
    <mergeCell ref="U25:U28"/>
    <mergeCell ref="V25:V28"/>
    <mergeCell ref="K25:K28"/>
    <mergeCell ref="L25:L28"/>
    <mergeCell ref="M25:M28"/>
    <mergeCell ref="N25:N28"/>
    <mergeCell ref="O25:O28"/>
    <mergeCell ref="P25:P28"/>
    <mergeCell ref="BT21:BT24"/>
    <mergeCell ref="A23:B24"/>
    <mergeCell ref="C23:G24"/>
    <mergeCell ref="AU23:AV23"/>
    <mergeCell ref="AU24:AV24"/>
    <mergeCell ref="A25:B26"/>
    <mergeCell ref="C25:G26"/>
    <mergeCell ref="H25:H28"/>
    <mergeCell ref="I25:I28"/>
    <mergeCell ref="J25:J28"/>
    <mergeCell ref="BN21:BN24"/>
    <mergeCell ref="BO21:BO24"/>
    <mergeCell ref="BP21:BP24"/>
    <mergeCell ref="BQ21:BQ24"/>
    <mergeCell ref="BR21:BR24"/>
    <mergeCell ref="BS21:BS24"/>
    <mergeCell ref="BH21:BH24"/>
    <mergeCell ref="BI21:BI24"/>
    <mergeCell ref="BJ21:BJ24"/>
    <mergeCell ref="BK21:BK24"/>
    <mergeCell ref="BL21:BL24"/>
    <mergeCell ref="BM21:BM24"/>
    <mergeCell ref="AX21:BB24"/>
    <mergeCell ref="BC21:BC24"/>
    <mergeCell ref="BD21:BD24"/>
    <mergeCell ref="BE21:BE24"/>
    <mergeCell ref="BF21:BF24"/>
    <mergeCell ref="BG21:BG24"/>
    <mergeCell ref="AJ21:AJ24"/>
    <mergeCell ref="AK21:AK24"/>
    <mergeCell ref="AL21:AL24"/>
    <mergeCell ref="AM21:AO24"/>
    <mergeCell ref="AP21:AT24"/>
    <mergeCell ref="AU21:AW22"/>
    <mergeCell ref="AD21:AD24"/>
    <mergeCell ref="AE21:AE24"/>
    <mergeCell ref="AF21:AF24"/>
    <mergeCell ref="AG21:AG24"/>
    <mergeCell ref="AH21:AH24"/>
    <mergeCell ref="AI21:AI24"/>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21:B22"/>
    <mergeCell ref="C21:G22"/>
    <mergeCell ref="H21:H24"/>
    <mergeCell ref="I21:I24"/>
    <mergeCell ref="J21:J24"/>
    <mergeCell ref="K21:K24"/>
    <mergeCell ref="BS17:BS20"/>
    <mergeCell ref="BT17:BT20"/>
    <mergeCell ref="A19:B20"/>
    <mergeCell ref="C19:G20"/>
    <mergeCell ref="AU19:AV19"/>
    <mergeCell ref="AU20:AV20"/>
    <mergeCell ref="BM17:BM20"/>
    <mergeCell ref="BN17:BN20"/>
    <mergeCell ref="BO17:BO20"/>
    <mergeCell ref="BP17:BP20"/>
    <mergeCell ref="BQ17:BQ20"/>
    <mergeCell ref="BR17:BR20"/>
    <mergeCell ref="BG17:BG20"/>
    <mergeCell ref="BH17:BH20"/>
    <mergeCell ref="BI17:BI20"/>
    <mergeCell ref="BJ17:BJ20"/>
    <mergeCell ref="BK17:BK20"/>
    <mergeCell ref="BL17:BL20"/>
    <mergeCell ref="AU17:AW18"/>
    <mergeCell ref="AX17:BB20"/>
    <mergeCell ref="BC17:BC20"/>
    <mergeCell ref="BD17:BD20"/>
    <mergeCell ref="BE17:BE20"/>
    <mergeCell ref="BF17:BF20"/>
    <mergeCell ref="AI17:AI20"/>
    <mergeCell ref="AJ17:AJ20"/>
    <mergeCell ref="AK17:AK20"/>
    <mergeCell ref="AL17:AL20"/>
    <mergeCell ref="AM17:AO20"/>
    <mergeCell ref="AP17:AT20"/>
    <mergeCell ref="AC17:AC20"/>
    <mergeCell ref="AD17:AD20"/>
    <mergeCell ref="AE17:AE20"/>
    <mergeCell ref="AF17:AF20"/>
    <mergeCell ref="AG17:AG20"/>
    <mergeCell ref="AH17:AH20"/>
    <mergeCell ref="W17:W20"/>
    <mergeCell ref="X17:X20"/>
    <mergeCell ref="Y17:Y20"/>
    <mergeCell ref="Z17:Z20"/>
    <mergeCell ref="AA17:AA20"/>
    <mergeCell ref="AB17:AB20"/>
    <mergeCell ref="Q17:Q20"/>
    <mergeCell ref="R17:R20"/>
    <mergeCell ref="S17:S20"/>
    <mergeCell ref="T17:T20"/>
    <mergeCell ref="U17:U20"/>
    <mergeCell ref="V17:V20"/>
    <mergeCell ref="K17:K20"/>
    <mergeCell ref="L17:L20"/>
    <mergeCell ref="M17:M20"/>
    <mergeCell ref="N17:N20"/>
    <mergeCell ref="O17:O20"/>
    <mergeCell ref="P17:P20"/>
    <mergeCell ref="BT13:BT16"/>
    <mergeCell ref="A15:B16"/>
    <mergeCell ref="C15:G16"/>
    <mergeCell ref="AU15:AV15"/>
    <mergeCell ref="AU16:AV16"/>
    <mergeCell ref="A17:B18"/>
    <mergeCell ref="C17:G18"/>
    <mergeCell ref="H17:H20"/>
    <mergeCell ref="I17:I20"/>
    <mergeCell ref="J17:J20"/>
    <mergeCell ref="BN13:BN16"/>
    <mergeCell ref="BO13:BO16"/>
    <mergeCell ref="BP13:BP16"/>
    <mergeCell ref="BQ13:BQ16"/>
    <mergeCell ref="BR13:BR16"/>
    <mergeCell ref="BS13:BS16"/>
    <mergeCell ref="BH13:BH16"/>
    <mergeCell ref="BI13:BI16"/>
    <mergeCell ref="BJ13:BJ16"/>
    <mergeCell ref="BK13:BK16"/>
    <mergeCell ref="BL13:BL16"/>
    <mergeCell ref="BM13:BM16"/>
    <mergeCell ref="AX13:BB16"/>
    <mergeCell ref="BC13:BC16"/>
    <mergeCell ref="BD13:BD16"/>
    <mergeCell ref="BE13:BE16"/>
    <mergeCell ref="BF13:BF16"/>
    <mergeCell ref="BG13:BG16"/>
    <mergeCell ref="AJ13:AJ16"/>
    <mergeCell ref="AK13:AK16"/>
    <mergeCell ref="AL13:AL16"/>
    <mergeCell ref="AM13:AO16"/>
    <mergeCell ref="AP13:AT16"/>
    <mergeCell ref="AU13:AW14"/>
    <mergeCell ref="AD13:AD16"/>
    <mergeCell ref="AE13:AE16"/>
    <mergeCell ref="AF13:AF16"/>
    <mergeCell ref="AG13:AG16"/>
    <mergeCell ref="AH13:AH16"/>
    <mergeCell ref="AI13:AI16"/>
    <mergeCell ref="X13:X16"/>
    <mergeCell ref="Y13:Y16"/>
    <mergeCell ref="Z13:Z16"/>
    <mergeCell ref="AA13:AA16"/>
    <mergeCell ref="AB13:AB16"/>
    <mergeCell ref="AC13:AC16"/>
    <mergeCell ref="R13:R16"/>
    <mergeCell ref="S13:S16"/>
    <mergeCell ref="T13:T16"/>
    <mergeCell ref="U13:U16"/>
    <mergeCell ref="V13:V16"/>
    <mergeCell ref="W13:W16"/>
    <mergeCell ref="L13:L16"/>
    <mergeCell ref="M13:M16"/>
    <mergeCell ref="N13:N16"/>
    <mergeCell ref="O13:O16"/>
    <mergeCell ref="P13:P16"/>
    <mergeCell ref="Q13:Q16"/>
    <mergeCell ref="A11:B12"/>
    <mergeCell ref="C11:G12"/>
    <mergeCell ref="AU11:AV11"/>
    <mergeCell ref="AU12:AV12"/>
    <mergeCell ref="A13:B14"/>
    <mergeCell ref="C13:G14"/>
    <mergeCell ref="H13:H16"/>
    <mergeCell ref="I13:I16"/>
    <mergeCell ref="J13:J16"/>
    <mergeCell ref="K13:K16"/>
    <mergeCell ref="AE9:AE12"/>
    <mergeCell ref="AF9:AF12"/>
    <mergeCell ref="AG9:AG12"/>
    <mergeCell ref="AH9:AH12"/>
    <mergeCell ref="AI9:AI12"/>
    <mergeCell ref="AJ9:AJ12"/>
    <mergeCell ref="Y9:Y12"/>
    <mergeCell ref="Z9:Z12"/>
    <mergeCell ref="AA9:AA12"/>
    <mergeCell ref="AB9:AB12"/>
    <mergeCell ref="AC9:AC12"/>
    <mergeCell ref="AD9:AD12"/>
    <mergeCell ref="S9:S12"/>
    <mergeCell ref="T9:T12"/>
    <mergeCell ref="BO9:BO12"/>
    <mergeCell ref="BP9:BP12"/>
    <mergeCell ref="BQ9:BQ12"/>
    <mergeCell ref="BR9:BR12"/>
    <mergeCell ref="BS9:BS12"/>
    <mergeCell ref="BT9:BT12"/>
    <mergeCell ref="BI9:BI12"/>
    <mergeCell ref="BJ9:BJ12"/>
    <mergeCell ref="BK9:BK12"/>
    <mergeCell ref="BL9:BL12"/>
    <mergeCell ref="BM9:BM12"/>
    <mergeCell ref="BN9:BN12"/>
    <mergeCell ref="BC9:BC12"/>
    <mergeCell ref="BD9:BD12"/>
    <mergeCell ref="BE9:BE12"/>
    <mergeCell ref="BF9:BF12"/>
    <mergeCell ref="BG9:BG12"/>
    <mergeCell ref="BH9:BH12"/>
    <mergeCell ref="AK9:AK12"/>
    <mergeCell ref="AL9:AL12"/>
    <mergeCell ref="AM9:AO12"/>
    <mergeCell ref="AP9:AT12"/>
    <mergeCell ref="AU9:AW10"/>
    <mergeCell ref="AX9:BB12"/>
    <mergeCell ref="U9:U12"/>
    <mergeCell ref="V9:V12"/>
    <mergeCell ref="W9:W12"/>
    <mergeCell ref="X9:X12"/>
    <mergeCell ref="M9:M12"/>
    <mergeCell ref="N9:N12"/>
    <mergeCell ref="O9:O12"/>
    <mergeCell ref="P9:P12"/>
    <mergeCell ref="Q9:Q12"/>
    <mergeCell ref="R9:R12"/>
    <mergeCell ref="BS6:BS8"/>
    <mergeCell ref="BT6:BT8"/>
    <mergeCell ref="AU7:AW8"/>
    <mergeCell ref="A9:B10"/>
    <mergeCell ref="C9:G10"/>
    <mergeCell ref="H9:H12"/>
    <mergeCell ref="I9:I12"/>
    <mergeCell ref="J9:J12"/>
    <mergeCell ref="K9:K12"/>
    <mergeCell ref="L9:L12"/>
    <mergeCell ref="BM6:BM8"/>
    <mergeCell ref="BN6:BN8"/>
    <mergeCell ref="BO6:BO8"/>
    <mergeCell ref="BP6:BP8"/>
    <mergeCell ref="BQ6:BQ8"/>
    <mergeCell ref="BR6:BR8"/>
    <mergeCell ref="BG6:BG8"/>
    <mergeCell ref="BH6:BH8"/>
    <mergeCell ref="BI6:BI8"/>
    <mergeCell ref="BJ6:BJ8"/>
    <mergeCell ref="BK6:BK8"/>
    <mergeCell ref="BL6:BL8"/>
    <mergeCell ref="AG6:AG7"/>
    <mergeCell ref="AH6:AH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C6:BC8"/>
    <mergeCell ref="BD6:BD8"/>
    <mergeCell ref="AI6:AI7"/>
    <mergeCell ref="AJ6:AJ7"/>
    <mergeCell ref="AK6:AK7"/>
    <mergeCell ref="AL6:AL7"/>
    <mergeCell ref="AA6:AA7"/>
    <mergeCell ref="AB6:AB7"/>
    <mergeCell ref="BE6:BE8"/>
    <mergeCell ref="BF6:BF8"/>
    <mergeCell ref="J4:K4"/>
    <mergeCell ref="A5:G8"/>
    <mergeCell ref="H5:N5"/>
    <mergeCell ref="O5:U5"/>
    <mergeCell ref="V5:AB5"/>
    <mergeCell ref="AC5:AI5"/>
    <mergeCell ref="Q6:Q7"/>
    <mergeCell ref="R6:R7"/>
    <mergeCell ref="S6:S7"/>
    <mergeCell ref="T6:T7"/>
    <mergeCell ref="U6:U7"/>
    <mergeCell ref="V6:V7"/>
    <mergeCell ref="W6:W7"/>
    <mergeCell ref="X6:X7"/>
    <mergeCell ref="Y6:Y7"/>
    <mergeCell ref="Z6:Z7"/>
    <mergeCell ref="AC6:AC7"/>
    <mergeCell ref="AD6:AD7"/>
    <mergeCell ref="AE6:AE7"/>
    <mergeCell ref="AF6:AF7"/>
  </mergeCells>
  <phoneticPr fontId="4"/>
  <printOptions horizontalCentered="1" verticalCentered="1"/>
  <pageMargins left="0.70866141732283472" right="0.19685039370078741" top="0.39370078740157483" bottom="0.39370078740157483" header="0.39370078740157483" footer="0"/>
  <pageSetup paperSize="9" scale="51" orientation="landscape" blackAndWhite="1" r:id="rId1"/>
  <headerFooter scaleWithDoc="0">
    <oddFooter>&amp;C7/29&amp;R&amp;F</oddFooter>
  </headerFooter>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7AAA5C1C-BB4C-4E76-9AC1-924E7F1D4D62}">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2916A-98D0-4858-82CC-C7151189B698}">
  <sheetPr>
    <tabColor theme="7" tint="0.79998168889431442"/>
    <pageSetUpPr fitToPage="1"/>
  </sheetPr>
  <dimension ref="A1:CW114"/>
  <sheetViews>
    <sheetView view="pageBreakPreview" zoomScaleNormal="100" zoomScaleSheetLayoutView="100" workbookViewId="0"/>
  </sheetViews>
  <sheetFormatPr defaultRowHeight="16.5" x14ac:dyDescent="0.4"/>
  <cols>
    <col min="1" max="1" width="4.625" style="229" customWidth="1"/>
    <col min="2" max="7" width="2.625" style="229" customWidth="1"/>
    <col min="8" max="49" width="2.375" style="229" customWidth="1"/>
    <col min="50" max="89" width="2.625" style="229" customWidth="1"/>
    <col min="90" max="101" width="9" style="229"/>
    <col min="102" max="256" width="9" style="153"/>
    <col min="257" max="257" width="4.625" style="153" customWidth="1"/>
    <col min="258" max="263" width="2.625" style="153" customWidth="1"/>
    <col min="264" max="305" width="2.375" style="153" customWidth="1"/>
    <col min="306" max="345" width="2.625" style="153" customWidth="1"/>
    <col min="346" max="512" width="9" style="153"/>
    <col min="513" max="513" width="4.625" style="153" customWidth="1"/>
    <col min="514" max="519" width="2.625" style="153" customWidth="1"/>
    <col min="520" max="561" width="2.375" style="153" customWidth="1"/>
    <col min="562" max="601" width="2.625" style="153" customWidth="1"/>
    <col min="602" max="768" width="9" style="153"/>
    <col min="769" max="769" width="4.625" style="153" customWidth="1"/>
    <col min="770" max="775" width="2.625" style="153" customWidth="1"/>
    <col min="776" max="817" width="2.375" style="153" customWidth="1"/>
    <col min="818" max="857" width="2.625" style="153" customWidth="1"/>
    <col min="858" max="1024" width="9" style="153"/>
    <col min="1025" max="1025" width="4.625" style="153" customWidth="1"/>
    <col min="1026" max="1031" width="2.625" style="153" customWidth="1"/>
    <col min="1032" max="1073" width="2.375" style="153" customWidth="1"/>
    <col min="1074" max="1113" width="2.625" style="153" customWidth="1"/>
    <col min="1114" max="1280" width="9" style="153"/>
    <col min="1281" max="1281" width="4.625" style="153" customWidth="1"/>
    <col min="1282" max="1287" width="2.625" style="153" customWidth="1"/>
    <col min="1288" max="1329" width="2.375" style="153" customWidth="1"/>
    <col min="1330" max="1369" width="2.625" style="153" customWidth="1"/>
    <col min="1370" max="1536" width="9" style="153"/>
    <col min="1537" max="1537" width="4.625" style="153" customWidth="1"/>
    <col min="1538" max="1543" width="2.625" style="153" customWidth="1"/>
    <col min="1544" max="1585" width="2.375" style="153" customWidth="1"/>
    <col min="1586" max="1625" width="2.625" style="153" customWidth="1"/>
    <col min="1626" max="1792" width="9" style="153"/>
    <col min="1793" max="1793" width="4.625" style="153" customWidth="1"/>
    <col min="1794" max="1799" width="2.625" style="153" customWidth="1"/>
    <col min="1800" max="1841" width="2.375" style="153" customWidth="1"/>
    <col min="1842" max="1881" width="2.625" style="153" customWidth="1"/>
    <col min="1882" max="2048" width="9" style="153"/>
    <col min="2049" max="2049" width="4.625" style="153" customWidth="1"/>
    <col min="2050" max="2055" width="2.625" style="153" customWidth="1"/>
    <col min="2056" max="2097" width="2.375" style="153" customWidth="1"/>
    <col min="2098" max="2137" width="2.625" style="153" customWidth="1"/>
    <col min="2138" max="2304" width="9" style="153"/>
    <col min="2305" max="2305" width="4.625" style="153" customWidth="1"/>
    <col min="2306" max="2311" width="2.625" style="153" customWidth="1"/>
    <col min="2312" max="2353" width="2.375" style="153" customWidth="1"/>
    <col min="2354" max="2393" width="2.625" style="153" customWidth="1"/>
    <col min="2394" max="2560" width="9" style="153"/>
    <col min="2561" max="2561" width="4.625" style="153" customWidth="1"/>
    <col min="2562" max="2567" width="2.625" style="153" customWidth="1"/>
    <col min="2568" max="2609" width="2.375" style="153" customWidth="1"/>
    <col min="2610" max="2649" width="2.625" style="153" customWidth="1"/>
    <col min="2650" max="2816" width="9" style="153"/>
    <col min="2817" max="2817" width="4.625" style="153" customWidth="1"/>
    <col min="2818" max="2823" width="2.625" style="153" customWidth="1"/>
    <col min="2824" max="2865" width="2.375" style="153" customWidth="1"/>
    <col min="2866" max="2905" width="2.625" style="153" customWidth="1"/>
    <col min="2906" max="3072" width="9" style="153"/>
    <col min="3073" max="3073" width="4.625" style="153" customWidth="1"/>
    <col min="3074" max="3079" width="2.625" style="153" customWidth="1"/>
    <col min="3080" max="3121" width="2.375" style="153" customWidth="1"/>
    <col min="3122" max="3161" width="2.625" style="153" customWidth="1"/>
    <col min="3162" max="3328" width="9" style="153"/>
    <col min="3329" max="3329" width="4.625" style="153" customWidth="1"/>
    <col min="3330" max="3335" width="2.625" style="153" customWidth="1"/>
    <col min="3336" max="3377" width="2.375" style="153" customWidth="1"/>
    <col min="3378" max="3417" width="2.625" style="153" customWidth="1"/>
    <col min="3418" max="3584" width="9" style="153"/>
    <col min="3585" max="3585" width="4.625" style="153" customWidth="1"/>
    <col min="3586" max="3591" width="2.625" style="153" customWidth="1"/>
    <col min="3592" max="3633" width="2.375" style="153" customWidth="1"/>
    <col min="3634" max="3673" width="2.625" style="153" customWidth="1"/>
    <col min="3674" max="3840" width="9" style="153"/>
    <col min="3841" max="3841" width="4.625" style="153" customWidth="1"/>
    <col min="3842" max="3847" width="2.625" style="153" customWidth="1"/>
    <col min="3848" max="3889" width="2.375" style="153" customWidth="1"/>
    <col min="3890" max="3929" width="2.625" style="153" customWidth="1"/>
    <col min="3930" max="4096" width="9" style="153"/>
    <col min="4097" max="4097" width="4.625" style="153" customWidth="1"/>
    <col min="4098" max="4103" width="2.625" style="153" customWidth="1"/>
    <col min="4104" max="4145" width="2.375" style="153" customWidth="1"/>
    <col min="4146" max="4185" width="2.625" style="153" customWidth="1"/>
    <col min="4186" max="4352" width="9" style="153"/>
    <col min="4353" max="4353" width="4.625" style="153" customWidth="1"/>
    <col min="4354" max="4359" width="2.625" style="153" customWidth="1"/>
    <col min="4360" max="4401" width="2.375" style="153" customWidth="1"/>
    <col min="4402" max="4441" width="2.625" style="153" customWidth="1"/>
    <col min="4442" max="4608" width="9" style="153"/>
    <col min="4609" max="4609" width="4.625" style="153" customWidth="1"/>
    <col min="4610" max="4615" width="2.625" style="153" customWidth="1"/>
    <col min="4616" max="4657" width="2.375" style="153" customWidth="1"/>
    <col min="4658" max="4697" width="2.625" style="153" customWidth="1"/>
    <col min="4698" max="4864" width="9" style="153"/>
    <col min="4865" max="4865" width="4.625" style="153" customWidth="1"/>
    <col min="4866" max="4871" width="2.625" style="153" customWidth="1"/>
    <col min="4872" max="4913" width="2.375" style="153" customWidth="1"/>
    <col min="4914" max="4953" width="2.625" style="153" customWidth="1"/>
    <col min="4954" max="5120" width="9" style="153"/>
    <col min="5121" max="5121" width="4.625" style="153" customWidth="1"/>
    <col min="5122" max="5127" width="2.625" style="153" customWidth="1"/>
    <col min="5128" max="5169" width="2.375" style="153" customWidth="1"/>
    <col min="5170" max="5209" width="2.625" style="153" customWidth="1"/>
    <col min="5210" max="5376" width="9" style="153"/>
    <col min="5377" max="5377" width="4.625" style="153" customWidth="1"/>
    <col min="5378" max="5383" width="2.625" style="153" customWidth="1"/>
    <col min="5384" max="5425" width="2.375" style="153" customWidth="1"/>
    <col min="5426" max="5465" width="2.625" style="153" customWidth="1"/>
    <col min="5466" max="5632" width="9" style="153"/>
    <col min="5633" max="5633" width="4.625" style="153" customWidth="1"/>
    <col min="5634" max="5639" width="2.625" style="153" customWidth="1"/>
    <col min="5640" max="5681" width="2.375" style="153" customWidth="1"/>
    <col min="5682" max="5721" width="2.625" style="153" customWidth="1"/>
    <col min="5722" max="5888" width="9" style="153"/>
    <col min="5889" max="5889" width="4.625" style="153" customWidth="1"/>
    <col min="5890" max="5895" width="2.625" style="153" customWidth="1"/>
    <col min="5896" max="5937" width="2.375" style="153" customWidth="1"/>
    <col min="5938" max="5977" width="2.625" style="153" customWidth="1"/>
    <col min="5978" max="6144" width="9" style="153"/>
    <col min="6145" max="6145" width="4.625" style="153" customWidth="1"/>
    <col min="6146" max="6151" width="2.625" style="153" customWidth="1"/>
    <col min="6152" max="6193" width="2.375" style="153" customWidth="1"/>
    <col min="6194" max="6233" width="2.625" style="153" customWidth="1"/>
    <col min="6234" max="6400" width="9" style="153"/>
    <col min="6401" max="6401" width="4.625" style="153" customWidth="1"/>
    <col min="6402" max="6407" width="2.625" style="153" customWidth="1"/>
    <col min="6408" max="6449" width="2.375" style="153" customWidth="1"/>
    <col min="6450" max="6489" width="2.625" style="153" customWidth="1"/>
    <col min="6490" max="6656" width="9" style="153"/>
    <col min="6657" max="6657" width="4.625" style="153" customWidth="1"/>
    <col min="6658" max="6663" width="2.625" style="153" customWidth="1"/>
    <col min="6664" max="6705" width="2.375" style="153" customWidth="1"/>
    <col min="6706" max="6745" width="2.625" style="153" customWidth="1"/>
    <col min="6746" max="6912" width="9" style="153"/>
    <col min="6913" max="6913" width="4.625" style="153" customWidth="1"/>
    <col min="6914" max="6919" width="2.625" style="153" customWidth="1"/>
    <col min="6920" max="6961" width="2.375" style="153" customWidth="1"/>
    <col min="6962" max="7001" width="2.625" style="153" customWidth="1"/>
    <col min="7002" max="7168" width="9" style="153"/>
    <col min="7169" max="7169" width="4.625" style="153" customWidth="1"/>
    <col min="7170" max="7175" width="2.625" style="153" customWidth="1"/>
    <col min="7176" max="7217" width="2.375" style="153" customWidth="1"/>
    <col min="7218" max="7257" width="2.625" style="153" customWidth="1"/>
    <col min="7258" max="7424" width="9" style="153"/>
    <col min="7425" max="7425" width="4.625" style="153" customWidth="1"/>
    <col min="7426" max="7431" width="2.625" style="153" customWidth="1"/>
    <col min="7432" max="7473" width="2.375" style="153" customWidth="1"/>
    <col min="7474" max="7513" width="2.625" style="153" customWidth="1"/>
    <col min="7514" max="7680" width="9" style="153"/>
    <col min="7681" max="7681" width="4.625" style="153" customWidth="1"/>
    <col min="7682" max="7687" width="2.625" style="153" customWidth="1"/>
    <col min="7688" max="7729" width="2.375" style="153" customWidth="1"/>
    <col min="7730" max="7769" width="2.625" style="153" customWidth="1"/>
    <col min="7770" max="7936" width="9" style="153"/>
    <col min="7937" max="7937" width="4.625" style="153" customWidth="1"/>
    <col min="7938" max="7943" width="2.625" style="153" customWidth="1"/>
    <col min="7944" max="7985" width="2.375" style="153" customWidth="1"/>
    <col min="7986" max="8025" width="2.625" style="153" customWidth="1"/>
    <col min="8026" max="8192" width="9" style="153"/>
    <col min="8193" max="8193" width="4.625" style="153" customWidth="1"/>
    <col min="8194" max="8199" width="2.625" style="153" customWidth="1"/>
    <col min="8200" max="8241" width="2.375" style="153" customWidth="1"/>
    <col min="8242" max="8281" width="2.625" style="153" customWidth="1"/>
    <col min="8282" max="8448" width="9" style="153"/>
    <col min="8449" max="8449" width="4.625" style="153" customWidth="1"/>
    <col min="8450" max="8455" width="2.625" style="153" customWidth="1"/>
    <col min="8456" max="8497" width="2.375" style="153" customWidth="1"/>
    <col min="8498" max="8537" width="2.625" style="153" customWidth="1"/>
    <col min="8538" max="8704" width="9" style="153"/>
    <col min="8705" max="8705" width="4.625" style="153" customWidth="1"/>
    <col min="8706" max="8711" width="2.625" style="153" customWidth="1"/>
    <col min="8712" max="8753" width="2.375" style="153" customWidth="1"/>
    <col min="8754" max="8793" width="2.625" style="153" customWidth="1"/>
    <col min="8794" max="8960" width="9" style="153"/>
    <col min="8961" max="8961" width="4.625" style="153" customWidth="1"/>
    <col min="8962" max="8967" width="2.625" style="153" customWidth="1"/>
    <col min="8968" max="9009" width="2.375" style="153" customWidth="1"/>
    <col min="9010" max="9049" width="2.625" style="153" customWidth="1"/>
    <col min="9050" max="9216" width="9" style="153"/>
    <col min="9217" max="9217" width="4.625" style="153" customWidth="1"/>
    <col min="9218" max="9223" width="2.625" style="153" customWidth="1"/>
    <col min="9224" max="9265" width="2.375" style="153" customWidth="1"/>
    <col min="9266" max="9305" width="2.625" style="153" customWidth="1"/>
    <col min="9306" max="9472" width="9" style="153"/>
    <col min="9473" max="9473" width="4.625" style="153" customWidth="1"/>
    <col min="9474" max="9479" width="2.625" style="153" customWidth="1"/>
    <col min="9480" max="9521" width="2.375" style="153" customWidth="1"/>
    <col min="9522" max="9561" width="2.625" style="153" customWidth="1"/>
    <col min="9562" max="9728" width="9" style="153"/>
    <col min="9729" max="9729" width="4.625" style="153" customWidth="1"/>
    <col min="9730" max="9735" width="2.625" style="153" customWidth="1"/>
    <col min="9736" max="9777" width="2.375" style="153" customWidth="1"/>
    <col min="9778" max="9817" width="2.625" style="153" customWidth="1"/>
    <col min="9818" max="9984" width="9" style="153"/>
    <col min="9985" max="9985" width="4.625" style="153" customWidth="1"/>
    <col min="9986" max="9991" width="2.625" style="153" customWidth="1"/>
    <col min="9992" max="10033" width="2.375" style="153" customWidth="1"/>
    <col min="10034" max="10073" width="2.625" style="153" customWidth="1"/>
    <col min="10074" max="10240" width="9" style="153"/>
    <col min="10241" max="10241" width="4.625" style="153" customWidth="1"/>
    <col min="10242" max="10247" width="2.625" style="153" customWidth="1"/>
    <col min="10248" max="10289" width="2.375" style="153" customWidth="1"/>
    <col min="10290" max="10329" width="2.625" style="153" customWidth="1"/>
    <col min="10330" max="10496" width="9" style="153"/>
    <col min="10497" max="10497" width="4.625" style="153" customWidth="1"/>
    <col min="10498" max="10503" width="2.625" style="153" customWidth="1"/>
    <col min="10504" max="10545" width="2.375" style="153" customWidth="1"/>
    <col min="10546" max="10585" width="2.625" style="153" customWidth="1"/>
    <col min="10586" max="10752" width="9" style="153"/>
    <col min="10753" max="10753" width="4.625" style="153" customWidth="1"/>
    <col min="10754" max="10759" width="2.625" style="153" customWidth="1"/>
    <col min="10760" max="10801" width="2.375" style="153" customWidth="1"/>
    <col min="10802" max="10841" width="2.625" style="153" customWidth="1"/>
    <col min="10842" max="11008" width="9" style="153"/>
    <col min="11009" max="11009" width="4.625" style="153" customWidth="1"/>
    <col min="11010" max="11015" width="2.625" style="153" customWidth="1"/>
    <col min="11016" max="11057" width="2.375" style="153" customWidth="1"/>
    <col min="11058" max="11097" width="2.625" style="153" customWidth="1"/>
    <col min="11098" max="11264" width="9" style="153"/>
    <col min="11265" max="11265" width="4.625" style="153" customWidth="1"/>
    <col min="11266" max="11271" width="2.625" style="153" customWidth="1"/>
    <col min="11272" max="11313" width="2.375" style="153" customWidth="1"/>
    <col min="11314" max="11353" width="2.625" style="153" customWidth="1"/>
    <col min="11354" max="11520" width="9" style="153"/>
    <col min="11521" max="11521" width="4.625" style="153" customWidth="1"/>
    <col min="11522" max="11527" width="2.625" style="153" customWidth="1"/>
    <col min="11528" max="11569" width="2.375" style="153" customWidth="1"/>
    <col min="11570" max="11609" width="2.625" style="153" customWidth="1"/>
    <col min="11610" max="11776" width="9" style="153"/>
    <col min="11777" max="11777" width="4.625" style="153" customWidth="1"/>
    <col min="11778" max="11783" width="2.625" style="153" customWidth="1"/>
    <col min="11784" max="11825" width="2.375" style="153" customWidth="1"/>
    <col min="11826" max="11865" width="2.625" style="153" customWidth="1"/>
    <col min="11866" max="12032" width="9" style="153"/>
    <col min="12033" max="12033" width="4.625" style="153" customWidth="1"/>
    <col min="12034" max="12039" width="2.625" style="153" customWidth="1"/>
    <col min="12040" max="12081" width="2.375" style="153" customWidth="1"/>
    <col min="12082" max="12121" width="2.625" style="153" customWidth="1"/>
    <col min="12122" max="12288" width="9" style="153"/>
    <col min="12289" max="12289" width="4.625" style="153" customWidth="1"/>
    <col min="12290" max="12295" width="2.625" style="153" customWidth="1"/>
    <col min="12296" max="12337" width="2.375" style="153" customWidth="1"/>
    <col min="12338" max="12377" width="2.625" style="153" customWidth="1"/>
    <col min="12378" max="12544" width="9" style="153"/>
    <col min="12545" max="12545" width="4.625" style="153" customWidth="1"/>
    <col min="12546" max="12551" width="2.625" style="153" customWidth="1"/>
    <col min="12552" max="12593" width="2.375" style="153" customWidth="1"/>
    <col min="12594" max="12633" width="2.625" style="153" customWidth="1"/>
    <col min="12634" max="12800" width="9" style="153"/>
    <col min="12801" max="12801" width="4.625" style="153" customWidth="1"/>
    <col min="12802" max="12807" width="2.625" style="153" customWidth="1"/>
    <col min="12808" max="12849" width="2.375" style="153" customWidth="1"/>
    <col min="12850" max="12889" width="2.625" style="153" customWidth="1"/>
    <col min="12890" max="13056" width="9" style="153"/>
    <col min="13057" max="13057" width="4.625" style="153" customWidth="1"/>
    <col min="13058" max="13063" width="2.625" style="153" customWidth="1"/>
    <col min="13064" max="13105" width="2.375" style="153" customWidth="1"/>
    <col min="13106" max="13145" width="2.625" style="153" customWidth="1"/>
    <col min="13146" max="13312" width="9" style="153"/>
    <col min="13313" max="13313" width="4.625" style="153" customWidth="1"/>
    <col min="13314" max="13319" width="2.625" style="153" customWidth="1"/>
    <col min="13320" max="13361" width="2.375" style="153" customWidth="1"/>
    <col min="13362" max="13401" width="2.625" style="153" customWidth="1"/>
    <col min="13402" max="13568" width="9" style="153"/>
    <col min="13569" max="13569" width="4.625" style="153" customWidth="1"/>
    <col min="13570" max="13575" width="2.625" style="153" customWidth="1"/>
    <col min="13576" max="13617" width="2.375" style="153" customWidth="1"/>
    <col min="13618" max="13657" width="2.625" style="153" customWidth="1"/>
    <col min="13658" max="13824" width="9" style="153"/>
    <col min="13825" max="13825" width="4.625" style="153" customWidth="1"/>
    <col min="13826" max="13831" width="2.625" style="153" customWidth="1"/>
    <col min="13832" max="13873" width="2.375" style="153" customWidth="1"/>
    <col min="13874" max="13913" width="2.625" style="153" customWidth="1"/>
    <col min="13914" max="14080" width="9" style="153"/>
    <col min="14081" max="14081" width="4.625" style="153" customWidth="1"/>
    <col min="14082" max="14087" width="2.625" style="153" customWidth="1"/>
    <col min="14088" max="14129" width="2.375" style="153" customWidth="1"/>
    <col min="14130" max="14169" width="2.625" style="153" customWidth="1"/>
    <col min="14170" max="14336" width="9" style="153"/>
    <col min="14337" max="14337" width="4.625" style="153" customWidth="1"/>
    <col min="14338" max="14343" width="2.625" style="153" customWidth="1"/>
    <col min="14344" max="14385" width="2.375" style="153" customWidth="1"/>
    <col min="14386" max="14425" width="2.625" style="153" customWidth="1"/>
    <col min="14426" max="14592" width="9" style="153"/>
    <col min="14593" max="14593" width="4.625" style="153" customWidth="1"/>
    <col min="14594" max="14599" width="2.625" style="153" customWidth="1"/>
    <col min="14600" max="14641" width="2.375" style="153" customWidth="1"/>
    <col min="14642" max="14681" width="2.625" style="153" customWidth="1"/>
    <col min="14682" max="14848" width="9" style="153"/>
    <col min="14849" max="14849" width="4.625" style="153" customWidth="1"/>
    <col min="14850" max="14855" width="2.625" style="153" customWidth="1"/>
    <col min="14856" max="14897" width="2.375" style="153" customWidth="1"/>
    <col min="14898" max="14937" width="2.625" style="153" customWidth="1"/>
    <col min="14938" max="15104" width="9" style="153"/>
    <col min="15105" max="15105" width="4.625" style="153" customWidth="1"/>
    <col min="15106" max="15111" width="2.625" style="153" customWidth="1"/>
    <col min="15112" max="15153" width="2.375" style="153" customWidth="1"/>
    <col min="15154" max="15193" width="2.625" style="153" customWidth="1"/>
    <col min="15194" max="15360" width="9" style="153"/>
    <col min="15361" max="15361" width="4.625" style="153" customWidth="1"/>
    <col min="15362" max="15367" width="2.625" style="153" customWidth="1"/>
    <col min="15368" max="15409" width="2.375" style="153" customWidth="1"/>
    <col min="15410" max="15449" width="2.625" style="153" customWidth="1"/>
    <col min="15450" max="15616" width="9" style="153"/>
    <col min="15617" max="15617" width="4.625" style="153" customWidth="1"/>
    <col min="15618" max="15623" width="2.625" style="153" customWidth="1"/>
    <col min="15624" max="15665" width="2.375" style="153" customWidth="1"/>
    <col min="15666" max="15705" width="2.625" style="153" customWidth="1"/>
    <col min="15706" max="15872" width="9" style="153"/>
    <col min="15873" max="15873" width="4.625" style="153" customWidth="1"/>
    <col min="15874" max="15879" width="2.625" style="153" customWidth="1"/>
    <col min="15880" max="15921" width="2.375" style="153" customWidth="1"/>
    <col min="15922" max="15961" width="2.625" style="153" customWidth="1"/>
    <col min="15962" max="16128" width="9" style="153"/>
    <col min="16129" max="16129" width="4.625" style="153" customWidth="1"/>
    <col min="16130" max="16135" width="2.625" style="153" customWidth="1"/>
    <col min="16136" max="16177" width="2.375" style="153" customWidth="1"/>
    <col min="16178" max="16217" width="2.625" style="153" customWidth="1"/>
    <col min="16218" max="16384" width="9" style="153"/>
  </cols>
  <sheetData>
    <row r="1" spans="1:101" s="152" customFormat="1" ht="15" customHeight="1" x14ac:dyDescent="0.4">
      <c r="A1" s="188" t="s">
        <v>186</v>
      </c>
      <c r="B1" s="189"/>
      <c r="C1" s="189"/>
      <c r="D1" s="189"/>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H1" s="189"/>
      <c r="AI1" s="191"/>
      <c r="AJ1" s="1343"/>
      <c r="AK1" s="1343"/>
      <c r="AL1" s="1343"/>
      <c r="AM1" s="1343"/>
      <c r="AN1" s="1343"/>
      <c r="AO1" s="1343"/>
      <c r="AP1" s="1343"/>
      <c r="AQ1" s="1343"/>
      <c r="AR1" s="1343"/>
      <c r="AS1" s="1343"/>
      <c r="AT1" s="1343"/>
      <c r="AU1" s="1343"/>
      <c r="AV1" s="1343"/>
      <c r="AW1" s="1343"/>
      <c r="AX1" s="1343"/>
      <c r="AY1" s="1343"/>
      <c r="AZ1" s="1343"/>
      <c r="BA1" s="1343"/>
      <c r="BB1" s="1343"/>
      <c r="BC1" s="191"/>
      <c r="BD1" s="191"/>
      <c r="BE1" s="191"/>
      <c r="BF1" s="191"/>
      <c r="BG1" s="191"/>
      <c r="BH1" s="191"/>
      <c r="BI1" s="191"/>
      <c r="BJ1" s="191"/>
      <c r="BK1" s="191"/>
      <c r="BL1" s="191"/>
      <c r="BM1" s="191"/>
      <c r="BN1" s="191"/>
      <c r="BO1" s="191"/>
      <c r="BP1" s="191"/>
      <c r="BQ1" s="191"/>
      <c r="BR1" s="191"/>
      <c r="BS1" s="191"/>
      <c r="BT1" s="191"/>
      <c r="BU1" s="191"/>
      <c r="BV1" s="191"/>
      <c r="BW1" s="191"/>
      <c r="BX1" s="191"/>
      <c r="BY1" s="191"/>
      <c r="BZ1" s="191"/>
      <c r="CA1" s="191"/>
      <c r="CB1" s="191"/>
      <c r="CC1" s="191"/>
      <c r="CD1" s="191"/>
      <c r="CE1" s="191"/>
      <c r="CF1" s="191"/>
      <c r="CG1" s="191"/>
      <c r="CH1" s="191"/>
      <c r="CI1" s="191"/>
      <c r="CJ1" s="191"/>
      <c r="CK1" s="191"/>
      <c r="CL1" s="191"/>
      <c r="CM1" s="191"/>
      <c r="CN1" s="191"/>
      <c r="CO1" s="191"/>
      <c r="CP1" s="191"/>
      <c r="CQ1" s="191"/>
      <c r="CR1" s="191"/>
      <c r="CS1" s="191"/>
      <c r="CT1" s="191"/>
      <c r="CU1" s="191"/>
      <c r="CV1" s="191"/>
      <c r="CW1" s="191"/>
    </row>
    <row r="2" spans="1:101" s="152" customFormat="1" ht="15" customHeight="1" x14ac:dyDescent="0.4">
      <c r="A2" s="189" t="s">
        <v>384</v>
      </c>
      <c r="B2" s="189"/>
      <c r="C2" s="189"/>
      <c r="D2" s="189"/>
      <c r="E2" s="189"/>
      <c r="F2" s="226"/>
      <c r="G2" s="226"/>
      <c r="H2" s="226"/>
      <c r="I2" s="226"/>
      <c r="J2" s="226"/>
      <c r="K2" s="226"/>
      <c r="L2" s="226"/>
      <c r="M2" s="226"/>
      <c r="N2" s="226"/>
      <c r="O2" s="226"/>
      <c r="P2" s="226"/>
      <c r="Q2" s="226"/>
      <c r="R2" s="226"/>
      <c r="S2" s="226"/>
      <c r="T2" s="226"/>
      <c r="U2" s="226"/>
      <c r="V2" s="226"/>
      <c r="W2" s="226"/>
      <c r="X2" s="226"/>
      <c r="Y2" s="226"/>
      <c r="Z2" s="226"/>
      <c r="AA2" s="226"/>
      <c r="AB2" s="226"/>
      <c r="AC2" s="189"/>
      <c r="AD2" s="189"/>
      <c r="AE2" s="189"/>
      <c r="AF2" s="189"/>
      <c r="AG2" s="189"/>
      <c r="AH2" s="189"/>
      <c r="AI2" s="191"/>
      <c r="AJ2" s="1343"/>
      <c r="AK2" s="1343"/>
      <c r="AL2" s="1343"/>
      <c r="AM2" s="1343"/>
      <c r="AN2" s="1343"/>
      <c r="AO2" s="1343"/>
      <c r="AP2" s="1343"/>
      <c r="AQ2" s="1343"/>
      <c r="AR2" s="1343"/>
      <c r="AS2" s="1343"/>
      <c r="AT2" s="1343"/>
      <c r="AU2" s="1343"/>
      <c r="AV2" s="1343"/>
      <c r="AW2" s="1343"/>
      <c r="AX2" s="1343"/>
      <c r="AY2" s="1343"/>
      <c r="AZ2" s="1343"/>
      <c r="BA2" s="1343"/>
      <c r="BB2" s="1343"/>
      <c r="BC2" s="191"/>
      <c r="BD2" s="191"/>
      <c r="BE2" s="191"/>
      <c r="BF2" s="191"/>
      <c r="BG2" s="191"/>
      <c r="BH2" s="191"/>
      <c r="BI2" s="191"/>
      <c r="BJ2" s="191"/>
      <c r="BK2" s="191"/>
      <c r="BL2" s="191"/>
      <c r="BM2" s="191"/>
      <c r="BN2" s="191"/>
      <c r="BO2" s="191"/>
      <c r="BP2" s="191"/>
      <c r="BQ2" s="191"/>
      <c r="BR2" s="191"/>
      <c r="BS2" s="191"/>
      <c r="BT2" s="191"/>
      <c r="BU2" s="191"/>
      <c r="BV2" s="191"/>
      <c r="BW2" s="191"/>
      <c r="BX2" s="191"/>
      <c r="BY2" s="191"/>
      <c r="BZ2" s="191"/>
      <c r="CA2" s="191"/>
      <c r="CB2" s="191"/>
      <c r="CC2" s="191"/>
      <c r="CD2" s="191"/>
      <c r="CE2" s="191"/>
      <c r="CF2" s="191"/>
      <c r="CG2" s="191"/>
      <c r="CH2" s="191"/>
      <c r="CI2" s="191"/>
      <c r="CJ2" s="191"/>
      <c r="CK2" s="191"/>
      <c r="CL2" s="191"/>
      <c r="CM2" s="191"/>
      <c r="CN2" s="191"/>
      <c r="CO2" s="191"/>
      <c r="CP2" s="191"/>
      <c r="CQ2" s="191"/>
      <c r="CR2" s="191"/>
      <c r="CS2" s="191"/>
      <c r="CT2" s="191"/>
      <c r="CU2" s="191"/>
      <c r="CV2" s="191"/>
      <c r="CW2" s="191"/>
    </row>
    <row r="3" spans="1:101" ht="15" customHeight="1" x14ac:dyDescent="0.4">
      <c r="A3" s="227"/>
      <c r="B3" s="227"/>
      <c r="C3" s="227"/>
      <c r="D3" s="227"/>
      <c r="E3" s="227"/>
      <c r="F3" s="226" t="s">
        <v>334</v>
      </c>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8"/>
      <c r="AJ3" s="228"/>
      <c r="AK3" s="228"/>
      <c r="AL3" s="228"/>
      <c r="AM3" s="228"/>
      <c r="AN3" s="228"/>
      <c r="AO3" s="228"/>
      <c r="AP3" s="228"/>
      <c r="AQ3" s="228"/>
    </row>
    <row r="4" spans="1:101" x14ac:dyDescent="0.4">
      <c r="A4" s="227"/>
      <c r="B4" s="227"/>
      <c r="C4" s="227"/>
      <c r="D4" s="227"/>
      <c r="E4" s="227"/>
      <c r="F4" s="1344" t="s">
        <v>335</v>
      </c>
      <c r="G4" s="1344"/>
      <c r="H4" s="1344"/>
      <c r="I4" s="1344"/>
      <c r="J4" s="1344"/>
      <c r="K4" s="1344"/>
      <c r="L4" s="1344"/>
      <c r="M4" s="1344"/>
      <c r="N4" s="1344"/>
      <c r="O4" s="1344"/>
      <c r="P4" s="1344"/>
      <c r="Q4" s="1344"/>
      <c r="R4" s="1344"/>
      <c r="S4" s="1344"/>
      <c r="T4" s="1344"/>
      <c r="U4" s="1344"/>
      <c r="V4" s="1344"/>
      <c r="W4" s="1344"/>
      <c r="X4" s="1344"/>
      <c r="Y4" s="1344"/>
      <c r="Z4" s="1344"/>
      <c r="AA4" s="1344"/>
      <c r="AB4" s="1344"/>
      <c r="AC4" s="1344"/>
      <c r="AD4" s="1344"/>
      <c r="AE4" s="1344"/>
      <c r="AF4" s="1344"/>
      <c r="AG4" s="1344"/>
      <c r="AH4" s="1344"/>
      <c r="AJ4" s="230"/>
      <c r="AK4" s="230"/>
      <c r="AL4" s="230"/>
      <c r="AM4" s="230"/>
      <c r="AN4" s="230"/>
      <c r="AO4" s="230"/>
      <c r="AP4" s="230"/>
      <c r="AQ4" s="230"/>
      <c r="AR4" s="230"/>
      <c r="AS4" s="230"/>
      <c r="AT4" s="230"/>
      <c r="AU4" s="230"/>
      <c r="AV4" s="230"/>
      <c r="AW4" s="230"/>
      <c r="AX4" s="230"/>
      <c r="AY4" s="230"/>
      <c r="AZ4" s="230"/>
      <c r="BA4" s="230"/>
      <c r="BB4" s="230"/>
    </row>
    <row r="5" spans="1:101" x14ac:dyDescent="0.4">
      <c r="A5" s="227"/>
      <c r="B5" s="227"/>
      <c r="C5" s="227"/>
      <c r="D5" s="227"/>
      <c r="E5" s="227"/>
      <c r="F5" s="226" t="s">
        <v>336</v>
      </c>
      <c r="G5" s="231"/>
      <c r="H5" s="231"/>
      <c r="I5" s="231"/>
      <c r="J5" s="231"/>
      <c r="K5" s="231"/>
      <c r="L5" s="189"/>
      <c r="M5" s="231"/>
      <c r="N5" s="231"/>
      <c r="O5" s="231"/>
      <c r="P5" s="231"/>
      <c r="Q5" s="231"/>
      <c r="R5" s="231"/>
      <c r="S5" s="231"/>
      <c r="T5" s="231"/>
      <c r="U5" s="231"/>
      <c r="V5" s="231"/>
      <c r="W5" s="231"/>
      <c r="X5" s="231"/>
      <c r="Y5" s="231"/>
      <c r="Z5" s="231"/>
      <c r="AA5" s="231"/>
      <c r="AB5" s="231"/>
      <c r="AC5" s="189"/>
      <c r="AD5" s="189"/>
      <c r="AE5" s="189"/>
      <c r="AF5" s="189"/>
      <c r="AG5" s="189"/>
      <c r="AH5" s="189"/>
      <c r="AJ5" s="230"/>
      <c r="AK5" s="230"/>
      <c r="AL5" s="230"/>
      <c r="AM5" s="230"/>
      <c r="AN5" s="230"/>
      <c r="AO5" s="230"/>
      <c r="AP5" s="230"/>
      <c r="AQ5" s="230"/>
      <c r="AR5" s="230"/>
      <c r="AS5" s="230"/>
      <c r="AT5" s="230"/>
      <c r="AU5" s="230"/>
      <c r="AV5" s="230"/>
      <c r="AW5" s="230"/>
      <c r="AX5" s="230"/>
      <c r="AY5" s="230"/>
      <c r="AZ5" s="230"/>
      <c r="BA5" s="230"/>
      <c r="BB5" s="230"/>
    </row>
    <row r="6" spans="1:101" ht="15" customHeight="1" x14ac:dyDescent="0.4">
      <c r="A6" s="227"/>
      <c r="B6" s="227"/>
      <c r="C6" s="227"/>
      <c r="D6" s="227"/>
      <c r="E6" s="227"/>
      <c r="F6" s="226" t="s">
        <v>385</v>
      </c>
      <c r="G6" s="231"/>
      <c r="H6" s="231"/>
      <c r="I6" s="231"/>
      <c r="J6" s="231"/>
      <c r="K6" s="231"/>
      <c r="L6" s="189"/>
      <c r="M6" s="231"/>
      <c r="N6" s="231"/>
      <c r="O6" s="231"/>
      <c r="P6" s="231"/>
      <c r="Q6" s="231"/>
      <c r="R6" s="231"/>
      <c r="S6" s="231"/>
      <c r="T6" s="231"/>
      <c r="U6" s="231"/>
      <c r="V6" s="231"/>
      <c r="W6" s="231"/>
      <c r="X6" s="231"/>
      <c r="Y6" s="231"/>
      <c r="Z6" s="231"/>
      <c r="AA6" s="231"/>
      <c r="AB6" s="231"/>
      <c r="AC6" s="189"/>
      <c r="AD6" s="189"/>
      <c r="AE6" s="189"/>
      <c r="AF6" s="189"/>
      <c r="AG6" s="189"/>
      <c r="AH6" s="189"/>
    </row>
    <row r="7" spans="1:101" ht="15" customHeight="1" x14ac:dyDescent="0.4">
      <c r="F7" s="1345"/>
      <c r="G7" s="1345"/>
      <c r="H7" s="1345"/>
      <c r="I7" s="1345"/>
      <c r="J7" s="1345"/>
      <c r="K7" s="1345"/>
      <c r="L7" s="1345"/>
      <c r="M7" s="1345"/>
      <c r="N7" s="1345"/>
      <c r="O7" s="1345"/>
      <c r="P7" s="1345"/>
      <c r="Q7" s="1345"/>
      <c r="R7" s="1345"/>
      <c r="S7" s="1345"/>
      <c r="T7" s="1345"/>
      <c r="U7" s="1345"/>
      <c r="V7" s="1345"/>
      <c r="W7" s="1345"/>
      <c r="X7" s="1345"/>
      <c r="Y7" s="1345"/>
      <c r="Z7" s="1345"/>
      <c r="AA7" s="1345"/>
      <c r="AB7" s="1345"/>
      <c r="AJ7" s="1346"/>
      <c r="AK7" s="1346"/>
      <c r="AL7" s="1346"/>
      <c r="AM7" s="1346"/>
      <c r="AN7" s="1346"/>
      <c r="AO7" s="1346"/>
      <c r="AP7" s="1346"/>
      <c r="AQ7" s="1346"/>
      <c r="AR7" s="1346"/>
      <c r="AS7" s="1346"/>
      <c r="AT7" s="1346"/>
      <c r="AU7" s="1346"/>
      <c r="AV7" s="1346"/>
      <c r="AW7" s="1346"/>
      <c r="AX7" s="1346"/>
      <c r="AY7" s="1346"/>
      <c r="AZ7" s="1346"/>
      <c r="BA7" s="1346"/>
      <c r="BB7" s="1346"/>
    </row>
    <row r="8" spans="1:101" ht="15" customHeight="1" x14ac:dyDescent="0.4">
      <c r="A8" s="1347" t="s">
        <v>1150</v>
      </c>
      <c r="B8" s="1347"/>
      <c r="C8" s="1347"/>
      <c r="D8" s="1347"/>
      <c r="E8" s="1347"/>
      <c r="F8" s="1347"/>
      <c r="G8" s="1347"/>
      <c r="H8" s="1347"/>
      <c r="I8" s="1347"/>
      <c r="J8" s="1347"/>
      <c r="K8" s="1347"/>
      <c r="L8" s="1347"/>
      <c r="M8" s="1347"/>
      <c r="N8" s="1347"/>
      <c r="O8" s="1347"/>
      <c r="P8" s="1347"/>
      <c r="Q8" s="1347"/>
      <c r="R8" s="1347"/>
      <c r="S8" s="1347"/>
      <c r="T8" s="1347"/>
      <c r="U8" s="1347"/>
      <c r="V8" s="1347"/>
      <c r="W8" s="1347"/>
      <c r="X8" s="1347"/>
      <c r="Y8" s="1347"/>
      <c r="Z8" s="1347"/>
      <c r="AA8" s="1347"/>
      <c r="AB8" s="1347"/>
      <c r="AC8" s="1347"/>
      <c r="AD8" s="1347"/>
      <c r="AE8" s="1347"/>
      <c r="AF8" s="1347"/>
      <c r="AG8" s="1347"/>
      <c r="AH8" s="1347"/>
      <c r="AI8" s="1347"/>
      <c r="AJ8" s="1347"/>
      <c r="AK8" s="1347"/>
      <c r="AL8" s="1347"/>
      <c r="AM8" s="1347"/>
      <c r="AN8" s="1347"/>
      <c r="AO8" s="1347"/>
      <c r="AP8" s="1347"/>
      <c r="AQ8" s="1347"/>
      <c r="AR8" s="1347"/>
      <c r="AS8" s="1347"/>
      <c r="AT8" s="1347"/>
      <c r="AU8" s="1347"/>
      <c r="AV8" s="1347"/>
      <c r="AW8" s="1347"/>
      <c r="AX8" s="1347"/>
      <c r="AY8" s="1347"/>
      <c r="AZ8" s="1347"/>
      <c r="BA8" s="1347"/>
      <c r="BB8" s="1347"/>
      <c r="BC8" s="1347"/>
      <c r="BD8" s="1347"/>
      <c r="BE8" s="1347"/>
    </row>
    <row r="9" spans="1:101" ht="15" customHeight="1" thickBot="1" x14ac:dyDescent="0.45">
      <c r="A9" s="1348" t="s">
        <v>275</v>
      </c>
      <c r="B9" s="1349"/>
      <c r="C9" s="1349"/>
      <c r="D9" s="1349"/>
      <c r="E9" s="1349"/>
      <c r="F9" s="1349"/>
      <c r="G9" s="1350"/>
      <c r="H9" s="1355" t="s">
        <v>377</v>
      </c>
      <c r="I9" s="1355"/>
      <c r="J9" s="1355"/>
      <c r="K9" s="1355"/>
      <c r="L9" s="1355"/>
      <c r="M9" s="1355"/>
      <c r="N9" s="1356"/>
      <c r="O9" s="1355" t="s">
        <v>378</v>
      </c>
      <c r="P9" s="1355"/>
      <c r="Q9" s="1355"/>
      <c r="R9" s="1355"/>
      <c r="S9" s="1355"/>
      <c r="T9" s="1355"/>
      <c r="U9" s="1355"/>
      <c r="V9" s="1357" t="s">
        <v>379</v>
      </c>
      <c r="W9" s="1355"/>
      <c r="X9" s="1355"/>
      <c r="Y9" s="1355"/>
      <c r="Z9" s="1355"/>
      <c r="AA9" s="1355"/>
      <c r="AB9" s="1356"/>
      <c r="AC9" s="1355" t="s">
        <v>380</v>
      </c>
      <c r="AD9" s="1355"/>
      <c r="AE9" s="1355"/>
      <c r="AF9" s="1355"/>
      <c r="AG9" s="1355"/>
      <c r="AH9" s="1355"/>
      <c r="AI9" s="1355"/>
      <c r="AJ9" s="1357" t="s">
        <v>381</v>
      </c>
      <c r="AK9" s="1355"/>
      <c r="AL9" s="1356"/>
      <c r="AM9" s="1362" t="s">
        <v>390</v>
      </c>
      <c r="AN9" s="1363"/>
      <c r="AO9" s="1364"/>
      <c r="AP9" s="1365" t="s">
        <v>276</v>
      </c>
      <c r="AQ9" s="1365"/>
      <c r="AR9" s="1365"/>
      <c r="AS9" s="1362"/>
      <c r="AT9" s="1362"/>
      <c r="AU9" s="1366" t="s">
        <v>277</v>
      </c>
      <c r="AV9" s="1366"/>
      <c r="AW9" s="1366"/>
      <c r="AX9" s="1362" t="s">
        <v>383</v>
      </c>
      <c r="AY9" s="1362"/>
      <c r="AZ9" s="1362"/>
      <c r="BA9" s="1362"/>
      <c r="BB9" s="1362"/>
      <c r="BC9" s="1362" t="s">
        <v>279</v>
      </c>
      <c r="BD9" s="1362"/>
      <c r="BE9" s="1362"/>
      <c r="BF9" s="1362"/>
      <c r="BG9" s="1362"/>
      <c r="BH9" s="1362"/>
      <c r="BI9" s="1362"/>
      <c r="BJ9" s="1362"/>
      <c r="BK9" s="1362"/>
      <c r="BL9" s="1362" t="s">
        <v>280</v>
      </c>
      <c r="BM9" s="1362"/>
      <c r="BN9" s="1362"/>
      <c r="BO9" s="1362"/>
      <c r="BP9" s="1362"/>
      <c r="BQ9" s="1362"/>
      <c r="BR9" s="1362"/>
      <c r="BS9" s="1362"/>
      <c r="BT9" s="1362"/>
    </row>
    <row r="10" spans="1:101" ht="15" customHeight="1" x14ac:dyDescent="0.4">
      <c r="A10" s="1351"/>
      <c r="B10" s="1352"/>
      <c r="C10" s="1352"/>
      <c r="D10" s="1352"/>
      <c r="E10" s="1352"/>
      <c r="F10" s="1352"/>
      <c r="G10" s="1352"/>
      <c r="H10" s="1358" t="s">
        <v>281</v>
      </c>
      <c r="I10" s="1360" t="s">
        <v>282</v>
      </c>
      <c r="J10" s="1360" t="s">
        <v>283</v>
      </c>
      <c r="K10" s="1360" t="s">
        <v>284</v>
      </c>
      <c r="L10" s="1360" t="s">
        <v>285</v>
      </c>
      <c r="M10" s="1360" t="s">
        <v>286</v>
      </c>
      <c r="N10" s="1368" t="s">
        <v>287</v>
      </c>
      <c r="O10" s="1375" t="s">
        <v>288</v>
      </c>
      <c r="P10" s="1360" t="s">
        <v>289</v>
      </c>
      <c r="Q10" s="1360" t="s">
        <v>290</v>
      </c>
      <c r="R10" s="1360" t="s">
        <v>291</v>
      </c>
      <c r="S10" s="1360" t="s">
        <v>292</v>
      </c>
      <c r="T10" s="1360" t="s">
        <v>293</v>
      </c>
      <c r="U10" s="1371" t="s">
        <v>294</v>
      </c>
      <c r="V10" s="1373" t="s">
        <v>295</v>
      </c>
      <c r="W10" s="1360" t="s">
        <v>296</v>
      </c>
      <c r="X10" s="1360" t="s">
        <v>297</v>
      </c>
      <c r="Y10" s="1360" t="s">
        <v>298</v>
      </c>
      <c r="Z10" s="1360" t="s">
        <v>299</v>
      </c>
      <c r="AA10" s="1360" t="s">
        <v>300</v>
      </c>
      <c r="AB10" s="1368" t="s">
        <v>301</v>
      </c>
      <c r="AC10" s="1375" t="s">
        <v>302</v>
      </c>
      <c r="AD10" s="1360" t="s">
        <v>303</v>
      </c>
      <c r="AE10" s="1360" t="s">
        <v>304</v>
      </c>
      <c r="AF10" s="1360" t="s">
        <v>305</v>
      </c>
      <c r="AG10" s="1360" t="s">
        <v>306</v>
      </c>
      <c r="AH10" s="1360" t="s">
        <v>307</v>
      </c>
      <c r="AI10" s="1371" t="s">
        <v>308</v>
      </c>
      <c r="AJ10" s="1373" t="s">
        <v>309</v>
      </c>
      <c r="AK10" s="1360" t="s">
        <v>310</v>
      </c>
      <c r="AL10" s="1393" t="s">
        <v>311</v>
      </c>
      <c r="AM10" s="1365"/>
      <c r="AN10" s="1363"/>
      <c r="AO10" s="1364"/>
      <c r="AP10" s="1365"/>
      <c r="AQ10" s="1365"/>
      <c r="AR10" s="1365"/>
      <c r="AS10" s="1362"/>
      <c r="AT10" s="1362"/>
      <c r="AU10" s="1367"/>
      <c r="AV10" s="1367"/>
      <c r="AW10" s="1367"/>
      <c r="AX10" s="1362"/>
      <c r="AY10" s="1362"/>
      <c r="AZ10" s="1362"/>
      <c r="BA10" s="1362"/>
      <c r="BB10" s="1362"/>
      <c r="BC10" s="1384" t="str">
        <f>AE24</f>
        <v>Ａ</v>
      </c>
      <c r="BD10" s="1370" t="str">
        <f>AE25</f>
        <v>Ｂ</v>
      </c>
      <c r="BE10" s="1385" t="str">
        <f>AE26</f>
        <v>Ｃ</v>
      </c>
      <c r="BF10" s="1370" t="str">
        <f>AM24</f>
        <v>Ｄ</v>
      </c>
      <c r="BG10" s="1370" t="str">
        <f>AM25</f>
        <v>Ｅ</v>
      </c>
      <c r="BH10" s="1370" t="str">
        <f>AM26</f>
        <v>Ｆ</v>
      </c>
      <c r="BI10" s="1370" t="str">
        <f>AU24</f>
        <v>Ｇ</v>
      </c>
      <c r="BJ10" s="1370" t="str">
        <f>AU25</f>
        <v>Ｈ</v>
      </c>
      <c r="BK10" s="1377" t="str">
        <f>AU26</f>
        <v>Ｉ</v>
      </c>
      <c r="BL10" s="1384" t="str">
        <f t="shared" ref="BL10:BT10" si="0">BC10</f>
        <v>Ａ</v>
      </c>
      <c r="BM10" s="1370" t="str">
        <f t="shared" si="0"/>
        <v>Ｂ</v>
      </c>
      <c r="BN10" s="1370" t="str">
        <f t="shared" si="0"/>
        <v>Ｃ</v>
      </c>
      <c r="BO10" s="1370" t="str">
        <f t="shared" si="0"/>
        <v>Ｄ</v>
      </c>
      <c r="BP10" s="1370" t="str">
        <f t="shared" si="0"/>
        <v>Ｅ</v>
      </c>
      <c r="BQ10" s="1370" t="str">
        <f t="shared" si="0"/>
        <v>Ｆ</v>
      </c>
      <c r="BR10" s="1370" t="str">
        <f t="shared" si="0"/>
        <v>Ｇ</v>
      </c>
      <c r="BS10" s="1370" t="str">
        <f t="shared" si="0"/>
        <v>Ｈ</v>
      </c>
      <c r="BT10" s="1377" t="str">
        <f t="shared" si="0"/>
        <v>Ｉ</v>
      </c>
      <c r="BU10" s="229" t="str">
        <f>AE24</f>
        <v>Ａ</v>
      </c>
    </row>
    <row r="11" spans="1:101" ht="15" customHeight="1" x14ac:dyDescent="0.4">
      <c r="A11" s="1351"/>
      <c r="B11" s="1352"/>
      <c r="C11" s="1352"/>
      <c r="D11" s="1352"/>
      <c r="E11" s="1352"/>
      <c r="F11" s="1352"/>
      <c r="G11" s="1352"/>
      <c r="H11" s="1359"/>
      <c r="I11" s="1361"/>
      <c r="J11" s="1361"/>
      <c r="K11" s="1361"/>
      <c r="L11" s="1361"/>
      <c r="M11" s="1361"/>
      <c r="N11" s="1369"/>
      <c r="O11" s="1376"/>
      <c r="P11" s="1361"/>
      <c r="Q11" s="1361"/>
      <c r="R11" s="1361"/>
      <c r="S11" s="1361"/>
      <c r="T11" s="1361"/>
      <c r="U11" s="1372"/>
      <c r="V11" s="1374"/>
      <c r="W11" s="1361"/>
      <c r="X11" s="1361"/>
      <c r="Y11" s="1361"/>
      <c r="Z11" s="1361"/>
      <c r="AA11" s="1361"/>
      <c r="AB11" s="1369"/>
      <c r="AC11" s="1376"/>
      <c r="AD11" s="1361"/>
      <c r="AE11" s="1361"/>
      <c r="AF11" s="1361"/>
      <c r="AG11" s="1361"/>
      <c r="AH11" s="1361"/>
      <c r="AI11" s="1372"/>
      <c r="AJ11" s="1374"/>
      <c r="AK11" s="1361"/>
      <c r="AL11" s="1394"/>
      <c r="AM11" s="1365"/>
      <c r="AN11" s="1363"/>
      <c r="AO11" s="1364"/>
      <c r="AP11" s="1365"/>
      <c r="AQ11" s="1365"/>
      <c r="AR11" s="1365"/>
      <c r="AS11" s="1362"/>
      <c r="AT11" s="1362"/>
      <c r="AU11" s="1378" t="s">
        <v>312</v>
      </c>
      <c r="AV11" s="1379"/>
      <c r="AW11" s="1380"/>
      <c r="AX11" s="1362"/>
      <c r="AY11" s="1362"/>
      <c r="AZ11" s="1362"/>
      <c r="BA11" s="1362"/>
      <c r="BB11" s="1362"/>
      <c r="BC11" s="1384"/>
      <c r="BD11" s="1370"/>
      <c r="BE11" s="1385"/>
      <c r="BF11" s="1370"/>
      <c r="BG11" s="1370"/>
      <c r="BH11" s="1370"/>
      <c r="BI11" s="1370"/>
      <c r="BJ11" s="1370"/>
      <c r="BK11" s="1377"/>
      <c r="BL11" s="1384"/>
      <c r="BM11" s="1370"/>
      <c r="BN11" s="1370"/>
      <c r="BO11" s="1370"/>
      <c r="BP11" s="1370"/>
      <c r="BQ11" s="1370"/>
      <c r="BR11" s="1370"/>
      <c r="BS11" s="1370"/>
      <c r="BT11" s="1377"/>
      <c r="BU11" s="229" t="str">
        <f>AE25</f>
        <v>Ｂ</v>
      </c>
    </row>
    <row r="12" spans="1:101" ht="15" customHeight="1" x14ac:dyDescent="0.4">
      <c r="A12" s="1353"/>
      <c r="B12" s="1354"/>
      <c r="C12" s="1354"/>
      <c r="D12" s="1354"/>
      <c r="E12" s="1354"/>
      <c r="F12" s="1354"/>
      <c r="G12" s="1354"/>
      <c r="H12" s="233" t="s">
        <v>29</v>
      </c>
      <c r="I12" s="234" t="s">
        <v>337</v>
      </c>
      <c r="J12" s="234" t="s">
        <v>338</v>
      </c>
      <c r="K12" s="234" t="s">
        <v>339</v>
      </c>
      <c r="L12" s="234" t="s">
        <v>340</v>
      </c>
      <c r="M12" s="234" t="s">
        <v>341</v>
      </c>
      <c r="N12" s="235" t="s">
        <v>342</v>
      </c>
      <c r="O12" s="236" t="s">
        <v>343</v>
      </c>
      <c r="P12" s="234" t="s">
        <v>337</v>
      </c>
      <c r="Q12" s="234" t="s">
        <v>338</v>
      </c>
      <c r="R12" s="234" t="s">
        <v>339</v>
      </c>
      <c r="S12" s="234" t="s">
        <v>340</v>
      </c>
      <c r="T12" s="234" t="s">
        <v>341</v>
      </c>
      <c r="U12" s="237" t="s">
        <v>342</v>
      </c>
      <c r="V12" s="238" t="s">
        <v>343</v>
      </c>
      <c r="W12" s="234" t="s">
        <v>337</v>
      </c>
      <c r="X12" s="234" t="s">
        <v>338</v>
      </c>
      <c r="Y12" s="234" t="s">
        <v>339</v>
      </c>
      <c r="Z12" s="234" t="s">
        <v>340</v>
      </c>
      <c r="AA12" s="234" t="s">
        <v>341</v>
      </c>
      <c r="AB12" s="235" t="s">
        <v>342</v>
      </c>
      <c r="AC12" s="236" t="s">
        <v>343</v>
      </c>
      <c r="AD12" s="234" t="s">
        <v>337</v>
      </c>
      <c r="AE12" s="234" t="s">
        <v>338</v>
      </c>
      <c r="AF12" s="234" t="s">
        <v>339</v>
      </c>
      <c r="AG12" s="234" t="s">
        <v>340</v>
      </c>
      <c r="AH12" s="234" t="s">
        <v>341</v>
      </c>
      <c r="AI12" s="237" t="s">
        <v>342</v>
      </c>
      <c r="AJ12" s="238" t="s">
        <v>343</v>
      </c>
      <c r="AK12" s="239" t="s">
        <v>337</v>
      </c>
      <c r="AL12" s="240" t="s">
        <v>338</v>
      </c>
      <c r="AM12" s="1365"/>
      <c r="AN12" s="1363"/>
      <c r="AO12" s="1364"/>
      <c r="AP12" s="1365"/>
      <c r="AQ12" s="1365"/>
      <c r="AR12" s="1365"/>
      <c r="AS12" s="1362"/>
      <c r="AT12" s="1362"/>
      <c r="AU12" s="1381"/>
      <c r="AV12" s="1382"/>
      <c r="AW12" s="1383"/>
      <c r="AX12" s="1362"/>
      <c r="AY12" s="1362"/>
      <c r="AZ12" s="1362"/>
      <c r="BA12" s="1362"/>
      <c r="BB12" s="1362"/>
      <c r="BC12" s="1384"/>
      <c r="BD12" s="1370"/>
      <c r="BE12" s="1385"/>
      <c r="BF12" s="1370"/>
      <c r="BG12" s="1370"/>
      <c r="BH12" s="1370"/>
      <c r="BI12" s="1370"/>
      <c r="BJ12" s="1370"/>
      <c r="BK12" s="1377"/>
      <c r="BL12" s="1384"/>
      <c r="BM12" s="1370"/>
      <c r="BN12" s="1370"/>
      <c r="BO12" s="1370"/>
      <c r="BP12" s="1370"/>
      <c r="BQ12" s="1370"/>
      <c r="BR12" s="1370"/>
      <c r="BS12" s="1370"/>
      <c r="BT12" s="1377"/>
      <c r="BU12" s="229" t="str">
        <f>AE26</f>
        <v>Ｃ</v>
      </c>
    </row>
    <row r="13" spans="1:101" ht="15" customHeight="1" x14ac:dyDescent="0.4">
      <c r="A13" s="241" t="s">
        <v>146</v>
      </c>
      <c r="B13" s="1386" t="s">
        <v>344</v>
      </c>
      <c r="C13" s="1386"/>
      <c r="D13" s="1386"/>
      <c r="E13" s="1386"/>
      <c r="F13" s="1386"/>
      <c r="G13" s="1387"/>
      <c r="H13" s="1388" t="s">
        <v>320</v>
      </c>
      <c r="I13" s="1390" t="s">
        <v>320</v>
      </c>
      <c r="J13" s="1390"/>
      <c r="K13" s="1390" t="s">
        <v>320</v>
      </c>
      <c r="L13" s="1390" t="s">
        <v>320</v>
      </c>
      <c r="M13" s="1390" t="s">
        <v>320</v>
      </c>
      <c r="N13" s="1397"/>
      <c r="O13" s="1398" t="s">
        <v>345</v>
      </c>
      <c r="P13" s="1390" t="s">
        <v>345</v>
      </c>
      <c r="Q13" s="1390"/>
      <c r="R13" s="1390" t="s">
        <v>345</v>
      </c>
      <c r="S13" s="1390" t="s">
        <v>345</v>
      </c>
      <c r="T13" s="1390" t="s">
        <v>345</v>
      </c>
      <c r="U13" s="1395"/>
      <c r="V13" s="1396" t="s">
        <v>345</v>
      </c>
      <c r="W13" s="1390" t="s">
        <v>345</v>
      </c>
      <c r="X13" s="1390"/>
      <c r="Y13" s="1390" t="s">
        <v>345</v>
      </c>
      <c r="Z13" s="1390" t="s">
        <v>345</v>
      </c>
      <c r="AA13" s="1390" t="s">
        <v>345</v>
      </c>
      <c r="AB13" s="1397"/>
      <c r="AC13" s="1398" t="s">
        <v>345</v>
      </c>
      <c r="AD13" s="1390" t="s">
        <v>345</v>
      </c>
      <c r="AE13" s="1390"/>
      <c r="AF13" s="1390" t="s">
        <v>345</v>
      </c>
      <c r="AG13" s="1390" t="s">
        <v>345</v>
      </c>
      <c r="AH13" s="1390" t="s">
        <v>345</v>
      </c>
      <c r="AI13" s="1395"/>
      <c r="AJ13" s="1396" t="s">
        <v>345</v>
      </c>
      <c r="AK13" s="1390" t="s">
        <v>345</v>
      </c>
      <c r="AL13" s="1399"/>
      <c r="AM13" s="1400">
        <f>SUM(BL13:BT14)</f>
        <v>176</v>
      </c>
      <c r="AN13" s="1401"/>
      <c r="AO13" s="1402"/>
      <c r="AP13" s="1403" t="s">
        <v>346</v>
      </c>
      <c r="AQ13" s="1403"/>
      <c r="AR13" s="1403"/>
      <c r="AS13" s="1404"/>
      <c r="AT13" s="1404"/>
      <c r="AU13" s="1405" t="s">
        <v>387</v>
      </c>
      <c r="AV13" s="1405"/>
      <c r="AW13" s="1405"/>
      <c r="AX13" s="1406" t="s">
        <v>347</v>
      </c>
      <c r="AY13" s="1407"/>
      <c r="AZ13" s="1407"/>
      <c r="BA13" s="1407"/>
      <c r="BB13" s="1408"/>
      <c r="BC13" s="1398">
        <f t="shared" ref="BC13:BK13" si="1">COUNTIF($H13:$AL14,BC$10)</f>
        <v>22</v>
      </c>
      <c r="BD13" s="1390">
        <f t="shared" si="1"/>
        <v>0</v>
      </c>
      <c r="BE13" s="1390">
        <f t="shared" si="1"/>
        <v>0</v>
      </c>
      <c r="BF13" s="1390">
        <f t="shared" si="1"/>
        <v>0</v>
      </c>
      <c r="BG13" s="1390">
        <f t="shared" si="1"/>
        <v>0</v>
      </c>
      <c r="BH13" s="1390">
        <f t="shared" si="1"/>
        <v>0</v>
      </c>
      <c r="BI13" s="1390">
        <f t="shared" si="1"/>
        <v>0</v>
      </c>
      <c r="BJ13" s="1390">
        <f t="shared" si="1"/>
        <v>0</v>
      </c>
      <c r="BK13" s="1395">
        <f t="shared" si="1"/>
        <v>0</v>
      </c>
      <c r="BL13" s="1398">
        <f t="shared" ref="BL13:BT13" si="2">BC13*BC$24*24</f>
        <v>176</v>
      </c>
      <c r="BM13" s="1390">
        <f t="shared" si="2"/>
        <v>0</v>
      </c>
      <c r="BN13" s="1390">
        <f t="shared" si="2"/>
        <v>0</v>
      </c>
      <c r="BO13" s="1390">
        <f t="shared" si="2"/>
        <v>0</v>
      </c>
      <c r="BP13" s="1390">
        <f t="shared" si="2"/>
        <v>0</v>
      </c>
      <c r="BQ13" s="1390">
        <f t="shared" si="2"/>
        <v>0</v>
      </c>
      <c r="BR13" s="1390">
        <f t="shared" si="2"/>
        <v>0</v>
      </c>
      <c r="BS13" s="1390">
        <f t="shared" si="2"/>
        <v>0</v>
      </c>
      <c r="BT13" s="1395">
        <f t="shared" si="2"/>
        <v>0</v>
      </c>
      <c r="BU13" s="229" t="str">
        <f>AM24</f>
        <v>Ｄ</v>
      </c>
    </row>
    <row r="14" spans="1:101" ht="15" customHeight="1" x14ac:dyDescent="0.4">
      <c r="A14" s="242" t="s">
        <v>190</v>
      </c>
      <c r="B14" s="1391" t="s">
        <v>348</v>
      </c>
      <c r="C14" s="1391"/>
      <c r="D14" s="1391"/>
      <c r="E14" s="1391"/>
      <c r="F14" s="1391"/>
      <c r="G14" s="1392"/>
      <c r="H14" s="1389"/>
      <c r="I14" s="1390"/>
      <c r="J14" s="1390"/>
      <c r="K14" s="1390"/>
      <c r="L14" s="1390"/>
      <c r="M14" s="1390"/>
      <c r="N14" s="1397"/>
      <c r="O14" s="1398"/>
      <c r="P14" s="1390"/>
      <c r="Q14" s="1390"/>
      <c r="R14" s="1390"/>
      <c r="S14" s="1390"/>
      <c r="T14" s="1390"/>
      <c r="U14" s="1395"/>
      <c r="V14" s="1396"/>
      <c r="W14" s="1390"/>
      <c r="X14" s="1390"/>
      <c r="Y14" s="1390"/>
      <c r="Z14" s="1390"/>
      <c r="AA14" s="1390"/>
      <c r="AB14" s="1397"/>
      <c r="AC14" s="1398"/>
      <c r="AD14" s="1390"/>
      <c r="AE14" s="1390"/>
      <c r="AF14" s="1390"/>
      <c r="AG14" s="1390"/>
      <c r="AH14" s="1390"/>
      <c r="AI14" s="1395"/>
      <c r="AJ14" s="1396"/>
      <c r="AK14" s="1390"/>
      <c r="AL14" s="1399"/>
      <c r="AM14" s="1400"/>
      <c r="AN14" s="1401"/>
      <c r="AO14" s="1402"/>
      <c r="AP14" s="1403"/>
      <c r="AQ14" s="1403"/>
      <c r="AR14" s="1403"/>
      <c r="AS14" s="1404"/>
      <c r="AT14" s="1404"/>
      <c r="AU14" s="1412" t="s">
        <v>386</v>
      </c>
      <c r="AV14" s="1412"/>
      <c r="AW14" s="1412"/>
      <c r="AX14" s="1409"/>
      <c r="AY14" s="1410"/>
      <c r="AZ14" s="1410"/>
      <c r="BA14" s="1410"/>
      <c r="BB14" s="1411"/>
      <c r="BC14" s="1398"/>
      <c r="BD14" s="1390"/>
      <c r="BE14" s="1390"/>
      <c r="BF14" s="1390"/>
      <c r="BG14" s="1390"/>
      <c r="BH14" s="1390"/>
      <c r="BI14" s="1390"/>
      <c r="BJ14" s="1390"/>
      <c r="BK14" s="1395"/>
      <c r="BL14" s="1398"/>
      <c r="BM14" s="1390"/>
      <c r="BN14" s="1390"/>
      <c r="BO14" s="1390"/>
      <c r="BP14" s="1390"/>
      <c r="BQ14" s="1390"/>
      <c r="BR14" s="1390"/>
      <c r="BS14" s="1390"/>
      <c r="BT14" s="1395"/>
      <c r="BU14" s="229" t="str">
        <f>AM25</f>
        <v>Ｅ</v>
      </c>
    </row>
    <row r="15" spans="1:101" ht="15" customHeight="1" x14ac:dyDescent="0.4">
      <c r="A15" s="241" t="s">
        <v>146</v>
      </c>
      <c r="B15" s="1386" t="s">
        <v>349</v>
      </c>
      <c r="C15" s="1386"/>
      <c r="D15" s="1386"/>
      <c r="E15" s="1386"/>
      <c r="F15" s="1386"/>
      <c r="G15" s="1387"/>
      <c r="H15" s="1389"/>
      <c r="I15" s="1390" t="s">
        <v>320</v>
      </c>
      <c r="J15" s="1390" t="s">
        <v>320</v>
      </c>
      <c r="K15" s="1390" t="s">
        <v>320</v>
      </c>
      <c r="L15" s="1390"/>
      <c r="M15" s="1390" t="s">
        <v>320</v>
      </c>
      <c r="N15" s="1397" t="s">
        <v>320</v>
      </c>
      <c r="O15" s="1398"/>
      <c r="P15" s="1390" t="s">
        <v>345</v>
      </c>
      <c r="Q15" s="1390" t="s">
        <v>345</v>
      </c>
      <c r="R15" s="1390" t="s">
        <v>345</v>
      </c>
      <c r="S15" s="1390"/>
      <c r="T15" s="1390" t="s">
        <v>345</v>
      </c>
      <c r="U15" s="1395" t="s">
        <v>345</v>
      </c>
      <c r="V15" s="1396"/>
      <c r="W15" s="1390" t="s">
        <v>345</v>
      </c>
      <c r="X15" s="1390" t="s">
        <v>345</v>
      </c>
      <c r="Y15" s="1390" t="s">
        <v>345</v>
      </c>
      <c r="Z15" s="1390"/>
      <c r="AA15" s="1390" t="s">
        <v>345</v>
      </c>
      <c r="AB15" s="1397" t="s">
        <v>345</v>
      </c>
      <c r="AC15" s="1398"/>
      <c r="AD15" s="1390" t="s">
        <v>345</v>
      </c>
      <c r="AE15" s="1390" t="s">
        <v>345</v>
      </c>
      <c r="AF15" s="1390" t="s">
        <v>345</v>
      </c>
      <c r="AG15" s="1390"/>
      <c r="AH15" s="1390" t="s">
        <v>345</v>
      </c>
      <c r="AI15" s="1395" t="s">
        <v>345</v>
      </c>
      <c r="AJ15" s="1396"/>
      <c r="AK15" s="1390" t="s">
        <v>345</v>
      </c>
      <c r="AL15" s="1399" t="s">
        <v>345</v>
      </c>
      <c r="AM15" s="1400">
        <f>SUM(BL15:BT16)</f>
        <v>176</v>
      </c>
      <c r="AN15" s="1401"/>
      <c r="AO15" s="1402"/>
      <c r="AP15" s="1403" t="s">
        <v>346</v>
      </c>
      <c r="AQ15" s="1403"/>
      <c r="AR15" s="1403"/>
      <c r="AS15" s="1404"/>
      <c r="AT15" s="1404"/>
      <c r="AU15" s="1405" t="s">
        <v>387</v>
      </c>
      <c r="AV15" s="1405"/>
      <c r="AW15" s="1405"/>
      <c r="AX15" s="1406"/>
      <c r="AY15" s="1407"/>
      <c r="AZ15" s="1407"/>
      <c r="BA15" s="1407"/>
      <c r="BB15" s="1408"/>
      <c r="BC15" s="1398">
        <f t="shared" ref="BC15:BK15" si="3">COUNTIF($H15:$AL16,BC$10)</f>
        <v>22</v>
      </c>
      <c r="BD15" s="1390">
        <f t="shared" si="3"/>
        <v>0</v>
      </c>
      <c r="BE15" s="1390">
        <f t="shared" si="3"/>
        <v>0</v>
      </c>
      <c r="BF15" s="1390">
        <f t="shared" si="3"/>
        <v>0</v>
      </c>
      <c r="BG15" s="1390">
        <f t="shared" si="3"/>
        <v>0</v>
      </c>
      <c r="BH15" s="1390">
        <f t="shared" si="3"/>
        <v>0</v>
      </c>
      <c r="BI15" s="1390">
        <f t="shared" si="3"/>
        <v>0</v>
      </c>
      <c r="BJ15" s="1390">
        <f t="shared" si="3"/>
        <v>0</v>
      </c>
      <c r="BK15" s="1395">
        <f t="shared" si="3"/>
        <v>0</v>
      </c>
      <c r="BL15" s="1398">
        <f t="shared" ref="BL15:BT15" si="4">BC15*BC$24*24</f>
        <v>176</v>
      </c>
      <c r="BM15" s="1390">
        <f t="shared" si="4"/>
        <v>0</v>
      </c>
      <c r="BN15" s="1390">
        <f t="shared" si="4"/>
        <v>0</v>
      </c>
      <c r="BO15" s="1390">
        <f t="shared" si="4"/>
        <v>0</v>
      </c>
      <c r="BP15" s="1390">
        <f t="shared" si="4"/>
        <v>0</v>
      </c>
      <c r="BQ15" s="1390">
        <f t="shared" si="4"/>
        <v>0</v>
      </c>
      <c r="BR15" s="1390">
        <f t="shared" si="4"/>
        <v>0</v>
      </c>
      <c r="BS15" s="1390">
        <f t="shared" si="4"/>
        <v>0</v>
      </c>
      <c r="BT15" s="1395">
        <f t="shared" si="4"/>
        <v>0</v>
      </c>
      <c r="BU15" s="229" t="str">
        <f>AM26</f>
        <v>Ｆ</v>
      </c>
    </row>
    <row r="16" spans="1:101" ht="15" customHeight="1" x14ac:dyDescent="0.4">
      <c r="A16" s="242" t="s">
        <v>190</v>
      </c>
      <c r="B16" s="1391" t="s">
        <v>350</v>
      </c>
      <c r="C16" s="1391"/>
      <c r="D16" s="1391"/>
      <c r="E16" s="1391"/>
      <c r="F16" s="1391"/>
      <c r="G16" s="1392"/>
      <c r="H16" s="1389"/>
      <c r="I16" s="1390"/>
      <c r="J16" s="1390"/>
      <c r="K16" s="1390"/>
      <c r="L16" s="1390"/>
      <c r="M16" s="1390"/>
      <c r="N16" s="1397"/>
      <c r="O16" s="1398"/>
      <c r="P16" s="1390"/>
      <c r="Q16" s="1390"/>
      <c r="R16" s="1390"/>
      <c r="S16" s="1390"/>
      <c r="T16" s="1390"/>
      <c r="U16" s="1395"/>
      <c r="V16" s="1396"/>
      <c r="W16" s="1390"/>
      <c r="X16" s="1390"/>
      <c r="Y16" s="1390"/>
      <c r="Z16" s="1390"/>
      <c r="AA16" s="1390"/>
      <c r="AB16" s="1397"/>
      <c r="AC16" s="1398"/>
      <c r="AD16" s="1390"/>
      <c r="AE16" s="1390"/>
      <c r="AF16" s="1390"/>
      <c r="AG16" s="1390"/>
      <c r="AH16" s="1390"/>
      <c r="AI16" s="1395"/>
      <c r="AJ16" s="1396"/>
      <c r="AK16" s="1390"/>
      <c r="AL16" s="1399"/>
      <c r="AM16" s="1400"/>
      <c r="AN16" s="1401"/>
      <c r="AO16" s="1402"/>
      <c r="AP16" s="1403"/>
      <c r="AQ16" s="1403"/>
      <c r="AR16" s="1403"/>
      <c r="AS16" s="1404"/>
      <c r="AT16" s="1404"/>
      <c r="AU16" s="1412" t="s">
        <v>386</v>
      </c>
      <c r="AV16" s="1412"/>
      <c r="AW16" s="1412"/>
      <c r="AX16" s="1409"/>
      <c r="AY16" s="1410"/>
      <c r="AZ16" s="1410"/>
      <c r="BA16" s="1410"/>
      <c r="BB16" s="1411"/>
      <c r="BC16" s="1398"/>
      <c r="BD16" s="1390"/>
      <c r="BE16" s="1390"/>
      <c r="BF16" s="1390"/>
      <c r="BG16" s="1390"/>
      <c r="BH16" s="1390"/>
      <c r="BI16" s="1390"/>
      <c r="BJ16" s="1390"/>
      <c r="BK16" s="1395"/>
      <c r="BL16" s="1398"/>
      <c r="BM16" s="1390"/>
      <c r="BN16" s="1390"/>
      <c r="BO16" s="1390"/>
      <c r="BP16" s="1390"/>
      <c r="BQ16" s="1390"/>
      <c r="BR16" s="1390"/>
      <c r="BS16" s="1390"/>
      <c r="BT16" s="1395"/>
      <c r="BU16" s="229" t="str">
        <f>AU24</f>
        <v>Ｇ</v>
      </c>
    </row>
    <row r="17" spans="1:73" ht="15" customHeight="1" x14ac:dyDescent="0.4">
      <c r="A17" s="241" t="s">
        <v>146</v>
      </c>
      <c r="B17" s="1386" t="s">
        <v>351</v>
      </c>
      <c r="C17" s="1386"/>
      <c r="D17" s="1386"/>
      <c r="E17" s="1386"/>
      <c r="F17" s="1386"/>
      <c r="G17" s="1387"/>
      <c r="H17" s="1389" t="s">
        <v>320</v>
      </c>
      <c r="I17" s="1390" t="s">
        <v>320</v>
      </c>
      <c r="J17" s="1390" t="s">
        <v>327</v>
      </c>
      <c r="K17" s="1390"/>
      <c r="L17" s="1390" t="s">
        <v>320</v>
      </c>
      <c r="M17" s="1390" t="s">
        <v>352</v>
      </c>
      <c r="N17" s="1397"/>
      <c r="O17" s="1398" t="s">
        <v>320</v>
      </c>
      <c r="P17" s="1390" t="s">
        <v>320</v>
      </c>
      <c r="Q17" s="1390" t="s">
        <v>327</v>
      </c>
      <c r="R17" s="1390"/>
      <c r="S17" s="1390" t="s">
        <v>320</v>
      </c>
      <c r="T17" s="1390" t="s">
        <v>352</v>
      </c>
      <c r="U17" s="1395"/>
      <c r="V17" s="1396" t="s">
        <v>320</v>
      </c>
      <c r="W17" s="1390" t="s">
        <v>320</v>
      </c>
      <c r="X17" s="1390" t="s">
        <v>327</v>
      </c>
      <c r="Y17" s="1390"/>
      <c r="Z17" s="1390" t="s">
        <v>320</v>
      </c>
      <c r="AA17" s="1390" t="s">
        <v>352</v>
      </c>
      <c r="AB17" s="1397"/>
      <c r="AC17" s="1398" t="s">
        <v>320</v>
      </c>
      <c r="AD17" s="1390" t="s">
        <v>320</v>
      </c>
      <c r="AE17" s="1390" t="s">
        <v>327</v>
      </c>
      <c r="AF17" s="1390"/>
      <c r="AG17" s="1390" t="s">
        <v>320</v>
      </c>
      <c r="AH17" s="1390" t="s">
        <v>352</v>
      </c>
      <c r="AI17" s="1395"/>
      <c r="AJ17" s="1396" t="s">
        <v>320</v>
      </c>
      <c r="AK17" s="1390" t="s">
        <v>320</v>
      </c>
      <c r="AL17" s="1399" t="s">
        <v>353</v>
      </c>
      <c r="AM17" s="1400">
        <f>SUM(BL17:BT18)</f>
        <v>184</v>
      </c>
      <c r="AN17" s="1401"/>
      <c r="AO17" s="1402"/>
      <c r="AP17" s="1403" t="s">
        <v>346</v>
      </c>
      <c r="AQ17" s="1403"/>
      <c r="AR17" s="1403"/>
      <c r="AS17" s="1404"/>
      <c r="AT17" s="1404"/>
      <c r="AU17" s="1405" t="s">
        <v>387</v>
      </c>
      <c r="AV17" s="1405"/>
      <c r="AW17" s="1405"/>
      <c r="AX17" s="1413"/>
      <c r="AY17" s="1414"/>
      <c r="AZ17" s="1414"/>
      <c r="BA17" s="1414"/>
      <c r="BB17" s="1415"/>
      <c r="BC17" s="1398">
        <f t="shared" ref="BC17:BK17" si="5">COUNTIF($H17:$AL18,BC$10)</f>
        <v>14</v>
      </c>
      <c r="BD17" s="1390">
        <f t="shared" si="5"/>
        <v>5</v>
      </c>
      <c r="BE17" s="1390">
        <f t="shared" si="5"/>
        <v>4</v>
      </c>
      <c r="BF17" s="1390">
        <f t="shared" si="5"/>
        <v>0</v>
      </c>
      <c r="BG17" s="1390">
        <f t="shared" si="5"/>
        <v>0</v>
      </c>
      <c r="BH17" s="1390">
        <f t="shared" si="5"/>
        <v>0</v>
      </c>
      <c r="BI17" s="1390">
        <f t="shared" si="5"/>
        <v>0</v>
      </c>
      <c r="BJ17" s="1390">
        <f t="shared" si="5"/>
        <v>0</v>
      </c>
      <c r="BK17" s="1395">
        <f t="shared" si="5"/>
        <v>0</v>
      </c>
      <c r="BL17" s="1398">
        <f t="shared" ref="BL17:BT17" si="6">BC17*BC$24*24</f>
        <v>112</v>
      </c>
      <c r="BM17" s="1390">
        <f t="shared" si="6"/>
        <v>40</v>
      </c>
      <c r="BN17" s="1390">
        <f t="shared" si="6"/>
        <v>32</v>
      </c>
      <c r="BO17" s="1390">
        <f t="shared" si="6"/>
        <v>0</v>
      </c>
      <c r="BP17" s="1390">
        <f t="shared" si="6"/>
        <v>0</v>
      </c>
      <c r="BQ17" s="1390">
        <f t="shared" si="6"/>
        <v>0</v>
      </c>
      <c r="BR17" s="1390">
        <f t="shared" si="6"/>
        <v>0</v>
      </c>
      <c r="BS17" s="1390">
        <f t="shared" si="6"/>
        <v>0</v>
      </c>
      <c r="BT17" s="1395">
        <f t="shared" si="6"/>
        <v>0</v>
      </c>
      <c r="BU17" s="229" t="str">
        <f>AU25</f>
        <v>Ｈ</v>
      </c>
    </row>
    <row r="18" spans="1:73" ht="15" customHeight="1" x14ac:dyDescent="0.4">
      <c r="A18" s="242" t="s">
        <v>190</v>
      </c>
      <c r="B18" s="1391" t="s">
        <v>354</v>
      </c>
      <c r="C18" s="1391"/>
      <c r="D18" s="1391"/>
      <c r="E18" s="1391"/>
      <c r="F18" s="1391"/>
      <c r="G18" s="1392"/>
      <c r="H18" s="1389"/>
      <c r="I18" s="1390"/>
      <c r="J18" s="1390"/>
      <c r="K18" s="1390"/>
      <c r="L18" s="1390"/>
      <c r="M18" s="1390"/>
      <c r="N18" s="1397"/>
      <c r="O18" s="1398"/>
      <c r="P18" s="1390"/>
      <c r="Q18" s="1390"/>
      <c r="R18" s="1390"/>
      <c r="S18" s="1390"/>
      <c r="T18" s="1390"/>
      <c r="U18" s="1395"/>
      <c r="V18" s="1396"/>
      <c r="W18" s="1390"/>
      <c r="X18" s="1390"/>
      <c r="Y18" s="1390"/>
      <c r="Z18" s="1390"/>
      <c r="AA18" s="1390"/>
      <c r="AB18" s="1397"/>
      <c r="AC18" s="1398"/>
      <c r="AD18" s="1390"/>
      <c r="AE18" s="1390"/>
      <c r="AF18" s="1390"/>
      <c r="AG18" s="1390"/>
      <c r="AH18" s="1390"/>
      <c r="AI18" s="1395"/>
      <c r="AJ18" s="1396"/>
      <c r="AK18" s="1390"/>
      <c r="AL18" s="1399"/>
      <c r="AM18" s="1400"/>
      <c r="AN18" s="1401"/>
      <c r="AO18" s="1402"/>
      <c r="AP18" s="1403"/>
      <c r="AQ18" s="1403"/>
      <c r="AR18" s="1403"/>
      <c r="AS18" s="1404"/>
      <c r="AT18" s="1404"/>
      <c r="AU18" s="1412" t="s">
        <v>386</v>
      </c>
      <c r="AV18" s="1412"/>
      <c r="AW18" s="1412"/>
      <c r="AX18" s="1416"/>
      <c r="AY18" s="1417"/>
      <c r="AZ18" s="1417"/>
      <c r="BA18" s="1417"/>
      <c r="BB18" s="1418"/>
      <c r="BC18" s="1398"/>
      <c r="BD18" s="1390"/>
      <c r="BE18" s="1390"/>
      <c r="BF18" s="1390"/>
      <c r="BG18" s="1390"/>
      <c r="BH18" s="1390"/>
      <c r="BI18" s="1390"/>
      <c r="BJ18" s="1390"/>
      <c r="BK18" s="1395"/>
      <c r="BL18" s="1398"/>
      <c r="BM18" s="1390"/>
      <c r="BN18" s="1390"/>
      <c r="BO18" s="1390"/>
      <c r="BP18" s="1390"/>
      <c r="BQ18" s="1390"/>
      <c r="BR18" s="1390"/>
      <c r="BS18" s="1390"/>
      <c r="BT18" s="1395"/>
      <c r="BU18" s="229" t="str">
        <f>AU26</f>
        <v>Ｉ</v>
      </c>
    </row>
    <row r="19" spans="1:73" ht="15" customHeight="1" x14ac:dyDescent="0.4">
      <c r="A19" s="241" t="s">
        <v>146</v>
      </c>
      <c r="B19" s="1386" t="s">
        <v>351</v>
      </c>
      <c r="C19" s="1386"/>
      <c r="D19" s="1386"/>
      <c r="E19" s="1386"/>
      <c r="F19" s="1386"/>
      <c r="G19" s="1387"/>
      <c r="H19" s="1389" t="s">
        <v>320</v>
      </c>
      <c r="I19" s="1390"/>
      <c r="J19" s="1390" t="s">
        <v>355</v>
      </c>
      <c r="K19" s="1390" t="s">
        <v>356</v>
      </c>
      <c r="L19" s="1390"/>
      <c r="M19" s="1390" t="s">
        <v>345</v>
      </c>
      <c r="N19" s="1397"/>
      <c r="O19" s="1425" t="s">
        <v>357</v>
      </c>
      <c r="P19" s="1419" t="s">
        <v>358</v>
      </c>
      <c r="Q19" s="1419"/>
      <c r="R19" s="1419" t="s">
        <v>345</v>
      </c>
      <c r="S19" s="1419"/>
      <c r="T19" s="1419" t="s">
        <v>357</v>
      </c>
      <c r="U19" s="1421" t="s">
        <v>358</v>
      </c>
      <c r="V19" s="1423"/>
      <c r="W19" s="1419" t="s">
        <v>345</v>
      </c>
      <c r="X19" s="1419"/>
      <c r="Y19" s="1419" t="s">
        <v>357</v>
      </c>
      <c r="Z19" s="1419" t="s">
        <v>358</v>
      </c>
      <c r="AA19" s="1419"/>
      <c r="AB19" s="1421" t="s">
        <v>345</v>
      </c>
      <c r="AC19" s="1425"/>
      <c r="AD19" s="1419" t="s">
        <v>357</v>
      </c>
      <c r="AE19" s="1419" t="s">
        <v>358</v>
      </c>
      <c r="AF19" s="1419"/>
      <c r="AG19" s="1419" t="s">
        <v>345</v>
      </c>
      <c r="AH19" s="1419"/>
      <c r="AI19" s="1421" t="s">
        <v>357</v>
      </c>
      <c r="AJ19" s="1396" t="s">
        <v>358</v>
      </c>
      <c r="AK19" s="1390"/>
      <c r="AL19" s="1399" t="s">
        <v>320</v>
      </c>
      <c r="AM19" s="1400">
        <f>SUM(BL19:BT20)</f>
        <v>152</v>
      </c>
      <c r="AN19" s="1401"/>
      <c r="AO19" s="1402"/>
      <c r="AP19" s="1403" t="s">
        <v>359</v>
      </c>
      <c r="AQ19" s="1403"/>
      <c r="AR19" s="1403"/>
      <c r="AS19" s="1404"/>
      <c r="AT19" s="1404"/>
      <c r="AU19" s="1405" t="s">
        <v>388</v>
      </c>
      <c r="AV19" s="1405"/>
      <c r="AW19" s="1405"/>
      <c r="AX19" s="1406" t="s">
        <v>360</v>
      </c>
      <c r="AY19" s="1407"/>
      <c r="AZ19" s="1407"/>
      <c r="BA19" s="1407"/>
      <c r="BB19" s="1408"/>
      <c r="BC19" s="1398">
        <f t="shared" ref="BC19:BK19" si="7">COUNTIF($H19:$AL20,BC$10)</f>
        <v>7</v>
      </c>
      <c r="BD19" s="1390">
        <f t="shared" si="7"/>
        <v>0</v>
      </c>
      <c r="BE19" s="1390">
        <f t="shared" si="7"/>
        <v>0</v>
      </c>
      <c r="BF19" s="1390">
        <f t="shared" si="7"/>
        <v>6</v>
      </c>
      <c r="BG19" s="1390">
        <f t="shared" si="7"/>
        <v>6</v>
      </c>
      <c r="BH19" s="1390">
        <f t="shared" si="7"/>
        <v>0</v>
      </c>
      <c r="BI19" s="1390">
        <f t="shared" si="7"/>
        <v>0</v>
      </c>
      <c r="BJ19" s="1390">
        <f t="shared" si="7"/>
        <v>0</v>
      </c>
      <c r="BK19" s="1395">
        <f t="shared" si="7"/>
        <v>0</v>
      </c>
      <c r="BL19" s="1398">
        <f t="shared" ref="BL19:BT19" si="8">BC19*BC$24*24</f>
        <v>56</v>
      </c>
      <c r="BM19" s="1390">
        <f t="shared" si="8"/>
        <v>0</v>
      </c>
      <c r="BN19" s="1390">
        <f t="shared" si="8"/>
        <v>0</v>
      </c>
      <c r="BO19" s="1390">
        <f t="shared" si="8"/>
        <v>48</v>
      </c>
      <c r="BP19" s="1390">
        <f t="shared" si="8"/>
        <v>48</v>
      </c>
      <c r="BQ19" s="1390">
        <f t="shared" si="8"/>
        <v>0</v>
      </c>
      <c r="BR19" s="1390">
        <f t="shared" si="8"/>
        <v>0</v>
      </c>
      <c r="BS19" s="1390">
        <f t="shared" si="8"/>
        <v>0</v>
      </c>
      <c r="BT19" s="1395">
        <f t="shared" si="8"/>
        <v>0</v>
      </c>
    </row>
    <row r="20" spans="1:73" ht="15" customHeight="1" x14ac:dyDescent="0.4">
      <c r="A20" s="242" t="s">
        <v>190</v>
      </c>
      <c r="B20" s="1391" t="s">
        <v>361</v>
      </c>
      <c r="C20" s="1391"/>
      <c r="D20" s="1391"/>
      <c r="E20" s="1391"/>
      <c r="F20" s="1391"/>
      <c r="G20" s="1392"/>
      <c r="H20" s="1389"/>
      <c r="I20" s="1390"/>
      <c r="J20" s="1390"/>
      <c r="K20" s="1390"/>
      <c r="L20" s="1390"/>
      <c r="M20" s="1390"/>
      <c r="N20" s="1397"/>
      <c r="O20" s="1426"/>
      <c r="P20" s="1420"/>
      <c r="Q20" s="1420"/>
      <c r="R20" s="1420"/>
      <c r="S20" s="1420"/>
      <c r="T20" s="1420"/>
      <c r="U20" s="1422"/>
      <c r="V20" s="1424"/>
      <c r="W20" s="1420"/>
      <c r="X20" s="1420"/>
      <c r="Y20" s="1420"/>
      <c r="Z20" s="1420"/>
      <c r="AA20" s="1420"/>
      <c r="AB20" s="1422"/>
      <c r="AC20" s="1426"/>
      <c r="AD20" s="1420"/>
      <c r="AE20" s="1420"/>
      <c r="AF20" s="1420"/>
      <c r="AG20" s="1420"/>
      <c r="AH20" s="1420"/>
      <c r="AI20" s="1422"/>
      <c r="AJ20" s="1396"/>
      <c r="AK20" s="1390"/>
      <c r="AL20" s="1399"/>
      <c r="AM20" s="1400"/>
      <c r="AN20" s="1401"/>
      <c r="AO20" s="1402"/>
      <c r="AP20" s="1403"/>
      <c r="AQ20" s="1403"/>
      <c r="AR20" s="1403"/>
      <c r="AS20" s="1404"/>
      <c r="AT20" s="1404"/>
      <c r="AU20" s="1412" t="s">
        <v>386</v>
      </c>
      <c r="AV20" s="1412"/>
      <c r="AW20" s="1412"/>
      <c r="AX20" s="1409"/>
      <c r="AY20" s="1410"/>
      <c r="AZ20" s="1410"/>
      <c r="BA20" s="1410"/>
      <c r="BB20" s="1411"/>
      <c r="BC20" s="1398"/>
      <c r="BD20" s="1390"/>
      <c r="BE20" s="1390"/>
      <c r="BF20" s="1390"/>
      <c r="BG20" s="1390"/>
      <c r="BH20" s="1390"/>
      <c r="BI20" s="1390"/>
      <c r="BJ20" s="1390"/>
      <c r="BK20" s="1395"/>
      <c r="BL20" s="1398"/>
      <c r="BM20" s="1390"/>
      <c r="BN20" s="1390"/>
      <c r="BO20" s="1390"/>
      <c r="BP20" s="1390"/>
      <c r="BQ20" s="1390"/>
      <c r="BR20" s="1390"/>
      <c r="BS20" s="1390"/>
      <c r="BT20" s="1395"/>
    </row>
    <row r="21" spans="1:73" ht="15" customHeight="1" x14ac:dyDescent="0.4">
      <c r="A21" s="241" t="s">
        <v>146</v>
      </c>
      <c r="B21" s="1386" t="s">
        <v>362</v>
      </c>
      <c r="C21" s="1386"/>
      <c r="D21" s="1386"/>
      <c r="E21" s="1386"/>
      <c r="F21" s="1386"/>
      <c r="G21" s="1387"/>
      <c r="H21" s="1427"/>
      <c r="I21" s="1419" t="s">
        <v>320</v>
      </c>
      <c r="J21" s="1419" t="s">
        <v>320</v>
      </c>
      <c r="K21" s="1419" t="s">
        <v>320</v>
      </c>
      <c r="L21" s="1419"/>
      <c r="M21" s="1419" t="s">
        <v>320</v>
      </c>
      <c r="N21" s="1421" t="s">
        <v>320</v>
      </c>
      <c r="O21" s="1425"/>
      <c r="P21" s="1419" t="s">
        <v>345</v>
      </c>
      <c r="Q21" s="1419" t="s">
        <v>345</v>
      </c>
      <c r="R21" s="1419" t="s">
        <v>345</v>
      </c>
      <c r="S21" s="1419"/>
      <c r="T21" s="1419" t="s">
        <v>345</v>
      </c>
      <c r="U21" s="1421" t="s">
        <v>345</v>
      </c>
      <c r="V21" s="1425"/>
      <c r="W21" s="1419" t="s">
        <v>345</v>
      </c>
      <c r="X21" s="1419" t="s">
        <v>345</v>
      </c>
      <c r="Y21" s="1419" t="s">
        <v>345</v>
      </c>
      <c r="Z21" s="1419"/>
      <c r="AA21" s="1419" t="s">
        <v>345</v>
      </c>
      <c r="AB21" s="1421" t="s">
        <v>345</v>
      </c>
      <c r="AC21" s="1425"/>
      <c r="AD21" s="1419" t="s">
        <v>345</v>
      </c>
      <c r="AE21" s="1419" t="s">
        <v>345</v>
      </c>
      <c r="AF21" s="1419" t="s">
        <v>345</v>
      </c>
      <c r="AG21" s="1419"/>
      <c r="AH21" s="1419" t="s">
        <v>345</v>
      </c>
      <c r="AI21" s="1421" t="s">
        <v>345</v>
      </c>
      <c r="AJ21" s="1425"/>
      <c r="AK21" s="1419" t="s">
        <v>320</v>
      </c>
      <c r="AL21" s="1429" t="s">
        <v>320</v>
      </c>
      <c r="AM21" s="1400">
        <f>SUM(BL21:BT22)</f>
        <v>176</v>
      </c>
      <c r="AN21" s="1401"/>
      <c r="AO21" s="1402"/>
      <c r="AP21" s="1403" t="s">
        <v>363</v>
      </c>
      <c r="AQ21" s="1403"/>
      <c r="AR21" s="1403"/>
      <c r="AS21" s="1404"/>
      <c r="AT21" s="1404"/>
      <c r="AU21" s="1405" t="s">
        <v>389</v>
      </c>
      <c r="AV21" s="1405"/>
      <c r="AW21" s="1405"/>
      <c r="AX21" s="1413"/>
      <c r="AY21" s="1414"/>
      <c r="AZ21" s="1414"/>
      <c r="BA21" s="1414"/>
      <c r="BB21" s="1415"/>
      <c r="BC21" s="1398">
        <f t="shared" ref="BC21:BK21" si="9">COUNTIF($H21:$AL22,BC$10)</f>
        <v>22</v>
      </c>
      <c r="BD21" s="1390">
        <f t="shared" si="9"/>
        <v>0</v>
      </c>
      <c r="BE21" s="1390">
        <f t="shared" si="9"/>
        <v>0</v>
      </c>
      <c r="BF21" s="1390">
        <f t="shared" si="9"/>
        <v>0</v>
      </c>
      <c r="BG21" s="1390">
        <f t="shared" si="9"/>
        <v>0</v>
      </c>
      <c r="BH21" s="1390">
        <f t="shared" si="9"/>
        <v>0</v>
      </c>
      <c r="BI21" s="1390">
        <f t="shared" si="9"/>
        <v>0</v>
      </c>
      <c r="BJ21" s="1390">
        <f t="shared" si="9"/>
        <v>0</v>
      </c>
      <c r="BK21" s="1395">
        <f t="shared" si="9"/>
        <v>0</v>
      </c>
      <c r="BL21" s="1398">
        <f t="shared" ref="BL21:BT21" si="10">BC21*BC$24*24</f>
        <v>176</v>
      </c>
      <c r="BM21" s="1390">
        <f t="shared" si="10"/>
        <v>0</v>
      </c>
      <c r="BN21" s="1390">
        <f t="shared" si="10"/>
        <v>0</v>
      </c>
      <c r="BO21" s="1390">
        <f t="shared" si="10"/>
        <v>0</v>
      </c>
      <c r="BP21" s="1390">
        <f t="shared" si="10"/>
        <v>0</v>
      </c>
      <c r="BQ21" s="1390">
        <f t="shared" si="10"/>
        <v>0</v>
      </c>
      <c r="BR21" s="1390">
        <f t="shared" si="10"/>
        <v>0</v>
      </c>
      <c r="BS21" s="1390">
        <f t="shared" si="10"/>
        <v>0</v>
      </c>
      <c r="BT21" s="1395">
        <f t="shared" si="10"/>
        <v>0</v>
      </c>
    </row>
    <row r="22" spans="1:73" ht="15" customHeight="1" x14ac:dyDescent="0.4">
      <c r="A22" s="242" t="s">
        <v>190</v>
      </c>
      <c r="B22" s="1391" t="s">
        <v>364</v>
      </c>
      <c r="C22" s="1391"/>
      <c r="D22" s="1391"/>
      <c r="E22" s="1391"/>
      <c r="F22" s="1391"/>
      <c r="G22" s="1392"/>
      <c r="H22" s="1428"/>
      <c r="I22" s="1420"/>
      <c r="J22" s="1420"/>
      <c r="K22" s="1420"/>
      <c r="L22" s="1420"/>
      <c r="M22" s="1420"/>
      <c r="N22" s="1422"/>
      <c r="O22" s="1426"/>
      <c r="P22" s="1420"/>
      <c r="Q22" s="1420"/>
      <c r="R22" s="1420"/>
      <c r="S22" s="1420"/>
      <c r="T22" s="1420"/>
      <c r="U22" s="1422"/>
      <c r="V22" s="1426"/>
      <c r="W22" s="1420"/>
      <c r="X22" s="1420"/>
      <c r="Y22" s="1420"/>
      <c r="Z22" s="1420"/>
      <c r="AA22" s="1420"/>
      <c r="AB22" s="1422"/>
      <c r="AC22" s="1426"/>
      <c r="AD22" s="1420"/>
      <c r="AE22" s="1420"/>
      <c r="AF22" s="1420"/>
      <c r="AG22" s="1420"/>
      <c r="AH22" s="1420"/>
      <c r="AI22" s="1422"/>
      <c r="AJ22" s="1426"/>
      <c r="AK22" s="1420"/>
      <c r="AL22" s="1430"/>
      <c r="AM22" s="1400"/>
      <c r="AN22" s="1401"/>
      <c r="AO22" s="1402"/>
      <c r="AP22" s="1403"/>
      <c r="AQ22" s="1403"/>
      <c r="AR22" s="1403"/>
      <c r="AS22" s="1404"/>
      <c r="AT22" s="1404"/>
      <c r="AU22" s="1412" t="s">
        <v>386</v>
      </c>
      <c r="AV22" s="1412"/>
      <c r="AW22" s="1412"/>
      <c r="AX22" s="1416"/>
      <c r="AY22" s="1417"/>
      <c r="AZ22" s="1417"/>
      <c r="BA22" s="1417"/>
      <c r="BB22" s="1418"/>
      <c r="BC22" s="1398"/>
      <c r="BD22" s="1390"/>
      <c r="BE22" s="1390"/>
      <c r="BF22" s="1390"/>
      <c r="BG22" s="1390"/>
      <c r="BH22" s="1390"/>
      <c r="BI22" s="1390"/>
      <c r="BJ22" s="1390"/>
      <c r="BK22" s="1395"/>
      <c r="BL22" s="1398"/>
      <c r="BM22" s="1390"/>
      <c r="BN22" s="1390"/>
      <c r="BO22" s="1390"/>
      <c r="BP22" s="1390"/>
      <c r="BQ22" s="1390"/>
      <c r="BR22" s="1390"/>
      <c r="BS22" s="1390"/>
      <c r="BT22" s="1395"/>
    </row>
    <row r="23" spans="1:73" ht="20.100000000000001" customHeight="1" thickBot="1" x14ac:dyDescent="0.45">
      <c r="A23" s="1401" t="s">
        <v>315</v>
      </c>
      <c r="B23" s="1431"/>
      <c r="C23" s="1431"/>
      <c r="D23" s="1431"/>
      <c r="E23" s="1431"/>
      <c r="F23" s="1431"/>
      <c r="G23" s="1431"/>
      <c r="H23" s="243">
        <v>1</v>
      </c>
      <c r="I23" s="244">
        <v>2</v>
      </c>
      <c r="J23" s="244">
        <v>3</v>
      </c>
      <c r="K23" s="244">
        <v>4</v>
      </c>
      <c r="L23" s="244">
        <v>5</v>
      </c>
      <c r="M23" s="244">
        <v>6</v>
      </c>
      <c r="N23" s="245">
        <v>7</v>
      </c>
      <c r="O23" s="246">
        <v>8</v>
      </c>
      <c r="P23" s="244">
        <v>9</v>
      </c>
      <c r="Q23" s="244">
        <v>10</v>
      </c>
      <c r="R23" s="244">
        <v>11</v>
      </c>
      <c r="S23" s="244">
        <v>12</v>
      </c>
      <c r="T23" s="244">
        <v>13</v>
      </c>
      <c r="U23" s="247">
        <v>14</v>
      </c>
      <c r="V23" s="248">
        <v>15</v>
      </c>
      <c r="W23" s="244">
        <v>16</v>
      </c>
      <c r="X23" s="244">
        <v>17</v>
      </c>
      <c r="Y23" s="244">
        <v>18</v>
      </c>
      <c r="Z23" s="244">
        <v>19</v>
      </c>
      <c r="AA23" s="244">
        <v>20</v>
      </c>
      <c r="AB23" s="245">
        <v>21</v>
      </c>
      <c r="AC23" s="246">
        <v>22</v>
      </c>
      <c r="AD23" s="244">
        <v>23</v>
      </c>
      <c r="AE23" s="244">
        <v>24</v>
      </c>
      <c r="AF23" s="244">
        <v>25</v>
      </c>
      <c r="AG23" s="244">
        <v>26</v>
      </c>
      <c r="AH23" s="244">
        <v>27</v>
      </c>
      <c r="AI23" s="247">
        <v>28</v>
      </c>
      <c r="AJ23" s="248">
        <v>29</v>
      </c>
      <c r="AK23" s="244">
        <v>30</v>
      </c>
      <c r="AL23" s="249">
        <v>31</v>
      </c>
      <c r="AM23" s="1449" t="s">
        <v>205</v>
      </c>
      <c r="AN23" s="1401"/>
      <c r="AO23" s="1402"/>
      <c r="AP23" s="1400" t="s">
        <v>276</v>
      </c>
      <c r="AQ23" s="1400"/>
      <c r="AR23" s="1400"/>
      <c r="AS23" s="1450"/>
      <c r="AT23" s="1450"/>
      <c r="AU23" s="1450" t="s">
        <v>316</v>
      </c>
      <c r="AV23" s="1450"/>
      <c r="AW23" s="1450"/>
      <c r="AX23" s="1451" t="s">
        <v>202</v>
      </c>
      <c r="AY23" s="1451"/>
      <c r="AZ23" s="1451"/>
      <c r="BA23" s="1451"/>
      <c r="BB23" s="1451"/>
      <c r="BC23" s="1401" t="s">
        <v>279</v>
      </c>
      <c r="BD23" s="1431"/>
      <c r="BE23" s="1431"/>
      <c r="BF23" s="1431"/>
      <c r="BG23" s="1431"/>
      <c r="BH23" s="1431"/>
      <c r="BI23" s="1431"/>
      <c r="BJ23" s="1431"/>
      <c r="BK23" s="1400"/>
      <c r="BL23" s="1401" t="s">
        <v>317</v>
      </c>
      <c r="BM23" s="1431"/>
      <c r="BN23" s="1431"/>
      <c r="BO23" s="1431"/>
      <c r="BP23" s="1431"/>
      <c r="BQ23" s="1431"/>
      <c r="BR23" s="1431"/>
      <c r="BS23" s="1431"/>
      <c r="BT23" s="1400"/>
    </row>
    <row r="24" spans="1:73" ht="20.100000000000001" customHeight="1" x14ac:dyDescent="0.4">
      <c r="A24" s="250"/>
      <c r="B24" s="1432" t="s">
        <v>1132</v>
      </c>
      <c r="C24" s="1432"/>
      <c r="D24" s="1432"/>
      <c r="E24" s="1432"/>
      <c r="F24" s="1432"/>
      <c r="G24" s="1432"/>
      <c r="H24" s="1432"/>
      <c r="I24" s="1432"/>
      <c r="J24" s="1432"/>
      <c r="K24" s="1432"/>
      <c r="L24" s="1432"/>
      <c r="M24" s="1432"/>
      <c r="N24" s="1432"/>
      <c r="O24" s="1432"/>
      <c r="P24" s="1432"/>
      <c r="Q24" s="1432"/>
      <c r="R24" s="1432"/>
      <c r="S24" s="1432"/>
      <c r="T24" s="1432"/>
      <c r="U24" s="1432"/>
      <c r="V24" s="1432"/>
      <c r="W24" s="1432"/>
      <c r="X24" s="1432"/>
      <c r="Y24" s="1432"/>
      <c r="Z24" s="1433"/>
      <c r="AA24" s="1434" t="s">
        <v>319</v>
      </c>
      <c r="AB24" s="1435"/>
      <c r="AC24" s="1435"/>
      <c r="AD24" s="1436"/>
      <c r="AE24" s="251" t="s">
        <v>320</v>
      </c>
      <c r="AF24" s="252" t="s">
        <v>321</v>
      </c>
      <c r="AG24" s="1443">
        <v>0.375</v>
      </c>
      <c r="AH24" s="1444"/>
      <c r="AI24" s="253" t="s">
        <v>322</v>
      </c>
      <c r="AJ24" s="1445">
        <v>0.70833333333333337</v>
      </c>
      <c r="AK24" s="1446"/>
      <c r="AL24" s="254" t="s">
        <v>323</v>
      </c>
      <c r="AM24" s="251" t="s">
        <v>355</v>
      </c>
      <c r="AN24" s="252" t="s">
        <v>321</v>
      </c>
      <c r="AO24" s="1443">
        <v>0.66666666666666663</v>
      </c>
      <c r="AP24" s="1444"/>
      <c r="AQ24" s="264" t="s">
        <v>322</v>
      </c>
      <c r="AR24" s="1445">
        <v>1</v>
      </c>
      <c r="AS24" s="1446"/>
      <c r="AT24" s="265" t="s">
        <v>323</v>
      </c>
      <c r="AU24" s="266" t="s">
        <v>365</v>
      </c>
      <c r="AV24" s="267" t="s">
        <v>321</v>
      </c>
      <c r="AW24" s="1443"/>
      <c r="AX24" s="1444"/>
      <c r="AY24" s="264" t="s">
        <v>322</v>
      </c>
      <c r="AZ24" s="1445"/>
      <c r="BA24" s="1446"/>
      <c r="BB24" s="254" t="s">
        <v>323</v>
      </c>
      <c r="BC24" s="229">
        <f>AJ24-AG24</f>
        <v>0.33333333333333337</v>
      </c>
      <c r="BD24" s="229">
        <f>AJ25-AG25</f>
        <v>0.33333333333333331</v>
      </c>
      <c r="BE24" s="229">
        <f>AJ26-AG26</f>
        <v>0.33333333333333331</v>
      </c>
      <c r="BF24" s="229">
        <f>AR24-AO24</f>
        <v>0.33333333333333337</v>
      </c>
      <c r="BG24" s="229">
        <f>AR25-AO25</f>
        <v>0.33333333333333331</v>
      </c>
      <c r="BH24" s="229">
        <f>AR26-AO26</f>
        <v>0</v>
      </c>
      <c r="BI24" s="229">
        <f>AZ24-AW24</f>
        <v>0</v>
      </c>
      <c r="BJ24" s="229">
        <f>AZ25-AW25</f>
        <v>0</v>
      </c>
      <c r="BK24" s="229">
        <f>AZ26-AW26</f>
        <v>0</v>
      </c>
    </row>
    <row r="25" spans="1:73" ht="20.100000000000001" customHeight="1" x14ac:dyDescent="0.4">
      <c r="B25" s="1432"/>
      <c r="C25" s="1432"/>
      <c r="D25" s="1432"/>
      <c r="E25" s="1432"/>
      <c r="F25" s="1432"/>
      <c r="G25" s="1432"/>
      <c r="H25" s="1432"/>
      <c r="I25" s="1432"/>
      <c r="J25" s="1432"/>
      <c r="K25" s="1432"/>
      <c r="L25" s="1432"/>
      <c r="M25" s="1432"/>
      <c r="N25" s="1432"/>
      <c r="O25" s="1432"/>
      <c r="P25" s="1432"/>
      <c r="Q25" s="1432"/>
      <c r="R25" s="1432"/>
      <c r="S25" s="1432"/>
      <c r="T25" s="1432"/>
      <c r="U25" s="1432"/>
      <c r="V25" s="1432"/>
      <c r="W25" s="1432"/>
      <c r="X25" s="1432"/>
      <c r="Y25" s="1432"/>
      <c r="Z25" s="1433"/>
      <c r="AA25" s="1437"/>
      <c r="AB25" s="1438"/>
      <c r="AC25" s="1438"/>
      <c r="AD25" s="1439"/>
      <c r="AE25" s="255" t="s">
        <v>327</v>
      </c>
      <c r="AF25" s="256" t="s">
        <v>321</v>
      </c>
      <c r="AG25" s="1447">
        <v>0.33333333333333331</v>
      </c>
      <c r="AH25" s="1448"/>
      <c r="AI25" s="257" t="s">
        <v>322</v>
      </c>
      <c r="AJ25" s="1455">
        <v>0.66666666666666663</v>
      </c>
      <c r="AK25" s="1456"/>
      <c r="AL25" s="258" t="s">
        <v>323</v>
      </c>
      <c r="AM25" s="255" t="s">
        <v>356</v>
      </c>
      <c r="AN25" s="256" t="s">
        <v>321</v>
      </c>
      <c r="AO25" s="1447">
        <v>0</v>
      </c>
      <c r="AP25" s="1448"/>
      <c r="AQ25" s="268" t="s">
        <v>322</v>
      </c>
      <c r="AR25" s="1455">
        <v>0.33333333333333331</v>
      </c>
      <c r="AS25" s="1456"/>
      <c r="AT25" s="269" t="s">
        <v>323</v>
      </c>
      <c r="AU25" s="270" t="s">
        <v>366</v>
      </c>
      <c r="AV25" s="271" t="s">
        <v>321</v>
      </c>
      <c r="AW25" s="1447"/>
      <c r="AX25" s="1448"/>
      <c r="AY25" s="268" t="s">
        <v>322</v>
      </c>
      <c r="AZ25" s="1455"/>
      <c r="BA25" s="1456"/>
      <c r="BB25" s="258" t="s">
        <v>323</v>
      </c>
    </row>
    <row r="26" spans="1:73" ht="20.100000000000001" customHeight="1" x14ac:dyDescent="0.4">
      <c r="B26" s="1432"/>
      <c r="C26" s="1432"/>
      <c r="D26" s="1432"/>
      <c r="E26" s="1432"/>
      <c r="F26" s="1432"/>
      <c r="G26" s="1432"/>
      <c r="H26" s="1432"/>
      <c r="I26" s="1432"/>
      <c r="J26" s="1432"/>
      <c r="K26" s="1432"/>
      <c r="L26" s="1432"/>
      <c r="M26" s="1432"/>
      <c r="N26" s="1432"/>
      <c r="O26" s="1432"/>
      <c r="P26" s="1432"/>
      <c r="Q26" s="1432"/>
      <c r="R26" s="1432"/>
      <c r="S26" s="1432"/>
      <c r="T26" s="1432"/>
      <c r="U26" s="1432"/>
      <c r="V26" s="1432"/>
      <c r="W26" s="1432"/>
      <c r="X26" s="1432"/>
      <c r="Y26" s="1432"/>
      <c r="Z26" s="1433"/>
      <c r="AA26" s="1440"/>
      <c r="AB26" s="1441"/>
      <c r="AC26" s="1441"/>
      <c r="AD26" s="1442"/>
      <c r="AE26" s="259" t="s">
        <v>352</v>
      </c>
      <c r="AF26" s="260" t="s">
        <v>321</v>
      </c>
      <c r="AG26" s="1457">
        <v>0.41666666666666669</v>
      </c>
      <c r="AH26" s="1458"/>
      <c r="AI26" s="261" t="s">
        <v>322</v>
      </c>
      <c r="AJ26" s="1452">
        <v>0.75</v>
      </c>
      <c r="AK26" s="1453"/>
      <c r="AL26" s="262" t="s">
        <v>323</v>
      </c>
      <c r="AM26" s="259" t="s">
        <v>367</v>
      </c>
      <c r="AN26" s="260" t="s">
        <v>321</v>
      </c>
      <c r="AO26" s="1457"/>
      <c r="AP26" s="1458"/>
      <c r="AQ26" s="272" t="s">
        <v>322</v>
      </c>
      <c r="AR26" s="1452"/>
      <c r="AS26" s="1453"/>
      <c r="AT26" s="273" t="s">
        <v>323</v>
      </c>
      <c r="AU26" s="274" t="s">
        <v>368</v>
      </c>
      <c r="AV26" s="275" t="s">
        <v>321</v>
      </c>
      <c r="AW26" s="1457"/>
      <c r="AX26" s="1458"/>
      <c r="AY26" s="272" t="s">
        <v>322</v>
      </c>
      <c r="AZ26" s="1452"/>
      <c r="BA26" s="1453"/>
      <c r="BB26" s="262" t="s">
        <v>323</v>
      </c>
    </row>
    <row r="27" spans="1:73" ht="20.100000000000001" customHeight="1" x14ac:dyDescent="0.4">
      <c r="B27" s="1454" t="s">
        <v>1131</v>
      </c>
      <c r="C27" s="1454"/>
      <c r="D27" s="1454"/>
      <c r="E27" s="1454"/>
      <c r="F27" s="1454"/>
      <c r="G27" s="1454"/>
      <c r="H27" s="1454"/>
      <c r="I27" s="1454"/>
      <c r="J27" s="1454"/>
      <c r="K27" s="1454"/>
      <c r="L27" s="1454"/>
      <c r="M27" s="1454"/>
      <c r="N27" s="1454"/>
      <c r="O27" s="1454"/>
      <c r="P27" s="1454"/>
      <c r="Q27" s="1454"/>
      <c r="R27" s="1454"/>
      <c r="S27" s="1454"/>
      <c r="T27" s="1454"/>
      <c r="U27" s="1454"/>
      <c r="V27" s="1454"/>
      <c r="W27" s="1454"/>
      <c r="X27" s="1454"/>
      <c r="Y27" s="1454"/>
      <c r="Z27" s="1454"/>
      <c r="AA27" s="1454"/>
      <c r="AB27" s="1454"/>
      <c r="AC27" s="1454"/>
      <c r="AD27" s="1454"/>
      <c r="AE27" s="1454"/>
      <c r="AF27" s="1454"/>
      <c r="AG27" s="1454"/>
      <c r="AH27" s="1454"/>
      <c r="AI27" s="1454"/>
      <c r="AJ27" s="1454"/>
      <c r="AK27" s="1454"/>
      <c r="AL27" s="1454"/>
      <c r="AM27" s="1454"/>
      <c r="AN27" s="1454"/>
      <c r="AO27" s="1454"/>
      <c r="AP27" s="1454"/>
      <c r="AQ27" s="1454"/>
      <c r="AR27" s="1454"/>
      <c r="AS27" s="1454"/>
      <c r="AT27" s="1454"/>
      <c r="AU27" s="1454"/>
      <c r="AV27" s="1454"/>
      <c r="AW27" s="1454"/>
      <c r="AX27" s="1454"/>
      <c r="AY27" s="1454"/>
      <c r="AZ27" s="1454"/>
      <c r="BA27" s="1454"/>
      <c r="BB27" s="1454"/>
    </row>
    <row r="28" spans="1:73" ht="20.100000000000001" customHeight="1" x14ac:dyDescent="0.4">
      <c r="B28" s="1454"/>
      <c r="C28" s="1454"/>
      <c r="D28" s="1454"/>
      <c r="E28" s="1454"/>
      <c r="F28" s="1454"/>
      <c r="G28" s="1454"/>
      <c r="H28" s="1454"/>
      <c r="I28" s="1454"/>
      <c r="J28" s="1454"/>
      <c r="K28" s="1454"/>
      <c r="L28" s="1454"/>
      <c r="M28" s="1454"/>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c r="AL28" s="1454"/>
      <c r="AM28" s="1454"/>
      <c r="AN28" s="1454"/>
      <c r="AO28" s="1454"/>
      <c r="AP28" s="1454"/>
      <c r="AQ28" s="1454"/>
      <c r="AR28" s="1454"/>
      <c r="AS28" s="1454"/>
      <c r="AT28" s="1454"/>
      <c r="AU28" s="1454"/>
      <c r="AV28" s="1454"/>
      <c r="AW28" s="1454"/>
      <c r="AX28" s="1454"/>
      <c r="AY28" s="1454"/>
      <c r="AZ28" s="1454"/>
      <c r="BA28" s="1454"/>
      <c r="BB28" s="1454"/>
    </row>
    <row r="29" spans="1:73" ht="20.100000000000001" customHeight="1" x14ac:dyDescent="0.4">
      <c r="B29" s="1454"/>
      <c r="C29" s="1454"/>
      <c r="D29" s="1454"/>
      <c r="E29" s="1454"/>
      <c r="F29" s="1454"/>
      <c r="G29" s="1454"/>
      <c r="H29" s="1454"/>
      <c r="I29" s="1454"/>
      <c r="J29" s="1454"/>
      <c r="K29" s="1454"/>
      <c r="L29" s="1454"/>
      <c r="M29" s="1454"/>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c r="AL29" s="1454"/>
      <c r="AM29" s="1454"/>
      <c r="AN29" s="1454"/>
      <c r="AO29" s="1454"/>
      <c r="AP29" s="1454"/>
      <c r="AQ29" s="1454"/>
      <c r="AR29" s="1454"/>
      <c r="AS29" s="1454"/>
      <c r="AT29" s="1454"/>
      <c r="AU29" s="1454"/>
      <c r="AV29" s="1454"/>
      <c r="AW29" s="1454"/>
      <c r="AX29" s="1454"/>
      <c r="AY29" s="1454"/>
      <c r="AZ29" s="1454"/>
      <c r="BA29" s="1454"/>
      <c r="BB29" s="1454"/>
    </row>
    <row r="30" spans="1:73" ht="20.100000000000001" customHeight="1" x14ac:dyDescent="0.4">
      <c r="B30" s="1454"/>
      <c r="C30" s="1454"/>
      <c r="D30" s="1454"/>
      <c r="E30" s="1454"/>
      <c r="F30" s="1454"/>
      <c r="G30" s="1454"/>
      <c r="H30" s="1454"/>
      <c r="I30" s="1454"/>
      <c r="J30" s="1454"/>
      <c r="K30" s="1454"/>
      <c r="L30" s="1454"/>
      <c r="M30" s="1454"/>
      <c r="N30" s="1454"/>
      <c r="O30" s="1454"/>
      <c r="P30" s="1454"/>
      <c r="Q30" s="1454"/>
      <c r="R30" s="1454"/>
      <c r="S30" s="1454"/>
      <c r="T30" s="1454"/>
      <c r="U30" s="1454"/>
      <c r="V30" s="1454"/>
      <c r="W30" s="1454"/>
      <c r="X30" s="1454"/>
      <c r="Y30" s="1454"/>
      <c r="Z30" s="1454"/>
      <c r="AA30" s="1454"/>
      <c r="AB30" s="1454"/>
      <c r="AC30" s="1454"/>
      <c r="AD30" s="1454"/>
      <c r="AE30" s="1454"/>
      <c r="AF30" s="1454"/>
      <c r="AG30" s="1454"/>
      <c r="AH30" s="1454"/>
      <c r="AI30" s="1454"/>
      <c r="AJ30" s="1454"/>
      <c r="AK30" s="1454"/>
      <c r="AL30" s="1454"/>
      <c r="AM30" s="1454"/>
      <c r="AN30" s="1454"/>
      <c r="AO30" s="1454"/>
      <c r="AP30" s="1454"/>
      <c r="AQ30" s="1454"/>
      <c r="AR30" s="1454"/>
      <c r="AS30" s="1454"/>
      <c r="AT30" s="1454"/>
      <c r="AU30" s="1454"/>
      <c r="AV30" s="1454"/>
      <c r="AW30" s="1454"/>
      <c r="AX30" s="1454"/>
      <c r="AY30" s="1454"/>
      <c r="AZ30" s="1454"/>
      <c r="BA30" s="1454"/>
      <c r="BB30" s="1454"/>
    </row>
    <row r="31" spans="1:73" ht="20.100000000000001" customHeight="1" x14ac:dyDescent="0.4">
      <c r="B31" s="1454"/>
      <c r="C31" s="1454"/>
      <c r="D31" s="1454"/>
      <c r="E31" s="1454"/>
      <c r="F31" s="1454"/>
      <c r="G31" s="1454"/>
      <c r="H31" s="1454"/>
      <c r="I31" s="1454"/>
      <c r="J31" s="1454"/>
      <c r="K31" s="1454"/>
      <c r="L31" s="1454"/>
      <c r="M31" s="1454"/>
      <c r="N31" s="1454"/>
      <c r="O31" s="1454"/>
      <c r="P31" s="1454"/>
      <c r="Q31" s="1454"/>
      <c r="R31" s="1454"/>
      <c r="S31" s="1454"/>
      <c r="T31" s="1454"/>
      <c r="U31" s="1454"/>
      <c r="V31" s="1454"/>
      <c r="W31" s="1454"/>
      <c r="X31" s="1454"/>
      <c r="Y31" s="1454"/>
      <c r="Z31" s="1454"/>
      <c r="AA31" s="1454"/>
      <c r="AB31" s="1454"/>
      <c r="AC31" s="1454"/>
      <c r="AD31" s="1454"/>
      <c r="AE31" s="1454"/>
      <c r="AF31" s="1454"/>
      <c r="AG31" s="1454"/>
      <c r="AH31" s="1454"/>
      <c r="AI31" s="1454"/>
      <c r="AJ31" s="1454"/>
      <c r="AK31" s="1454"/>
      <c r="AL31" s="1454"/>
      <c r="AM31" s="1454"/>
      <c r="AN31" s="1454"/>
      <c r="AO31" s="1454"/>
      <c r="AP31" s="1454"/>
      <c r="AQ31" s="1454"/>
      <c r="AR31" s="1454"/>
      <c r="AS31" s="1454"/>
      <c r="AT31" s="1454"/>
      <c r="AU31" s="1454"/>
      <c r="AV31" s="1454"/>
      <c r="AW31" s="1454"/>
      <c r="AX31" s="1454"/>
      <c r="AY31" s="1454"/>
      <c r="AZ31" s="1454"/>
      <c r="BA31" s="1454"/>
      <c r="BB31" s="1454"/>
    </row>
    <row r="32" spans="1:73" ht="20.100000000000001" customHeight="1" x14ac:dyDescent="0.4">
      <c r="B32" s="1454"/>
      <c r="C32" s="1454"/>
      <c r="D32" s="1454"/>
      <c r="E32" s="1454"/>
      <c r="F32" s="1454"/>
      <c r="G32" s="1454"/>
      <c r="H32" s="1454"/>
      <c r="I32" s="1454"/>
      <c r="J32" s="1454"/>
      <c r="K32" s="1454"/>
      <c r="L32" s="1454"/>
      <c r="M32" s="1454"/>
      <c r="N32" s="1454"/>
      <c r="O32" s="1454"/>
      <c r="P32" s="1454"/>
      <c r="Q32" s="1454"/>
      <c r="R32" s="1454"/>
      <c r="S32" s="1454"/>
      <c r="T32" s="1454"/>
      <c r="U32" s="1454"/>
      <c r="V32" s="1454"/>
      <c r="W32" s="1454"/>
      <c r="X32" s="1454"/>
      <c r="Y32" s="1454"/>
      <c r="Z32" s="1454"/>
      <c r="AA32" s="1454"/>
      <c r="AB32" s="1454"/>
      <c r="AC32" s="1454"/>
      <c r="AD32" s="1454"/>
      <c r="AE32" s="1454"/>
      <c r="AF32" s="1454"/>
      <c r="AG32" s="1454"/>
      <c r="AH32" s="1454"/>
      <c r="AI32" s="1454"/>
      <c r="AJ32" s="1454"/>
      <c r="AK32" s="1454"/>
      <c r="AL32" s="1454"/>
      <c r="AM32" s="1454"/>
      <c r="AN32" s="1454"/>
      <c r="AO32" s="1454"/>
      <c r="AP32" s="1454"/>
      <c r="AQ32" s="1454"/>
      <c r="AR32" s="1454"/>
      <c r="AS32" s="1454"/>
      <c r="AT32" s="1454"/>
      <c r="AU32" s="1454"/>
      <c r="AV32" s="1454"/>
      <c r="AW32" s="1454"/>
      <c r="AX32" s="1454"/>
      <c r="AY32" s="1454"/>
      <c r="AZ32" s="1454"/>
      <c r="BA32" s="1454"/>
      <c r="BB32" s="1454"/>
    </row>
    <row r="33" spans="1:101" ht="20.100000000000001" customHeight="1" x14ac:dyDescent="0.4">
      <c r="A33" s="232"/>
      <c r="B33" s="1454"/>
      <c r="C33" s="1454"/>
      <c r="D33" s="1454"/>
      <c r="E33" s="1454"/>
      <c r="F33" s="1454"/>
      <c r="G33" s="1454"/>
      <c r="H33" s="1454"/>
      <c r="I33" s="1454"/>
      <c r="J33" s="1454"/>
      <c r="K33" s="1454"/>
      <c r="L33" s="1454"/>
      <c r="M33" s="1454"/>
      <c r="N33" s="1454"/>
      <c r="O33" s="1454"/>
      <c r="P33" s="1454"/>
      <c r="Q33" s="1454"/>
      <c r="R33" s="1454"/>
      <c r="S33" s="1454"/>
      <c r="T33" s="1454"/>
      <c r="U33" s="1454"/>
      <c r="V33" s="1454"/>
      <c r="W33" s="1454"/>
      <c r="X33" s="1454"/>
      <c r="Y33" s="1454"/>
      <c r="Z33" s="1454"/>
      <c r="AA33" s="1454"/>
      <c r="AB33" s="1454"/>
      <c r="AC33" s="1454"/>
      <c r="AD33" s="1454"/>
      <c r="AE33" s="1454"/>
      <c r="AF33" s="1454"/>
      <c r="AG33" s="1454"/>
      <c r="AH33" s="1454"/>
      <c r="AI33" s="1454"/>
      <c r="AJ33" s="1454"/>
      <c r="AK33" s="1454"/>
      <c r="AL33" s="1454"/>
      <c r="AM33" s="1454"/>
      <c r="AN33" s="1454"/>
      <c r="AO33" s="1454"/>
      <c r="AP33" s="1454"/>
      <c r="AQ33" s="1454"/>
      <c r="AR33" s="1454"/>
      <c r="AS33" s="1454"/>
      <c r="AT33" s="1454"/>
      <c r="AU33" s="1454"/>
      <c r="AV33" s="1454"/>
      <c r="AW33" s="1454"/>
      <c r="AX33" s="1454"/>
      <c r="AY33" s="1454"/>
      <c r="AZ33" s="1454"/>
      <c r="BA33" s="1454"/>
      <c r="BB33" s="1454"/>
      <c r="BC33" s="232"/>
      <c r="BD33" s="232"/>
      <c r="BE33" s="232"/>
      <c r="BF33" s="232"/>
      <c r="BG33" s="232"/>
      <c r="BH33" s="232"/>
      <c r="BI33" s="232"/>
      <c r="BJ33" s="232"/>
      <c r="BK33" s="232"/>
      <c r="BL33" s="232"/>
      <c r="BM33" s="232"/>
      <c r="BN33" s="232"/>
      <c r="BO33" s="232"/>
      <c r="BP33" s="232"/>
      <c r="BQ33" s="232"/>
      <c r="BR33" s="232"/>
      <c r="BS33" s="232"/>
      <c r="BT33" s="232"/>
      <c r="BU33" s="232"/>
      <c r="BV33" s="232"/>
      <c r="BW33" s="232"/>
      <c r="BX33" s="232"/>
      <c r="BY33" s="232"/>
      <c r="BZ33" s="232"/>
      <c r="CA33" s="232"/>
      <c r="CB33" s="232"/>
      <c r="CC33" s="232"/>
      <c r="CD33" s="232"/>
      <c r="CE33" s="232"/>
      <c r="CF33" s="232"/>
      <c r="CG33" s="232"/>
      <c r="CH33" s="232"/>
      <c r="CI33" s="232"/>
      <c r="CJ33" s="232"/>
      <c r="CK33" s="232"/>
      <c r="CL33" s="232"/>
      <c r="CM33" s="232"/>
      <c r="CN33" s="232"/>
      <c r="CO33" s="232"/>
      <c r="CP33" s="232"/>
      <c r="CQ33" s="232"/>
      <c r="CR33" s="232"/>
      <c r="CS33" s="232"/>
      <c r="CT33" s="232"/>
      <c r="CU33" s="232"/>
      <c r="CV33" s="232"/>
      <c r="CW33" s="232"/>
    </row>
    <row r="34" spans="1:101" ht="20.100000000000001" customHeight="1" x14ac:dyDescent="0.4">
      <c r="B34" s="1454"/>
      <c r="C34" s="1454"/>
      <c r="D34" s="1454"/>
      <c r="E34" s="1454"/>
      <c r="F34" s="1454"/>
      <c r="G34" s="1454"/>
      <c r="H34" s="1454"/>
      <c r="I34" s="1454"/>
      <c r="J34" s="1454"/>
      <c r="K34" s="1454"/>
      <c r="L34" s="1454"/>
      <c r="M34" s="1454"/>
      <c r="N34" s="1454"/>
      <c r="O34" s="1454"/>
      <c r="P34" s="1454"/>
      <c r="Q34" s="1454"/>
      <c r="R34" s="1454"/>
      <c r="S34" s="1454"/>
      <c r="T34" s="1454"/>
      <c r="U34" s="1454"/>
      <c r="V34" s="1454"/>
      <c r="W34" s="1454"/>
      <c r="X34" s="1454"/>
      <c r="Y34" s="1454"/>
      <c r="Z34" s="1454"/>
      <c r="AA34" s="1454"/>
      <c r="AB34" s="1454"/>
      <c r="AC34" s="1454"/>
      <c r="AD34" s="1454"/>
      <c r="AE34" s="1454"/>
      <c r="AF34" s="1454"/>
      <c r="AG34" s="1454"/>
      <c r="AH34" s="1454"/>
      <c r="AI34" s="1454"/>
      <c r="AJ34" s="1454"/>
      <c r="AK34" s="1454"/>
      <c r="AL34" s="1454"/>
      <c r="AM34" s="1454"/>
      <c r="AN34" s="1454"/>
      <c r="AO34" s="1454"/>
      <c r="AP34" s="1454"/>
      <c r="AQ34" s="1454"/>
      <c r="AR34" s="1454"/>
      <c r="AS34" s="1454"/>
      <c r="AT34" s="1454"/>
      <c r="AU34" s="1454"/>
      <c r="AV34" s="1454"/>
      <c r="AW34" s="1454"/>
      <c r="AX34" s="1454"/>
      <c r="AY34" s="1454"/>
      <c r="AZ34" s="1454"/>
      <c r="BA34" s="1454"/>
      <c r="BB34" s="1454"/>
    </row>
    <row r="35" spans="1:101" ht="20.100000000000001" customHeight="1" x14ac:dyDescent="0.4">
      <c r="B35" s="1454"/>
      <c r="C35" s="1454"/>
      <c r="D35" s="1454"/>
      <c r="E35" s="1454"/>
      <c r="F35" s="1454"/>
      <c r="G35" s="1454"/>
      <c r="H35" s="1454"/>
      <c r="I35" s="1454"/>
      <c r="J35" s="1454"/>
      <c r="K35" s="1454"/>
      <c r="L35" s="1454"/>
      <c r="M35" s="1454"/>
      <c r="N35" s="1454"/>
      <c r="O35" s="1454"/>
      <c r="P35" s="1454"/>
      <c r="Q35" s="1454"/>
      <c r="R35" s="1454"/>
      <c r="S35" s="1454"/>
      <c r="T35" s="1454"/>
      <c r="U35" s="1454"/>
      <c r="V35" s="1454"/>
      <c r="W35" s="1454"/>
      <c r="X35" s="1454"/>
      <c r="Y35" s="1454"/>
      <c r="Z35" s="1454"/>
      <c r="AA35" s="1454"/>
      <c r="AB35" s="1454"/>
      <c r="AC35" s="1454"/>
      <c r="AD35" s="1454"/>
      <c r="AE35" s="1454"/>
      <c r="AF35" s="1454"/>
      <c r="AG35" s="1454"/>
      <c r="AH35" s="1454"/>
      <c r="AI35" s="1454"/>
      <c r="AJ35" s="1454"/>
      <c r="AK35" s="1454"/>
      <c r="AL35" s="1454"/>
      <c r="AM35" s="1454"/>
      <c r="AN35" s="1454"/>
      <c r="AO35" s="1454"/>
      <c r="AP35" s="1454"/>
      <c r="AQ35" s="1454"/>
      <c r="AR35" s="1454"/>
      <c r="AS35" s="1454"/>
      <c r="AT35" s="1454"/>
      <c r="AU35" s="1454"/>
      <c r="AV35" s="1454"/>
      <c r="AW35" s="1454"/>
      <c r="AX35" s="1454"/>
      <c r="AY35" s="1454"/>
      <c r="AZ35" s="1454"/>
      <c r="BA35" s="1454"/>
      <c r="BB35" s="1454"/>
    </row>
    <row r="36" spans="1:101" ht="20.100000000000001" customHeight="1" x14ac:dyDescent="0.4">
      <c r="A36" s="232"/>
      <c r="B36" s="1454"/>
      <c r="C36" s="1454"/>
      <c r="D36" s="1454"/>
      <c r="E36" s="1454"/>
      <c r="F36" s="1454"/>
      <c r="G36" s="1454"/>
      <c r="H36" s="1454"/>
      <c r="I36" s="1454"/>
      <c r="J36" s="1454"/>
      <c r="K36" s="1454"/>
      <c r="L36" s="1454"/>
      <c r="M36" s="1454"/>
      <c r="N36" s="1454"/>
      <c r="O36" s="1454"/>
      <c r="P36" s="1454"/>
      <c r="Q36" s="1454"/>
      <c r="R36" s="1454"/>
      <c r="S36" s="1454"/>
      <c r="T36" s="1454"/>
      <c r="U36" s="1454"/>
      <c r="V36" s="1454"/>
      <c r="W36" s="1454"/>
      <c r="X36" s="1454"/>
      <c r="Y36" s="1454"/>
      <c r="Z36" s="1454"/>
      <c r="AA36" s="1454"/>
      <c r="AB36" s="1454"/>
      <c r="AC36" s="1454"/>
      <c r="AD36" s="1454"/>
      <c r="AE36" s="1454"/>
      <c r="AF36" s="1454"/>
      <c r="AG36" s="1454"/>
      <c r="AH36" s="1454"/>
      <c r="AI36" s="1454"/>
      <c r="AJ36" s="1454"/>
      <c r="AK36" s="1454"/>
      <c r="AL36" s="1454"/>
      <c r="AM36" s="1454"/>
      <c r="AN36" s="1454"/>
      <c r="AO36" s="1454"/>
      <c r="AP36" s="1454"/>
      <c r="AQ36" s="1454"/>
      <c r="AR36" s="1454"/>
      <c r="AS36" s="1454"/>
      <c r="AT36" s="1454"/>
      <c r="AU36" s="1454"/>
      <c r="AV36" s="1454"/>
      <c r="AW36" s="1454"/>
      <c r="AX36" s="1454"/>
      <c r="AY36" s="1454"/>
      <c r="AZ36" s="1454"/>
      <c r="BA36" s="1454"/>
      <c r="BB36" s="1454"/>
      <c r="BC36" s="232"/>
      <c r="BD36" s="232"/>
      <c r="BE36" s="232"/>
      <c r="BF36" s="232"/>
      <c r="BG36" s="232"/>
      <c r="BH36" s="232"/>
      <c r="BI36" s="232"/>
      <c r="BJ36" s="232"/>
      <c r="BK36" s="232"/>
      <c r="BL36" s="232"/>
      <c r="BM36" s="232"/>
      <c r="BN36" s="232"/>
      <c r="BO36" s="232"/>
      <c r="BP36" s="232"/>
      <c r="BQ36" s="232"/>
      <c r="BR36" s="232"/>
      <c r="BS36" s="232"/>
      <c r="BT36" s="232"/>
      <c r="BU36" s="232"/>
      <c r="BV36" s="232"/>
      <c r="BW36" s="232"/>
      <c r="BX36" s="232"/>
      <c r="BY36" s="232"/>
      <c r="BZ36" s="232"/>
      <c r="CA36" s="232"/>
      <c r="CB36" s="232"/>
      <c r="CC36" s="232"/>
      <c r="CD36" s="232"/>
      <c r="CE36" s="232"/>
      <c r="CF36" s="232"/>
      <c r="CG36" s="232"/>
      <c r="CH36" s="232"/>
      <c r="CI36" s="232"/>
      <c r="CJ36" s="232"/>
      <c r="CK36" s="232"/>
      <c r="CL36" s="232"/>
      <c r="CM36" s="232"/>
      <c r="CN36" s="232"/>
      <c r="CO36" s="232"/>
      <c r="CP36" s="232"/>
      <c r="CQ36" s="232"/>
      <c r="CR36" s="232"/>
      <c r="CS36" s="232"/>
      <c r="CT36" s="232"/>
      <c r="CU36" s="232"/>
      <c r="CV36" s="232"/>
      <c r="CW36" s="232"/>
    </row>
    <row r="37" spans="1:101" ht="20.100000000000001" customHeight="1" x14ac:dyDescent="0.4">
      <c r="B37" s="1454"/>
      <c r="C37" s="1454"/>
      <c r="D37" s="1454"/>
      <c r="E37" s="1454"/>
      <c r="F37" s="1454"/>
      <c r="G37" s="1454"/>
      <c r="H37" s="1454"/>
      <c r="I37" s="1454"/>
      <c r="J37" s="1454"/>
      <c r="K37" s="1454"/>
      <c r="L37" s="1454"/>
      <c r="M37" s="1454"/>
      <c r="N37" s="1454"/>
      <c r="O37" s="1454"/>
      <c r="P37" s="1454"/>
      <c r="Q37" s="1454"/>
      <c r="R37" s="1454"/>
      <c r="S37" s="1454"/>
      <c r="T37" s="1454"/>
      <c r="U37" s="1454"/>
      <c r="V37" s="1454"/>
      <c r="W37" s="1454"/>
      <c r="X37" s="1454"/>
      <c r="Y37" s="1454"/>
      <c r="Z37" s="1454"/>
      <c r="AA37" s="1454"/>
      <c r="AB37" s="1454"/>
      <c r="AC37" s="1454"/>
      <c r="AD37" s="1454"/>
      <c r="AE37" s="1454"/>
      <c r="AF37" s="1454"/>
      <c r="AG37" s="1454"/>
      <c r="AH37" s="1454"/>
      <c r="AI37" s="1454"/>
      <c r="AJ37" s="1454"/>
      <c r="AK37" s="1454"/>
      <c r="AL37" s="1454"/>
      <c r="AM37" s="1454"/>
      <c r="AN37" s="1454"/>
      <c r="AO37" s="1454"/>
      <c r="AP37" s="1454"/>
      <c r="AQ37" s="1454"/>
      <c r="AR37" s="1454"/>
      <c r="AS37" s="1454"/>
      <c r="AT37" s="1454"/>
      <c r="AU37" s="1454"/>
      <c r="AV37" s="1454"/>
      <c r="AW37" s="1454"/>
      <c r="AX37" s="1454"/>
      <c r="AY37" s="1454"/>
      <c r="AZ37" s="1454"/>
      <c r="BA37" s="1454"/>
      <c r="BB37" s="1454"/>
    </row>
    <row r="38" spans="1:101" ht="20.100000000000001" customHeight="1" x14ac:dyDescent="0.4">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row>
    <row r="39" spans="1:101" ht="20.100000000000001" customHeight="1" x14ac:dyDescent="0.4"/>
    <row r="40" spans="1:101" s="152" customFormat="1" ht="20.100000000000001" customHeight="1" x14ac:dyDescent="0.4">
      <c r="A40" s="229"/>
      <c r="B40" s="229"/>
      <c r="C40" s="229"/>
      <c r="D40" s="229"/>
      <c r="E40" s="229"/>
      <c r="F40" s="229"/>
      <c r="G40" s="229"/>
      <c r="H40" s="229"/>
      <c r="I40" s="229"/>
      <c r="J40" s="229"/>
      <c r="K40" s="229"/>
      <c r="L40" s="229"/>
      <c r="M40" s="229"/>
      <c r="N40" s="229"/>
      <c r="O40" s="229"/>
      <c r="P40" s="229"/>
      <c r="Q40" s="229"/>
      <c r="R40" s="229"/>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row>
    <row r="41" spans="1:101" s="152" customFormat="1" ht="20.100000000000001" customHeight="1" x14ac:dyDescent="0.4">
      <c r="A41" s="229"/>
      <c r="B41" s="229"/>
      <c r="C41" s="229"/>
      <c r="D41" s="229"/>
      <c r="E41" s="229"/>
      <c r="F41" s="229"/>
      <c r="G41" s="229"/>
      <c r="H41" s="229"/>
      <c r="I41" s="229"/>
      <c r="J41" s="229"/>
      <c r="K41" s="229"/>
      <c r="L41" s="229"/>
      <c r="M41" s="229"/>
      <c r="N41" s="229"/>
      <c r="O41" s="229"/>
      <c r="P41" s="229"/>
      <c r="Q41" s="229"/>
      <c r="R41" s="229"/>
      <c r="S41" s="229"/>
      <c r="T41" s="229"/>
      <c r="U41" s="229"/>
      <c r="V41" s="229"/>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191"/>
      <c r="BQ41" s="191"/>
      <c r="BR41" s="191"/>
      <c r="BS41" s="191"/>
      <c r="BT41" s="191"/>
      <c r="BU41" s="191"/>
      <c r="BV41" s="191"/>
      <c r="BW41" s="191"/>
      <c r="BX41" s="191"/>
      <c r="BY41" s="191"/>
      <c r="BZ41" s="191"/>
      <c r="CA41" s="191"/>
      <c r="CB41" s="191"/>
      <c r="CC41" s="191"/>
      <c r="CD41" s="191"/>
      <c r="CE41" s="191"/>
      <c r="CF41" s="191"/>
      <c r="CG41" s="191"/>
      <c r="CH41" s="191"/>
      <c r="CI41" s="191"/>
      <c r="CJ41" s="191"/>
      <c r="CK41" s="191"/>
      <c r="CL41" s="191"/>
      <c r="CM41" s="191"/>
      <c r="CN41" s="191"/>
      <c r="CO41" s="191"/>
      <c r="CP41" s="191"/>
      <c r="CQ41" s="191"/>
      <c r="CR41" s="191"/>
      <c r="CS41" s="191"/>
      <c r="CT41" s="191"/>
      <c r="CU41" s="191"/>
      <c r="CV41" s="191"/>
      <c r="CW41" s="191"/>
    </row>
    <row r="42" spans="1:101" s="152" customFormat="1" ht="20.100000000000001" customHeight="1" x14ac:dyDescent="0.4">
      <c r="A42" s="229"/>
      <c r="B42" s="229"/>
      <c r="C42" s="229"/>
      <c r="D42" s="229"/>
      <c r="E42" s="229"/>
      <c r="F42" s="229"/>
      <c r="G42" s="229"/>
      <c r="H42" s="229"/>
      <c r="I42" s="229"/>
      <c r="J42" s="229"/>
      <c r="K42" s="229"/>
      <c r="L42" s="229"/>
      <c r="M42" s="229"/>
      <c r="N42" s="229"/>
      <c r="O42" s="229"/>
      <c r="P42" s="229"/>
      <c r="Q42" s="229"/>
      <c r="R42" s="229"/>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191"/>
      <c r="BQ42" s="191"/>
      <c r="BR42" s="191"/>
      <c r="BS42" s="191"/>
      <c r="BT42" s="191"/>
      <c r="BU42" s="191"/>
      <c r="BV42" s="191"/>
      <c r="BW42" s="191"/>
      <c r="BX42" s="191"/>
      <c r="BY42" s="191"/>
      <c r="BZ42" s="191"/>
      <c r="CA42" s="191"/>
      <c r="CB42" s="191"/>
      <c r="CC42" s="191"/>
      <c r="CD42" s="191"/>
      <c r="CE42" s="191"/>
      <c r="CF42" s="191"/>
      <c r="CG42" s="191"/>
      <c r="CH42" s="191"/>
      <c r="CI42" s="191"/>
      <c r="CJ42" s="191"/>
      <c r="CK42" s="191"/>
      <c r="CL42" s="191"/>
      <c r="CM42" s="191"/>
      <c r="CN42" s="191"/>
      <c r="CO42" s="191"/>
      <c r="CP42" s="191"/>
      <c r="CQ42" s="191"/>
      <c r="CR42" s="191"/>
      <c r="CS42" s="191"/>
      <c r="CT42" s="191"/>
      <c r="CU42" s="191"/>
      <c r="CV42" s="191"/>
      <c r="CW42" s="191"/>
    </row>
    <row r="43" spans="1:101" s="152" customFormat="1" ht="20.100000000000001" customHeight="1" x14ac:dyDescent="0.4">
      <c r="A43" s="229"/>
      <c r="B43" s="229"/>
      <c r="C43" s="229"/>
      <c r="D43" s="229"/>
      <c r="E43" s="229"/>
      <c r="F43" s="229"/>
      <c r="G43" s="229"/>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191"/>
      <c r="BQ43" s="191"/>
      <c r="BR43" s="191"/>
      <c r="BS43" s="191"/>
      <c r="BT43" s="191"/>
      <c r="BU43" s="191"/>
      <c r="BV43" s="191"/>
      <c r="BW43" s="191"/>
      <c r="BX43" s="191"/>
      <c r="BY43" s="191"/>
      <c r="BZ43" s="191"/>
      <c r="CA43" s="191"/>
      <c r="CB43" s="191"/>
      <c r="CC43" s="191"/>
      <c r="CD43" s="191"/>
      <c r="CE43" s="191"/>
      <c r="CF43" s="191"/>
      <c r="CG43" s="191"/>
      <c r="CH43" s="191"/>
      <c r="CI43" s="191"/>
      <c r="CJ43" s="191"/>
      <c r="CK43" s="191"/>
      <c r="CL43" s="191"/>
      <c r="CM43" s="191"/>
      <c r="CN43" s="191"/>
      <c r="CO43" s="191"/>
      <c r="CP43" s="191"/>
      <c r="CQ43" s="191"/>
      <c r="CR43" s="191"/>
      <c r="CS43" s="191"/>
      <c r="CT43" s="191"/>
      <c r="CU43" s="191"/>
      <c r="CV43" s="191"/>
      <c r="CW43" s="191"/>
    </row>
    <row r="44" spans="1:101" s="152" customFormat="1" ht="20.100000000000001" customHeight="1" x14ac:dyDescent="0.4">
      <c r="A44" s="229"/>
      <c r="B44" s="229"/>
      <c r="C44" s="229"/>
      <c r="D44" s="229"/>
      <c r="E44" s="229"/>
      <c r="F44" s="229"/>
      <c r="G44" s="229"/>
      <c r="H44" s="229"/>
      <c r="I44" s="229"/>
      <c r="J44" s="229"/>
      <c r="K44" s="229"/>
      <c r="L44" s="229"/>
      <c r="M44" s="229"/>
      <c r="N44" s="229"/>
      <c r="O44" s="229"/>
      <c r="P44" s="229"/>
      <c r="Q44" s="229"/>
      <c r="R44" s="229"/>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c r="BO44" s="229"/>
      <c r="BP44" s="191"/>
      <c r="BQ44" s="191"/>
      <c r="BR44" s="191"/>
      <c r="BS44" s="191"/>
      <c r="BT44" s="191"/>
      <c r="BU44" s="191"/>
      <c r="BV44" s="191"/>
      <c r="BW44" s="191"/>
      <c r="BX44" s="191"/>
      <c r="BY44" s="191"/>
      <c r="BZ44" s="191"/>
      <c r="CA44" s="191"/>
      <c r="CB44" s="191"/>
      <c r="CC44" s="191"/>
      <c r="CD44" s="191"/>
      <c r="CE44" s="191"/>
      <c r="CF44" s="191"/>
      <c r="CG44" s="191"/>
      <c r="CH44" s="191"/>
      <c r="CI44" s="191"/>
      <c r="CJ44" s="191"/>
      <c r="CK44" s="191"/>
      <c r="CL44" s="191"/>
      <c r="CM44" s="191"/>
      <c r="CN44" s="191"/>
      <c r="CO44" s="191"/>
      <c r="CP44" s="191"/>
      <c r="CQ44" s="191"/>
      <c r="CR44" s="191"/>
      <c r="CS44" s="191"/>
      <c r="CT44" s="191"/>
      <c r="CU44" s="191"/>
      <c r="CV44" s="191"/>
      <c r="CW44" s="191"/>
    </row>
    <row r="45" spans="1:101" s="152" customFormat="1" ht="20.100000000000001" customHeight="1" x14ac:dyDescent="0.4">
      <c r="A45" s="229"/>
      <c r="B45" s="229"/>
      <c r="C45" s="229"/>
      <c r="D45" s="229"/>
      <c r="E45" s="229"/>
      <c r="F45" s="229"/>
      <c r="G45" s="229"/>
      <c r="H45" s="229"/>
      <c r="I45" s="229"/>
      <c r="J45" s="229"/>
      <c r="K45" s="229"/>
      <c r="L45" s="229"/>
      <c r="M45" s="229"/>
      <c r="N45" s="229"/>
      <c r="O45" s="229"/>
      <c r="P45" s="229"/>
      <c r="Q45" s="229"/>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191"/>
      <c r="BQ45" s="191"/>
      <c r="BR45" s="191"/>
      <c r="BS45" s="191"/>
      <c r="BT45" s="191"/>
      <c r="BU45" s="191"/>
      <c r="BV45" s="191"/>
      <c r="BW45" s="191"/>
      <c r="BX45" s="191"/>
      <c r="BY45" s="191"/>
      <c r="BZ45" s="191"/>
      <c r="CA45" s="191"/>
      <c r="CB45" s="191"/>
      <c r="CC45" s="191"/>
      <c r="CD45" s="191"/>
      <c r="CE45" s="191"/>
      <c r="CF45" s="191"/>
      <c r="CG45" s="191"/>
      <c r="CH45" s="191"/>
      <c r="CI45" s="191"/>
      <c r="CJ45" s="191"/>
      <c r="CK45" s="191"/>
      <c r="CL45" s="191"/>
      <c r="CM45" s="191"/>
      <c r="CN45" s="191"/>
      <c r="CO45" s="191"/>
      <c r="CP45" s="191"/>
      <c r="CQ45" s="191"/>
      <c r="CR45" s="191"/>
      <c r="CS45" s="191"/>
      <c r="CT45" s="191"/>
      <c r="CU45" s="191"/>
      <c r="CV45" s="191"/>
      <c r="CW45" s="191"/>
    </row>
    <row r="46" spans="1:101" s="152" customFormat="1" ht="20.100000000000001" customHeight="1" x14ac:dyDescent="0.4">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191"/>
      <c r="BQ46" s="191"/>
      <c r="BR46" s="191"/>
      <c r="BS46" s="191"/>
      <c r="BT46" s="191"/>
      <c r="BU46" s="191"/>
      <c r="BV46" s="191"/>
      <c r="BW46" s="191"/>
      <c r="BX46" s="191"/>
      <c r="BY46" s="191"/>
      <c r="BZ46" s="191"/>
      <c r="CA46" s="191"/>
      <c r="CB46" s="191"/>
      <c r="CC46" s="191"/>
      <c r="CD46" s="191"/>
      <c r="CE46" s="191"/>
      <c r="CF46" s="191"/>
      <c r="CG46" s="191"/>
      <c r="CH46" s="191"/>
      <c r="CI46" s="191"/>
      <c r="CJ46" s="191"/>
      <c r="CK46" s="191"/>
      <c r="CL46" s="191"/>
      <c r="CM46" s="191"/>
      <c r="CN46" s="191"/>
      <c r="CO46" s="191"/>
      <c r="CP46" s="191"/>
      <c r="CQ46" s="191"/>
      <c r="CR46" s="191"/>
      <c r="CS46" s="191"/>
      <c r="CT46" s="191"/>
      <c r="CU46" s="191"/>
      <c r="CV46" s="191"/>
      <c r="CW46" s="191"/>
    </row>
    <row r="47" spans="1:101" s="152" customFormat="1" ht="20.100000000000001" customHeight="1" x14ac:dyDescent="0.4">
      <c r="A47" s="229"/>
      <c r="B47" s="229"/>
      <c r="C47" s="229"/>
      <c r="D47" s="229"/>
      <c r="E47" s="229"/>
      <c r="F47" s="229"/>
      <c r="G47" s="229"/>
      <c r="H47" s="229"/>
      <c r="I47" s="229"/>
      <c r="J47" s="229"/>
      <c r="K47" s="229"/>
      <c r="L47" s="229"/>
      <c r="M47" s="229"/>
      <c r="N47" s="229"/>
      <c r="O47" s="229"/>
      <c r="P47" s="229"/>
      <c r="Q47" s="229"/>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191"/>
      <c r="BQ47" s="191"/>
      <c r="BR47" s="191"/>
      <c r="BS47" s="191"/>
      <c r="BT47" s="191"/>
      <c r="BU47" s="191"/>
      <c r="BV47" s="191"/>
      <c r="BW47" s="191"/>
      <c r="BX47" s="191"/>
      <c r="BY47" s="191"/>
      <c r="BZ47" s="191"/>
      <c r="CA47" s="191"/>
      <c r="CB47" s="191"/>
      <c r="CC47" s="191"/>
      <c r="CD47" s="191"/>
      <c r="CE47" s="191"/>
      <c r="CF47" s="191"/>
      <c r="CG47" s="191"/>
      <c r="CH47" s="191"/>
      <c r="CI47" s="191"/>
      <c r="CJ47" s="191"/>
      <c r="CK47" s="191"/>
      <c r="CL47" s="191"/>
      <c r="CM47" s="191"/>
      <c r="CN47" s="191"/>
      <c r="CO47" s="191"/>
      <c r="CP47" s="191"/>
      <c r="CQ47" s="191"/>
      <c r="CR47" s="191"/>
      <c r="CS47" s="191"/>
      <c r="CT47" s="191"/>
      <c r="CU47" s="191"/>
      <c r="CV47" s="191"/>
      <c r="CW47" s="191"/>
    </row>
    <row r="48" spans="1:101" s="152" customFormat="1" ht="20.100000000000001" customHeight="1" x14ac:dyDescent="0.4">
      <c r="A48" s="229"/>
      <c r="B48" s="229"/>
      <c r="C48" s="229"/>
      <c r="D48" s="229"/>
      <c r="E48" s="229"/>
      <c r="F48" s="229"/>
      <c r="G48" s="229"/>
      <c r="H48" s="229"/>
      <c r="I48" s="229"/>
      <c r="J48" s="229"/>
      <c r="K48" s="229"/>
      <c r="L48" s="229"/>
      <c r="M48" s="229"/>
      <c r="N48" s="229"/>
      <c r="O48" s="229"/>
      <c r="P48" s="229"/>
      <c r="Q48" s="229"/>
      <c r="R48" s="229"/>
      <c r="S48" s="229"/>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191"/>
      <c r="BQ48" s="191"/>
      <c r="BR48" s="191"/>
      <c r="BS48" s="191"/>
      <c r="BT48" s="191"/>
      <c r="BU48" s="191"/>
      <c r="BV48" s="191"/>
      <c r="BW48" s="191"/>
      <c r="BX48" s="191"/>
      <c r="BY48" s="191"/>
      <c r="BZ48" s="191"/>
      <c r="CA48" s="191"/>
      <c r="CB48" s="191"/>
      <c r="CC48" s="191"/>
      <c r="CD48" s="191"/>
      <c r="CE48" s="191"/>
      <c r="CF48" s="191"/>
      <c r="CG48" s="191"/>
      <c r="CH48" s="191"/>
      <c r="CI48" s="191"/>
      <c r="CJ48" s="191"/>
      <c r="CK48" s="191"/>
      <c r="CL48" s="191"/>
      <c r="CM48" s="191"/>
      <c r="CN48" s="191"/>
      <c r="CO48" s="191"/>
      <c r="CP48" s="191"/>
      <c r="CQ48" s="191"/>
      <c r="CR48" s="191"/>
      <c r="CS48" s="191"/>
      <c r="CT48" s="191"/>
      <c r="CU48" s="191"/>
      <c r="CV48" s="191"/>
      <c r="CW48" s="191"/>
    </row>
    <row r="49" spans="1:101" s="152" customFormat="1" ht="20.100000000000001" customHeight="1" x14ac:dyDescent="0.4">
      <c r="A49" s="229"/>
      <c r="B49" s="229"/>
      <c r="C49" s="229"/>
      <c r="D49" s="229"/>
      <c r="E49" s="229"/>
      <c r="F49" s="229"/>
      <c r="G49" s="229"/>
      <c r="H49" s="229"/>
      <c r="I49" s="229"/>
      <c r="J49" s="229"/>
      <c r="K49" s="229"/>
      <c r="L49" s="229"/>
      <c r="M49" s="229"/>
      <c r="N49" s="229"/>
      <c r="O49" s="229"/>
      <c r="P49" s="229"/>
      <c r="Q49" s="229"/>
      <c r="R49" s="229"/>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191"/>
      <c r="BQ49" s="191"/>
      <c r="BR49" s="191"/>
      <c r="BS49" s="191"/>
      <c r="BT49" s="191"/>
      <c r="BU49" s="191"/>
      <c r="BV49" s="191"/>
      <c r="BW49" s="191"/>
      <c r="BX49" s="191"/>
      <c r="BY49" s="191"/>
      <c r="BZ49" s="191"/>
      <c r="CA49" s="191"/>
      <c r="CB49" s="191"/>
      <c r="CC49" s="191"/>
      <c r="CD49" s="191"/>
      <c r="CE49" s="191"/>
      <c r="CF49" s="191"/>
      <c r="CG49" s="191"/>
      <c r="CH49" s="191"/>
      <c r="CI49" s="191"/>
      <c r="CJ49" s="191"/>
      <c r="CK49" s="191"/>
      <c r="CL49" s="191"/>
      <c r="CM49" s="191"/>
      <c r="CN49" s="191"/>
      <c r="CO49" s="191"/>
      <c r="CP49" s="191"/>
      <c r="CQ49" s="191"/>
      <c r="CR49" s="191"/>
      <c r="CS49" s="191"/>
      <c r="CT49" s="191"/>
      <c r="CU49" s="191"/>
      <c r="CV49" s="191"/>
      <c r="CW49" s="191"/>
    </row>
    <row r="50" spans="1:101" s="152" customFormat="1" ht="20.100000000000001" customHeight="1" x14ac:dyDescent="0.4">
      <c r="A50" s="229"/>
      <c r="B50" s="229"/>
      <c r="C50" s="229"/>
      <c r="D50" s="229"/>
      <c r="E50" s="229"/>
      <c r="F50" s="229"/>
      <c r="G50" s="229"/>
      <c r="H50" s="229"/>
      <c r="I50" s="229"/>
      <c r="J50" s="229"/>
      <c r="K50" s="229"/>
      <c r="L50" s="229"/>
      <c r="M50" s="229"/>
      <c r="N50" s="229"/>
      <c r="O50" s="229"/>
      <c r="P50" s="229"/>
      <c r="Q50" s="229"/>
      <c r="R50" s="229"/>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c r="BJ50" s="229"/>
      <c r="BK50" s="229"/>
      <c r="BL50" s="229"/>
      <c r="BM50" s="229"/>
      <c r="BN50" s="229"/>
      <c r="BO50" s="229"/>
      <c r="BP50" s="191"/>
      <c r="BQ50" s="191"/>
      <c r="BR50" s="191"/>
      <c r="BS50" s="191"/>
      <c r="BT50" s="191"/>
      <c r="BU50" s="191"/>
      <c r="BV50" s="191"/>
      <c r="BW50" s="191"/>
      <c r="BX50" s="191"/>
      <c r="BY50" s="191"/>
      <c r="BZ50" s="191"/>
      <c r="CA50" s="191"/>
      <c r="CB50" s="191"/>
      <c r="CC50" s="191"/>
      <c r="CD50" s="191"/>
      <c r="CE50" s="191"/>
      <c r="CF50" s="191"/>
      <c r="CG50" s="191"/>
      <c r="CH50" s="191"/>
      <c r="CI50" s="191"/>
      <c r="CJ50" s="191"/>
      <c r="CK50" s="191"/>
      <c r="CL50" s="191"/>
      <c r="CM50" s="191"/>
      <c r="CN50" s="191"/>
      <c r="CO50" s="191"/>
      <c r="CP50" s="191"/>
      <c r="CQ50" s="191"/>
      <c r="CR50" s="191"/>
      <c r="CS50" s="191"/>
      <c r="CT50" s="191"/>
      <c r="CU50" s="191"/>
      <c r="CV50" s="191"/>
      <c r="CW50" s="191"/>
    </row>
    <row r="51" spans="1:101" s="152" customFormat="1" ht="20.100000000000001" customHeight="1" x14ac:dyDescent="0.4">
      <c r="A51" s="229"/>
      <c r="B51" s="229"/>
      <c r="C51" s="229"/>
      <c r="D51" s="229"/>
      <c r="E51" s="229"/>
      <c r="F51" s="229"/>
      <c r="G51" s="229"/>
      <c r="H51" s="229"/>
      <c r="I51" s="229"/>
      <c r="J51" s="229"/>
      <c r="K51" s="229"/>
      <c r="L51" s="229"/>
      <c r="M51" s="229"/>
      <c r="N51" s="229"/>
      <c r="O51" s="229"/>
      <c r="P51" s="229"/>
      <c r="Q51" s="229"/>
      <c r="R51" s="229"/>
      <c r="S51" s="229"/>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N51" s="229"/>
      <c r="BO51" s="229"/>
      <c r="BP51" s="191"/>
      <c r="BQ51" s="191"/>
      <c r="BR51" s="191"/>
      <c r="BS51" s="191"/>
      <c r="BT51" s="191"/>
      <c r="BU51" s="191"/>
      <c r="BV51" s="191"/>
      <c r="BW51" s="191"/>
      <c r="BX51" s="191"/>
      <c r="BY51" s="191"/>
      <c r="BZ51" s="191"/>
      <c r="CA51" s="191"/>
      <c r="CB51" s="191"/>
      <c r="CC51" s="191"/>
      <c r="CD51" s="191"/>
      <c r="CE51" s="191"/>
      <c r="CF51" s="191"/>
      <c r="CG51" s="191"/>
      <c r="CH51" s="191"/>
      <c r="CI51" s="191"/>
      <c r="CJ51" s="191"/>
      <c r="CK51" s="191"/>
      <c r="CL51" s="191"/>
      <c r="CM51" s="191"/>
      <c r="CN51" s="191"/>
      <c r="CO51" s="191"/>
      <c r="CP51" s="191"/>
      <c r="CQ51" s="191"/>
      <c r="CR51" s="191"/>
      <c r="CS51" s="191"/>
      <c r="CT51" s="191"/>
      <c r="CU51" s="191"/>
      <c r="CV51" s="191"/>
      <c r="CW51" s="191"/>
    </row>
    <row r="52" spans="1:101" s="152" customFormat="1" ht="20.100000000000001" customHeight="1" x14ac:dyDescent="0.4">
      <c r="A52" s="229"/>
      <c r="B52" s="229"/>
      <c r="C52" s="229"/>
      <c r="D52" s="229"/>
      <c r="E52" s="229"/>
      <c r="F52" s="229"/>
      <c r="G52" s="229"/>
      <c r="H52" s="229"/>
      <c r="I52" s="229"/>
      <c r="J52" s="229"/>
      <c r="K52" s="229"/>
      <c r="L52" s="229"/>
      <c r="M52" s="229"/>
      <c r="N52" s="229"/>
      <c r="O52" s="229"/>
      <c r="P52" s="229"/>
      <c r="Q52" s="229"/>
      <c r="R52" s="229"/>
      <c r="S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191"/>
      <c r="BQ52" s="191"/>
      <c r="BR52" s="191"/>
      <c r="BS52" s="191"/>
      <c r="BT52" s="191"/>
      <c r="BU52" s="191"/>
      <c r="BV52" s="191"/>
      <c r="BW52" s="191"/>
      <c r="BX52" s="191"/>
      <c r="BY52" s="191"/>
      <c r="BZ52" s="191"/>
      <c r="CA52" s="191"/>
      <c r="CB52" s="191"/>
      <c r="CC52" s="191"/>
      <c r="CD52" s="191"/>
      <c r="CE52" s="191"/>
      <c r="CF52" s="191"/>
      <c r="CG52" s="191"/>
      <c r="CH52" s="191"/>
      <c r="CI52" s="191"/>
      <c r="CJ52" s="191"/>
      <c r="CK52" s="191"/>
      <c r="CL52" s="191"/>
      <c r="CM52" s="191"/>
      <c r="CN52" s="191"/>
      <c r="CO52" s="191"/>
      <c r="CP52" s="191"/>
      <c r="CQ52" s="191"/>
      <c r="CR52" s="191"/>
      <c r="CS52" s="191"/>
      <c r="CT52" s="191"/>
      <c r="CU52" s="191"/>
      <c r="CV52" s="191"/>
      <c r="CW52" s="191"/>
    </row>
    <row r="53" spans="1:101" s="152" customFormat="1" ht="20.100000000000001" customHeight="1" x14ac:dyDescent="0.4">
      <c r="A53" s="229"/>
      <c r="B53" s="229"/>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191"/>
      <c r="BQ53" s="191"/>
      <c r="BR53" s="191"/>
      <c r="BS53" s="191"/>
      <c r="BT53" s="191"/>
      <c r="BU53" s="191"/>
      <c r="BV53" s="191"/>
      <c r="BW53" s="191"/>
      <c r="BX53" s="191"/>
      <c r="BY53" s="191"/>
      <c r="BZ53" s="191"/>
      <c r="CA53" s="191"/>
      <c r="CB53" s="191"/>
      <c r="CC53" s="191"/>
      <c r="CD53" s="191"/>
      <c r="CE53" s="191"/>
      <c r="CF53" s="191"/>
      <c r="CG53" s="191"/>
      <c r="CH53" s="191"/>
      <c r="CI53" s="191"/>
      <c r="CJ53" s="191"/>
      <c r="CK53" s="191"/>
      <c r="CL53" s="191"/>
      <c r="CM53" s="191"/>
      <c r="CN53" s="191"/>
      <c r="CO53" s="191"/>
      <c r="CP53" s="191"/>
      <c r="CQ53" s="191"/>
      <c r="CR53" s="191"/>
      <c r="CS53" s="191"/>
      <c r="CT53" s="191"/>
      <c r="CU53" s="191"/>
      <c r="CV53" s="191"/>
      <c r="CW53" s="191"/>
    </row>
    <row r="54" spans="1:101" s="152" customFormat="1" ht="20.100000000000001" customHeight="1" x14ac:dyDescent="0.4">
      <c r="A54" s="229"/>
      <c r="B54" s="229"/>
      <c r="C54" s="229"/>
      <c r="D54" s="229"/>
      <c r="E54" s="229"/>
      <c r="F54" s="229"/>
      <c r="G54" s="229"/>
      <c r="H54" s="229"/>
      <c r="I54" s="229"/>
      <c r="J54" s="229"/>
      <c r="K54" s="229"/>
      <c r="L54" s="229"/>
      <c r="M54" s="229"/>
      <c r="N54" s="229"/>
      <c r="O54" s="229"/>
      <c r="P54" s="229"/>
      <c r="Q54" s="229"/>
      <c r="R54" s="229"/>
      <c r="S54" s="229"/>
      <c r="T54" s="229"/>
      <c r="U54" s="229"/>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191"/>
      <c r="BQ54" s="191"/>
      <c r="BR54" s="191"/>
      <c r="BS54" s="191"/>
      <c r="BT54" s="191"/>
      <c r="BU54" s="191"/>
      <c r="BV54" s="191"/>
      <c r="BW54" s="191"/>
      <c r="BX54" s="191"/>
      <c r="BY54" s="191"/>
      <c r="BZ54" s="191"/>
      <c r="CA54" s="191"/>
      <c r="CB54" s="191"/>
      <c r="CC54" s="191"/>
      <c r="CD54" s="191"/>
      <c r="CE54" s="191"/>
      <c r="CF54" s="191"/>
      <c r="CG54" s="191"/>
      <c r="CH54" s="191"/>
      <c r="CI54" s="191"/>
      <c r="CJ54" s="191"/>
      <c r="CK54" s="191"/>
      <c r="CL54" s="191"/>
      <c r="CM54" s="191"/>
      <c r="CN54" s="191"/>
      <c r="CO54" s="191"/>
      <c r="CP54" s="191"/>
      <c r="CQ54" s="191"/>
      <c r="CR54" s="191"/>
      <c r="CS54" s="191"/>
      <c r="CT54" s="191"/>
      <c r="CU54" s="191"/>
      <c r="CV54" s="191"/>
      <c r="CW54" s="191"/>
    </row>
    <row r="55" spans="1:101" s="152" customFormat="1" ht="20.100000000000001" customHeight="1" x14ac:dyDescent="0.4">
      <c r="A55" s="229"/>
      <c r="B55" s="229"/>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c r="BJ55" s="229"/>
      <c r="BK55" s="229"/>
      <c r="BL55" s="229"/>
      <c r="BM55" s="229"/>
      <c r="BN55" s="229"/>
      <c r="BO55" s="229"/>
      <c r="BP55" s="191"/>
      <c r="BQ55" s="191"/>
      <c r="BR55" s="191"/>
      <c r="BS55" s="191"/>
      <c r="BT55" s="191"/>
      <c r="BU55" s="191"/>
      <c r="BV55" s="191"/>
      <c r="BW55" s="191"/>
      <c r="BX55" s="191"/>
      <c r="BY55" s="191"/>
      <c r="BZ55" s="191"/>
      <c r="CA55" s="191"/>
      <c r="CB55" s="191"/>
      <c r="CC55" s="191"/>
      <c r="CD55" s="191"/>
      <c r="CE55" s="191"/>
      <c r="CF55" s="191"/>
      <c r="CG55" s="191"/>
      <c r="CH55" s="191"/>
      <c r="CI55" s="191"/>
      <c r="CJ55" s="191"/>
      <c r="CK55" s="191"/>
      <c r="CL55" s="191"/>
      <c r="CM55" s="191"/>
      <c r="CN55" s="191"/>
      <c r="CO55" s="191"/>
      <c r="CP55" s="191"/>
      <c r="CQ55" s="191"/>
      <c r="CR55" s="191"/>
      <c r="CS55" s="191"/>
      <c r="CT55" s="191"/>
      <c r="CU55" s="191"/>
      <c r="CV55" s="191"/>
      <c r="CW55" s="191"/>
    </row>
    <row r="56" spans="1:101" s="152" customFormat="1" ht="20.100000000000001" customHeight="1" x14ac:dyDescent="0.4">
      <c r="A56" s="229"/>
      <c r="B56" s="229"/>
      <c r="C56" s="229"/>
      <c r="D56" s="229"/>
      <c r="E56" s="229"/>
      <c r="F56" s="229"/>
      <c r="G56" s="229"/>
      <c r="H56" s="229"/>
      <c r="I56" s="229"/>
      <c r="J56" s="229"/>
      <c r="K56" s="229"/>
      <c r="L56" s="229"/>
      <c r="M56" s="229"/>
      <c r="N56" s="229"/>
      <c r="O56" s="229"/>
      <c r="P56" s="229"/>
      <c r="Q56" s="229"/>
      <c r="R56" s="229"/>
      <c r="S56" s="229"/>
      <c r="T56" s="229"/>
      <c r="U56" s="229"/>
      <c r="V56" s="229"/>
      <c r="W56" s="229"/>
      <c r="X56" s="229"/>
      <c r="Y56" s="229"/>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191"/>
      <c r="BQ56" s="191"/>
      <c r="BR56" s="191"/>
      <c r="BS56" s="191"/>
      <c r="BT56" s="191"/>
      <c r="BU56" s="191"/>
      <c r="BV56" s="191"/>
      <c r="BW56" s="191"/>
      <c r="BX56" s="191"/>
      <c r="BY56" s="191"/>
      <c r="BZ56" s="191"/>
      <c r="CA56" s="191"/>
      <c r="CB56" s="191"/>
      <c r="CC56" s="191"/>
      <c r="CD56" s="191"/>
      <c r="CE56" s="191"/>
      <c r="CF56" s="191"/>
      <c r="CG56" s="191"/>
      <c r="CH56" s="191"/>
      <c r="CI56" s="191"/>
      <c r="CJ56" s="191"/>
      <c r="CK56" s="191"/>
      <c r="CL56" s="191"/>
      <c r="CM56" s="191"/>
      <c r="CN56" s="191"/>
      <c r="CO56" s="191"/>
      <c r="CP56" s="191"/>
      <c r="CQ56" s="191"/>
      <c r="CR56" s="191"/>
      <c r="CS56" s="191"/>
      <c r="CT56" s="191"/>
      <c r="CU56" s="191"/>
      <c r="CV56" s="191"/>
      <c r="CW56" s="191"/>
    </row>
    <row r="57" spans="1:101" s="152" customFormat="1" ht="20.100000000000001" customHeight="1" x14ac:dyDescent="0.4">
      <c r="A57" s="229"/>
      <c r="B57" s="229"/>
      <c r="C57" s="229"/>
      <c r="D57" s="229"/>
      <c r="E57" s="229"/>
      <c r="F57" s="229"/>
      <c r="G57" s="229"/>
      <c r="H57" s="229"/>
      <c r="I57" s="229"/>
      <c r="J57" s="229"/>
      <c r="K57" s="229"/>
      <c r="L57" s="229"/>
      <c r="M57" s="229"/>
      <c r="N57" s="229"/>
      <c r="O57" s="229"/>
      <c r="P57" s="229"/>
      <c r="Q57" s="229"/>
      <c r="R57" s="229"/>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c r="BJ57" s="229"/>
      <c r="BK57" s="229"/>
      <c r="BL57" s="229"/>
      <c r="BM57" s="229"/>
      <c r="BN57" s="229"/>
      <c r="BO57" s="229"/>
      <c r="BP57" s="191"/>
      <c r="BQ57" s="191"/>
      <c r="BR57" s="191"/>
      <c r="BS57" s="191"/>
      <c r="BT57" s="191"/>
      <c r="BU57" s="191"/>
      <c r="BV57" s="191"/>
      <c r="BW57" s="191"/>
      <c r="BX57" s="191"/>
      <c r="BY57" s="191"/>
      <c r="BZ57" s="191"/>
      <c r="CA57" s="191"/>
      <c r="CB57" s="191"/>
      <c r="CC57" s="191"/>
      <c r="CD57" s="191"/>
      <c r="CE57" s="191"/>
      <c r="CF57" s="191"/>
      <c r="CG57" s="191"/>
      <c r="CH57" s="191"/>
      <c r="CI57" s="191"/>
      <c r="CJ57" s="191"/>
      <c r="CK57" s="191"/>
      <c r="CL57" s="191"/>
      <c r="CM57" s="191"/>
      <c r="CN57" s="191"/>
      <c r="CO57" s="191"/>
      <c r="CP57" s="191"/>
      <c r="CQ57" s="191"/>
      <c r="CR57" s="191"/>
      <c r="CS57" s="191"/>
      <c r="CT57" s="191"/>
      <c r="CU57" s="191"/>
      <c r="CV57" s="191"/>
      <c r="CW57" s="191"/>
    </row>
    <row r="58" spans="1:101" s="152" customFormat="1" ht="20.100000000000001" customHeight="1" x14ac:dyDescent="0.4">
      <c r="A58" s="229"/>
      <c r="B58" s="229"/>
      <c r="C58" s="229"/>
      <c r="D58" s="229"/>
      <c r="E58" s="229"/>
      <c r="F58" s="229"/>
      <c r="G58" s="229"/>
      <c r="H58" s="229"/>
      <c r="I58" s="229"/>
      <c r="J58" s="229"/>
      <c r="K58" s="229"/>
      <c r="L58" s="229"/>
      <c r="M58" s="229"/>
      <c r="N58" s="229"/>
      <c r="O58" s="229"/>
      <c r="P58" s="229"/>
      <c r="Q58" s="229"/>
      <c r="R58" s="229"/>
      <c r="S58" s="229"/>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191"/>
      <c r="BQ58" s="191"/>
      <c r="BR58" s="191"/>
      <c r="BS58" s="191"/>
      <c r="BT58" s="191"/>
      <c r="BU58" s="191"/>
      <c r="BV58" s="191"/>
      <c r="BW58" s="191"/>
      <c r="BX58" s="191"/>
      <c r="BY58" s="191"/>
      <c r="BZ58" s="191"/>
      <c r="CA58" s="191"/>
      <c r="CB58" s="191"/>
      <c r="CC58" s="191"/>
      <c r="CD58" s="191"/>
      <c r="CE58" s="191"/>
      <c r="CF58" s="191"/>
      <c r="CG58" s="191"/>
      <c r="CH58" s="191"/>
      <c r="CI58" s="191"/>
      <c r="CJ58" s="191"/>
      <c r="CK58" s="191"/>
      <c r="CL58" s="191"/>
      <c r="CM58" s="191"/>
      <c r="CN58" s="191"/>
      <c r="CO58" s="191"/>
      <c r="CP58" s="191"/>
      <c r="CQ58" s="191"/>
      <c r="CR58" s="191"/>
      <c r="CS58" s="191"/>
      <c r="CT58" s="191"/>
      <c r="CU58" s="191"/>
      <c r="CV58" s="191"/>
      <c r="CW58" s="191"/>
    </row>
    <row r="59" spans="1:101" s="152" customFormat="1" ht="20.100000000000001" customHeight="1" x14ac:dyDescent="0.4">
      <c r="A59" s="229"/>
      <c r="B59" s="229"/>
      <c r="C59" s="229"/>
      <c r="D59" s="229"/>
      <c r="E59" s="229"/>
      <c r="F59" s="229"/>
      <c r="G59" s="229"/>
      <c r="H59" s="229"/>
      <c r="I59" s="229"/>
      <c r="J59" s="229"/>
      <c r="K59" s="229"/>
      <c r="L59" s="229"/>
      <c r="M59" s="229"/>
      <c r="N59" s="229"/>
      <c r="O59" s="229"/>
      <c r="P59" s="229"/>
      <c r="Q59" s="229"/>
      <c r="R59" s="229"/>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c r="BJ59" s="229"/>
      <c r="BK59" s="229"/>
      <c r="BL59" s="229"/>
      <c r="BM59" s="229"/>
      <c r="BN59" s="229"/>
      <c r="BO59" s="229"/>
      <c r="BP59" s="191"/>
      <c r="BQ59" s="191"/>
      <c r="BR59" s="191"/>
      <c r="BS59" s="191"/>
      <c r="BT59" s="191"/>
      <c r="BU59" s="191"/>
      <c r="BV59" s="191"/>
      <c r="BW59" s="191"/>
      <c r="BX59" s="191"/>
      <c r="BY59" s="191"/>
      <c r="BZ59" s="191"/>
      <c r="CA59" s="191"/>
      <c r="CB59" s="191"/>
      <c r="CC59" s="191"/>
      <c r="CD59" s="191"/>
      <c r="CE59" s="191"/>
      <c r="CF59" s="191"/>
      <c r="CG59" s="191"/>
      <c r="CH59" s="191"/>
      <c r="CI59" s="191"/>
      <c r="CJ59" s="191"/>
      <c r="CK59" s="191"/>
      <c r="CL59" s="191"/>
      <c r="CM59" s="191"/>
      <c r="CN59" s="191"/>
      <c r="CO59" s="191"/>
      <c r="CP59" s="191"/>
      <c r="CQ59" s="191"/>
      <c r="CR59" s="191"/>
      <c r="CS59" s="191"/>
      <c r="CT59" s="191"/>
      <c r="CU59" s="191"/>
      <c r="CV59" s="191"/>
      <c r="CW59" s="191"/>
    </row>
    <row r="60" spans="1:101" s="152" customFormat="1" ht="20.100000000000001" customHeight="1" x14ac:dyDescent="0.4">
      <c r="A60" s="229"/>
      <c r="B60" s="229"/>
      <c r="C60" s="229"/>
      <c r="D60" s="229"/>
      <c r="E60" s="229"/>
      <c r="F60" s="229"/>
      <c r="G60" s="229"/>
      <c r="H60" s="229"/>
      <c r="I60" s="229"/>
      <c r="J60" s="229"/>
      <c r="K60" s="229"/>
      <c r="L60" s="229"/>
      <c r="M60" s="229"/>
      <c r="N60" s="229"/>
      <c r="O60" s="229"/>
      <c r="P60" s="229"/>
      <c r="Q60" s="229"/>
      <c r="R60" s="229"/>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191"/>
      <c r="BQ60" s="191"/>
      <c r="BR60" s="191"/>
      <c r="BS60" s="191"/>
      <c r="BT60" s="191"/>
      <c r="BU60" s="191"/>
      <c r="BV60" s="191"/>
      <c r="BW60" s="191"/>
      <c r="BX60" s="191"/>
      <c r="BY60" s="191"/>
      <c r="BZ60" s="191"/>
      <c r="CA60" s="191"/>
      <c r="CB60" s="191"/>
      <c r="CC60" s="191"/>
      <c r="CD60" s="191"/>
      <c r="CE60" s="191"/>
      <c r="CF60" s="191"/>
      <c r="CG60" s="191"/>
      <c r="CH60" s="191"/>
      <c r="CI60" s="191"/>
      <c r="CJ60" s="191"/>
      <c r="CK60" s="191"/>
      <c r="CL60" s="191"/>
      <c r="CM60" s="191"/>
      <c r="CN60" s="191"/>
      <c r="CO60" s="191"/>
      <c r="CP60" s="191"/>
      <c r="CQ60" s="191"/>
      <c r="CR60" s="191"/>
      <c r="CS60" s="191"/>
      <c r="CT60" s="191"/>
      <c r="CU60" s="191"/>
      <c r="CV60" s="191"/>
      <c r="CW60" s="191"/>
    </row>
    <row r="61" spans="1:101" s="152" customFormat="1" ht="20.100000000000001" customHeight="1" x14ac:dyDescent="0.4">
      <c r="A61" s="229"/>
      <c r="B61" s="229"/>
      <c r="C61" s="229"/>
      <c r="D61" s="229"/>
      <c r="E61" s="229"/>
      <c r="F61" s="229"/>
      <c r="G61" s="229"/>
      <c r="H61" s="229"/>
      <c r="I61" s="229"/>
      <c r="J61" s="229"/>
      <c r="K61" s="229"/>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191"/>
      <c r="BQ61" s="191"/>
      <c r="BR61" s="191"/>
      <c r="BS61" s="191"/>
      <c r="BT61" s="191"/>
      <c r="BU61" s="191"/>
      <c r="BV61" s="191"/>
      <c r="BW61" s="191"/>
      <c r="BX61" s="191"/>
      <c r="BY61" s="191"/>
      <c r="BZ61" s="191"/>
      <c r="CA61" s="191"/>
      <c r="CB61" s="191"/>
      <c r="CC61" s="191"/>
      <c r="CD61" s="191"/>
      <c r="CE61" s="191"/>
      <c r="CF61" s="191"/>
      <c r="CG61" s="191"/>
      <c r="CH61" s="191"/>
      <c r="CI61" s="191"/>
      <c r="CJ61" s="191"/>
      <c r="CK61" s="191"/>
      <c r="CL61" s="191"/>
      <c r="CM61" s="191"/>
      <c r="CN61" s="191"/>
      <c r="CO61" s="191"/>
      <c r="CP61" s="191"/>
      <c r="CQ61" s="191"/>
      <c r="CR61" s="191"/>
      <c r="CS61" s="191"/>
      <c r="CT61" s="191"/>
      <c r="CU61" s="191"/>
      <c r="CV61" s="191"/>
      <c r="CW61" s="191"/>
    </row>
    <row r="62" spans="1:101" s="152" customFormat="1" ht="20.100000000000001" customHeight="1" x14ac:dyDescent="0.4">
      <c r="A62" s="229"/>
      <c r="B62" s="229"/>
      <c r="C62" s="229"/>
      <c r="D62" s="229"/>
      <c r="E62" s="229"/>
      <c r="F62" s="229"/>
      <c r="G62" s="229"/>
      <c r="H62" s="229"/>
      <c r="I62" s="229"/>
      <c r="J62" s="229"/>
      <c r="K62" s="229"/>
      <c r="L62" s="229"/>
      <c r="M62" s="229"/>
      <c r="N62" s="229"/>
      <c r="O62" s="229"/>
      <c r="P62" s="229"/>
      <c r="Q62" s="229"/>
      <c r="R62" s="229"/>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191"/>
      <c r="BQ62" s="191"/>
      <c r="BR62" s="191"/>
      <c r="BS62" s="191"/>
      <c r="BT62" s="191"/>
      <c r="BU62" s="191"/>
      <c r="BV62" s="191"/>
      <c r="BW62" s="191"/>
      <c r="BX62" s="191"/>
      <c r="BY62" s="191"/>
      <c r="BZ62" s="191"/>
      <c r="CA62" s="191"/>
      <c r="CB62" s="191"/>
      <c r="CC62" s="191"/>
      <c r="CD62" s="191"/>
      <c r="CE62" s="191"/>
      <c r="CF62" s="191"/>
      <c r="CG62" s="191"/>
      <c r="CH62" s="191"/>
      <c r="CI62" s="191"/>
      <c r="CJ62" s="191"/>
      <c r="CK62" s="191"/>
      <c r="CL62" s="191"/>
      <c r="CM62" s="191"/>
      <c r="CN62" s="191"/>
      <c r="CO62" s="191"/>
      <c r="CP62" s="191"/>
      <c r="CQ62" s="191"/>
      <c r="CR62" s="191"/>
      <c r="CS62" s="191"/>
      <c r="CT62" s="191"/>
      <c r="CU62" s="191"/>
      <c r="CV62" s="191"/>
      <c r="CW62" s="191"/>
    </row>
    <row r="63" spans="1:101" s="152" customFormat="1" ht="20.100000000000001" customHeight="1" x14ac:dyDescent="0.4">
      <c r="A63" s="229"/>
      <c r="B63" s="229"/>
      <c r="C63" s="229"/>
      <c r="D63" s="229"/>
      <c r="E63" s="229"/>
      <c r="F63" s="229"/>
      <c r="G63" s="229"/>
      <c r="H63" s="229"/>
      <c r="I63" s="229"/>
      <c r="J63" s="229"/>
      <c r="K63" s="229"/>
      <c r="L63" s="229"/>
      <c r="M63" s="229"/>
      <c r="N63" s="229"/>
      <c r="O63" s="229"/>
      <c r="P63" s="229"/>
      <c r="Q63" s="229"/>
      <c r="R63" s="229"/>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c r="BJ63" s="229"/>
      <c r="BK63" s="229"/>
      <c r="BL63" s="229"/>
      <c r="BM63" s="229"/>
      <c r="BN63" s="229"/>
      <c r="BO63" s="229"/>
      <c r="BP63" s="191"/>
      <c r="BQ63" s="191"/>
      <c r="BR63" s="191"/>
      <c r="BS63" s="191"/>
      <c r="BT63" s="191"/>
      <c r="BU63" s="191"/>
      <c r="BV63" s="191"/>
      <c r="BW63" s="191"/>
      <c r="BX63" s="191"/>
      <c r="BY63" s="191"/>
      <c r="BZ63" s="191"/>
      <c r="CA63" s="191"/>
      <c r="CB63" s="191"/>
      <c r="CC63" s="191"/>
      <c r="CD63" s="191"/>
      <c r="CE63" s="191"/>
      <c r="CF63" s="191"/>
      <c r="CG63" s="191"/>
      <c r="CH63" s="191"/>
      <c r="CI63" s="191"/>
      <c r="CJ63" s="191"/>
      <c r="CK63" s="191"/>
      <c r="CL63" s="191"/>
      <c r="CM63" s="191"/>
      <c r="CN63" s="191"/>
      <c r="CO63" s="191"/>
      <c r="CP63" s="191"/>
      <c r="CQ63" s="191"/>
      <c r="CR63" s="191"/>
      <c r="CS63" s="191"/>
      <c r="CT63" s="191"/>
      <c r="CU63" s="191"/>
      <c r="CV63" s="191"/>
      <c r="CW63" s="191"/>
    </row>
    <row r="64" spans="1:101" s="152" customFormat="1" ht="20.100000000000001" customHeight="1" x14ac:dyDescent="0.4">
      <c r="A64" s="229"/>
      <c r="B64" s="229"/>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c r="BJ64" s="229"/>
      <c r="BK64" s="229"/>
      <c r="BL64" s="229"/>
      <c r="BM64" s="229"/>
      <c r="BN64" s="229"/>
      <c r="BO64" s="229"/>
      <c r="BP64" s="191"/>
      <c r="BQ64" s="191"/>
      <c r="BR64" s="191"/>
      <c r="BS64" s="191"/>
      <c r="BT64" s="191"/>
      <c r="BU64" s="191"/>
      <c r="BV64" s="191"/>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row>
    <row r="65" spans="1:101" s="152" customFormat="1" ht="20.100000000000001" customHeight="1" x14ac:dyDescent="0.4">
      <c r="A65" s="229"/>
      <c r="B65" s="22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c r="BJ65" s="229"/>
      <c r="BK65" s="229"/>
      <c r="BL65" s="229"/>
      <c r="BM65" s="229"/>
      <c r="BN65" s="229"/>
      <c r="BO65" s="229"/>
      <c r="BP65" s="191"/>
      <c r="BQ65" s="191"/>
      <c r="BR65" s="191"/>
      <c r="BS65" s="191"/>
      <c r="BT65" s="191"/>
      <c r="BU65" s="191"/>
      <c r="BV65" s="191"/>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row>
    <row r="66" spans="1:101" s="152" customFormat="1" ht="20.100000000000001" customHeight="1" x14ac:dyDescent="0.4">
      <c r="A66" s="229"/>
      <c r="B66" s="229"/>
      <c r="C66" s="229"/>
      <c r="D66" s="229"/>
      <c r="E66" s="229"/>
      <c r="F66" s="229"/>
      <c r="G66" s="229"/>
      <c r="H66" s="229"/>
      <c r="I66" s="229"/>
      <c r="J66" s="229"/>
      <c r="K66" s="229"/>
      <c r="L66" s="229"/>
      <c r="M66" s="229"/>
      <c r="N66" s="229"/>
      <c r="O66" s="229"/>
      <c r="P66" s="229"/>
      <c r="Q66" s="229"/>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c r="BJ66" s="229"/>
      <c r="BK66" s="229"/>
      <c r="BL66" s="229"/>
      <c r="BM66" s="229"/>
      <c r="BN66" s="229"/>
      <c r="BO66" s="229"/>
      <c r="BP66" s="191"/>
      <c r="BQ66" s="191"/>
      <c r="BR66" s="191"/>
      <c r="BS66" s="191"/>
      <c r="BT66" s="191"/>
      <c r="BU66" s="191"/>
      <c r="BV66" s="191"/>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row>
    <row r="67" spans="1:101" s="152" customFormat="1" ht="20.100000000000001" customHeight="1" x14ac:dyDescent="0.4">
      <c r="A67" s="229"/>
      <c r="B67" s="229"/>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c r="BJ67" s="229"/>
      <c r="BK67" s="229"/>
      <c r="BL67" s="229"/>
      <c r="BM67" s="229"/>
      <c r="BN67" s="229"/>
      <c r="BO67" s="229"/>
      <c r="BP67" s="191"/>
      <c r="BQ67" s="191"/>
      <c r="BR67" s="191"/>
      <c r="BS67" s="191"/>
      <c r="BT67" s="191"/>
      <c r="BU67" s="191"/>
      <c r="BV67" s="191"/>
      <c r="BW67" s="191"/>
      <c r="BX67" s="191"/>
      <c r="BY67" s="191"/>
      <c r="BZ67" s="191"/>
      <c r="CA67" s="191"/>
      <c r="CB67" s="191"/>
      <c r="CC67" s="191"/>
      <c r="CD67" s="191"/>
      <c r="CE67" s="191"/>
      <c r="CF67" s="191"/>
      <c r="CG67" s="191"/>
      <c r="CH67" s="191"/>
      <c r="CI67" s="191"/>
      <c r="CJ67" s="191"/>
      <c r="CK67" s="191"/>
      <c r="CL67" s="191"/>
      <c r="CM67" s="191"/>
      <c r="CN67" s="191"/>
      <c r="CO67" s="191"/>
      <c r="CP67" s="191"/>
      <c r="CQ67" s="191"/>
      <c r="CR67" s="191"/>
      <c r="CS67" s="191"/>
      <c r="CT67" s="191"/>
      <c r="CU67" s="191"/>
      <c r="CV67" s="191"/>
      <c r="CW67" s="191"/>
    </row>
    <row r="68" spans="1:101" s="152" customFormat="1" ht="20.100000000000001" customHeight="1" x14ac:dyDescent="0.4">
      <c r="A68" s="229"/>
      <c r="B68" s="229"/>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9"/>
      <c r="BK68" s="229"/>
      <c r="BL68" s="229"/>
      <c r="BM68" s="229"/>
      <c r="BN68" s="229"/>
      <c r="BO68" s="229"/>
      <c r="BP68" s="191"/>
      <c r="BQ68" s="191"/>
      <c r="BR68" s="191"/>
      <c r="BS68" s="191"/>
      <c r="BT68" s="191"/>
      <c r="BU68" s="191"/>
      <c r="BV68" s="191"/>
      <c r="BW68" s="191"/>
      <c r="BX68" s="191"/>
      <c r="BY68" s="191"/>
      <c r="BZ68" s="191"/>
      <c r="CA68" s="191"/>
      <c r="CB68" s="191"/>
      <c r="CC68" s="191"/>
      <c r="CD68" s="191"/>
      <c r="CE68" s="191"/>
      <c r="CF68" s="191"/>
      <c r="CG68" s="191"/>
      <c r="CH68" s="191"/>
      <c r="CI68" s="191"/>
      <c r="CJ68" s="191"/>
      <c r="CK68" s="191"/>
      <c r="CL68" s="191"/>
      <c r="CM68" s="191"/>
      <c r="CN68" s="191"/>
      <c r="CO68" s="191"/>
      <c r="CP68" s="191"/>
      <c r="CQ68" s="191"/>
      <c r="CR68" s="191"/>
      <c r="CS68" s="191"/>
      <c r="CT68" s="191"/>
      <c r="CU68" s="191"/>
      <c r="CV68" s="191"/>
      <c r="CW68" s="191"/>
    </row>
    <row r="69" spans="1:101" s="152" customFormat="1" ht="20.100000000000001" customHeight="1" x14ac:dyDescent="0.4">
      <c r="A69" s="229"/>
      <c r="B69" s="229"/>
      <c r="C69" s="229"/>
      <c r="D69" s="229"/>
      <c r="E69" s="229"/>
      <c r="F69" s="229"/>
      <c r="G69" s="229"/>
      <c r="H69" s="229"/>
      <c r="I69" s="229"/>
      <c r="J69" s="229"/>
      <c r="K69" s="229"/>
      <c r="L69" s="229"/>
      <c r="M69" s="229"/>
      <c r="N69" s="229"/>
      <c r="O69" s="229"/>
      <c r="P69" s="229"/>
      <c r="Q69" s="229"/>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c r="BJ69" s="229"/>
      <c r="BK69" s="229"/>
      <c r="BL69" s="229"/>
      <c r="BM69" s="229"/>
      <c r="BN69" s="229"/>
      <c r="BO69" s="229"/>
      <c r="BP69" s="191"/>
      <c r="BQ69" s="191"/>
      <c r="BR69" s="191"/>
      <c r="BS69" s="191"/>
      <c r="BT69" s="191"/>
      <c r="BU69" s="191"/>
      <c r="BV69" s="191"/>
      <c r="BW69" s="191"/>
      <c r="BX69" s="191"/>
      <c r="BY69" s="191"/>
      <c r="BZ69" s="191"/>
      <c r="CA69" s="191"/>
      <c r="CB69" s="191"/>
      <c r="CC69" s="191"/>
      <c r="CD69" s="191"/>
      <c r="CE69" s="191"/>
      <c r="CF69" s="191"/>
      <c r="CG69" s="191"/>
      <c r="CH69" s="191"/>
      <c r="CI69" s="191"/>
      <c r="CJ69" s="191"/>
      <c r="CK69" s="191"/>
      <c r="CL69" s="191"/>
      <c r="CM69" s="191"/>
      <c r="CN69" s="191"/>
      <c r="CO69" s="191"/>
      <c r="CP69" s="191"/>
      <c r="CQ69" s="191"/>
      <c r="CR69" s="191"/>
      <c r="CS69" s="191"/>
      <c r="CT69" s="191"/>
      <c r="CU69" s="191"/>
      <c r="CV69" s="191"/>
      <c r="CW69" s="191"/>
    </row>
    <row r="70" spans="1:101" s="152" customFormat="1" ht="20.100000000000001" customHeight="1" x14ac:dyDescent="0.4">
      <c r="A70" s="229"/>
      <c r="B70" s="229"/>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c r="BJ70" s="229"/>
      <c r="BK70" s="229"/>
      <c r="BL70" s="229"/>
      <c r="BM70" s="229"/>
      <c r="BN70" s="229"/>
      <c r="BO70" s="229"/>
      <c r="BP70" s="191"/>
      <c r="BQ70" s="191"/>
      <c r="BR70" s="191"/>
      <c r="BS70" s="191"/>
      <c r="BT70" s="191"/>
      <c r="BU70" s="191"/>
      <c r="BV70" s="191"/>
      <c r="BW70" s="191"/>
      <c r="BX70" s="191"/>
      <c r="BY70" s="191"/>
      <c r="BZ70" s="191"/>
      <c r="CA70" s="191"/>
      <c r="CB70" s="191"/>
      <c r="CC70" s="191"/>
      <c r="CD70" s="191"/>
      <c r="CE70" s="191"/>
      <c r="CF70" s="191"/>
      <c r="CG70" s="191"/>
      <c r="CH70" s="191"/>
      <c r="CI70" s="191"/>
      <c r="CJ70" s="191"/>
      <c r="CK70" s="191"/>
      <c r="CL70" s="191"/>
      <c r="CM70" s="191"/>
      <c r="CN70" s="191"/>
      <c r="CO70" s="191"/>
      <c r="CP70" s="191"/>
      <c r="CQ70" s="191"/>
      <c r="CR70" s="191"/>
      <c r="CS70" s="191"/>
      <c r="CT70" s="191"/>
      <c r="CU70" s="191"/>
      <c r="CV70" s="191"/>
      <c r="CW70" s="191"/>
    </row>
    <row r="71" spans="1:101" s="152" customFormat="1" ht="20.100000000000001" customHeight="1" x14ac:dyDescent="0.4">
      <c r="A71" s="229"/>
      <c r="B71" s="229"/>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c r="BJ71" s="229"/>
      <c r="BK71" s="229"/>
      <c r="BL71" s="229"/>
      <c r="BM71" s="229"/>
      <c r="BN71" s="229"/>
      <c r="BO71" s="229"/>
      <c r="BP71" s="191"/>
      <c r="BQ71" s="191"/>
      <c r="BR71" s="191"/>
      <c r="BS71" s="191"/>
      <c r="BT71" s="191"/>
      <c r="BU71" s="191"/>
      <c r="BV71" s="191"/>
      <c r="BW71" s="191"/>
      <c r="BX71" s="191"/>
      <c r="BY71" s="191"/>
      <c r="BZ71" s="191"/>
      <c r="CA71" s="191"/>
      <c r="CB71" s="191"/>
      <c r="CC71" s="191"/>
      <c r="CD71" s="191"/>
      <c r="CE71" s="191"/>
      <c r="CF71" s="191"/>
      <c r="CG71" s="191"/>
      <c r="CH71" s="191"/>
      <c r="CI71" s="191"/>
      <c r="CJ71" s="191"/>
      <c r="CK71" s="191"/>
      <c r="CL71" s="191"/>
      <c r="CM71" s="191"/>
      <c r="CN71" s="191"/>
      <c r="CO71" s="191"/>
      <c r="CP71" s="191"/>
      <c r="CQ71" s="191"/>
      <c r="CR71" s="191"/>
      <c r="CS71" s="191"/>
      <c r="CT71" s="191"/>
      <c r="CU71" s="191"/>
      <c r="CV71" s="191"/>
      <c r="CW71" s="191"/>
    </row>
    <row r="72" spans="1:101" s="152" customFormat="1" ht="20.100000000000001" customHeight="1" x14ac:dyDescent="0.4">
      <c r="A72" s="229"/>
      <c r="B72" s="229"/>
      <c r="C72" s="229"/>
      <c r="D72" s="229"/>
      <c r="E72" s="229"/>
      <c r="F72" s="229"/>
      <c r="G72" s="229"/>
      <c r="H72" s="229"/>
      <c r="I72" s="229"/>
      <c r="J72" s="229"/>
      <c r="K72" s="229"/>
      <c r="L72" s="229"/>
      <c r="M72" s="229"/>
      <c r="N72" s="229"/>
      <c r="O72" s="229"/>
      <c r="P72" s="229"/>
      <c r="Q72" s="229"/>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c r="BJ72" s="229"/>
      <c r="BK72" s="229"/>
      <c r="BL72" s="229"/>
      <c r="BM72" s="229"/>
      <c r="BN72" s="229"/>
      <c r="BO72" s="229"/>
      <c r="BP72" s="191"/>
      <c r="BQ72" s="191"/>
      <c r="BR72" s="191"/>
      <c r="BS72" s="191"/>
      <c r="BT72" s="191"/>
      <c r="BU72" s="191"/>
      <c r="BV72" s="191"/>
      <c r="BW72" s="191"/>
      <c r="BX72" s="191"/>
      <c r="BY72" s="191"/>
      <c r="BZ72" s="191"/>
      <c r="CA72" s="191"/>
      <c r="CB72" s="191"/>
      <c r="CC72" s="191"/>
      <c r="CD72" s="191"/>
      <c r="CE72" s="191"/>
      <c r="CF72" s="191"/>
      <c r="CG72" s="191"/>
      <c r="CH72" s="191"/>
      <c r="CI72" s="191"/>
      <c r="CJ72" s="191"/>
      <c r="CK72" s="191"/>
      <c r="CL72" s="191"/>
      <c r="CM72" s="191"/>
      <c r="CN72" s="191"/>
      <c r="CO72" s="191"/>
      <c r="CP72" s="191"/>
      <c r="CQ72" s="191"/>
      <c r="CR72" s="191"/>
      <c r="CS72" s="191"/>
      <c r="CT72" s="191"/>
      <c r="CU72" s="191"/>
      <c r="CV72" s="191"/>
      <c r="CW72" s="191"/>
    </row>
    <row r="73" spans="1:101" s="152" customFormat="1" ht="20.100000000000001" customHeight="1" x14ac:dyDescent="0.4">
      <c r="A73" s="229"/>
      <c r="B73" s="229"/>
      <c r="C73" s="229"/>
      <c r="D73" s="229"/>
      <c r="E73" s="229"/>
      <c r="F73" s="229"/>
      <c r="G73" s="229"/>
      <c r="H73" s="229"/>
      <c r="I73" s="229"/>
      <c r="J73" s="229"/>
      <c r="K73" s="229"/>
      <c r="L73" s="229"/>
      <c r="M73" s="229"/>
      <c r="N73" s="229"/>
      <c r="O73" s="229"/>
      <c r="P73" s="229"/>
      <c r="Q73" s="229"/>
      <c r="R73" s="229"/>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c r="BJ73" s="229"/>
      <c r="BK73" s="229"/>
      <c r="BL73" s="229"/>
      <c r="BM73" s="229"/>
      <c r="BN73" s="229"/>
      <c r="BO73" s="229"/>
      <c r="BP73" s="191"/>
      <c r="BQ73" s="191"/>
      <c r="BR73" s="191"/>
      <c r="BS73" s="191"/>
      <c r="BT73" s="191"/>
      <c r="BU73" s="191"/>
      <c r="BV73" s="191"/>
      <c r="BW73" s="191"/>
      <c r="BX73" s="191"/>
      <c r="BY73" s="191"/>
      <c r="BZ73" s="191"/>
      <c r="CA73" s="191"/>
      <c r="CB73" s="191"/>
      <c r="CC73" s="191"/>
      <c r="CD73" s="191"/>
      <c r="CE73" s="191"/>
      <c r="CF73" s="191"/>
      <c r="CG73" s="191"/>
      <c r="CH73" s="191"/>
      <c r="CI73" s="191"/>
      <c r="CJ73" s="191"/>
      <c r="CK73" s="191"/>
      <c r="CL73" s="191"/>
      <c r="CM73" s="191"/>
      <c r="CN73" s="191"/>
      <c r="CO73" s="191"/>
      <c r="CP73" s="191"/>
      <c r="CQ73" s="191"/>
      <c r="CR73" s="191"/>
      <c r="CS73" s="191"/>
      <c r="CT73" s="191"/>
      <c r="CU73" s="191"/>
      <c r="CV73" s="191"/>
      <c r="CW73" s="191"/>
    </row>
    <row r="74" spans="1:101" s="152" customFormat="1" ht="20.100000000000001" customHeight="1" x14ac:dyDescent="0.4">
      <c r="A74" s="229"/>
      <c r="B74" s="229"/>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c r="BJ74" s="229"/>
      <c r="BK74" s="229"/>
      <c r="BL74" s="229"/>
      <c r="BM74" s="229"/>
      <c r="BN74" s="229"/>
      <c r="BO74" s="229"/>
      <c r="BP74" s="191"/>
      <c r="BQ74" s="191"/>
      <c r="BR74" s="191"/>
      <c r="BS74" s="191"/>
      <c r="BT74" s="191"/>
      <c r="BU74" s="191"/>
      <c r="BV74" s="191"/>
      <c r="BW74" s="191"/>
      <c r="BX74" s="191"/>
      <c r="BY74" s="191"/>
      <c r="BZ74" s="191"/>
      <c r="CA74" s="191"/>
      <c r="CB74" s="191"/>
      <c r="CC74" s="191"/>
      <c r="CD74" s="191"/>
      <c r="CE74" s="191"/>
      <c r="CF74" s="191"/>
      <c r="CG74" s="191"/>
      <c r="CH74" s="191"/>
      <c r="CI74" s="191"/>
      <c r="CJ74" s="191"/>
      <c r="CK74" s="191"/>
      <c r="CL74" s="191"/>
      <c r="CM74" s="191"/>
      <c r="CN74" s="191"/>
      <c r="CO74" s="191"/>
      <c r="CP74" s="191"/>
      <c r="CQ74" s="191"/>
      <c r="CR74" s="191"/>
      <c r="CS74" s="191"/>
      <c r="CT74" s="191"/>
      <c r="CU74" s="191"/>
      <c r="CV74" s="191"/>
      <c r="CW74" s="191"/>
    </row>
    <row r="75" spans="1:101" s="152" customFormat="1" ht="20.100000000000001" customHeight="1" x14ac:dyDescent="0.4">
      <c r="A75" s="229"/>
      <c r="B75" s="229"/>
      <c r="C75" s="229"/>
      <c r="D75" s="229"/>
      <c r="E75" s="229"/>
      <c r="F75" s="229"/>
      <c r="G75" s="229"/>
      <c r="H75" s="229"/>
      <c r="I75" s="229"/>
      <c r="J75" s="229"/>
      <c r="K75" s="229"/>
      <c r="L75" s="229"/>
      <c r="M75" s="229"/>
      <c r="N75" s="229"/>
      <c r="O75" s="229"/>
      <c r="P75" s="229"/>
      <c r="Q75" s="229"/>
      <c r="R75" s="229"/>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c r="BJ75" s="229"/>
      <c r="BK75" s="229"/>
      <c r="BL75" s="229"/>
      <c r="BM75" s="229"/>
      <c r="BN75" s="229"/>
      <c r="BO75" s="229"/>
      <c r="BP75" s="191"/>
      <c r="BQ75" s="191"/>
      <c r="BR75" s="191"/>
      <c r="BS75" s="191"/>
      <c r="BT75" s="191"/>
      <c r="BU75" s="191"/>
      <c r="BV75" s="191"/>
      <c r="BW75" s="191"/>
      <c r="BX75" s="191"/>
      <c r="BY75" s="191"/>
      <c r="BZ75" s="191"/>
      <c r="CA75" s="191"/>
      <c r="CB75" s="191"/>
      <c r="CC75" s="191"/>
      <c r="CD75" s="191"/>
      <c r="CE75" s="191"/>
      <c r="CF75" s="191"/>
      <c r="CG75" s="191"/>
      <c r="CH75" s="191"/>
      <c r="CI75" s="191"/>
      <c r="CJ75" s="191"/>
      <c r="CK75" s="191"/>
      <c r="CL75" s="191"/>
      <c r="CM75" s="191"/>
      <c r="CN75" s="191"/>
      <c r="CO75" s="191"/>
      <c r="CP75" s="191"/>
      <c r="CQ75" s="191"/>
      <c r="CR75" s="191"/>
      <c r="CS75" s="191"/>
      <c r="CT75" s="191"/>
      <c r="CU75" s="191"/>
      <c r="CV75" s="191"/>
      <c r="CW75" s="191"/>
    </row>
    <row r="76" spans="1:101" s="152" customFormat="1" ht="20.100000000000001" customHeight="1" x14ac:dyDescent="0.4">
      <c r="A76" s="229"/>
      <c r="B76" s="229"/>
      <c r="C76" s="229"/>
      <c r="D76" s="229"/>
      <c r="E76" s="229"/>
      <c r="F76" s="229"/>
      <c r="G76" s="229"/>
      <c r="H76" s="229"/>
      <c r="I76" s="229"/>
      <c r="J76" s="229"/>
      <c r="K76" s="229"/>
      <c r="L76" s="229"/>
      <c r="M76" s="229"/>
      <c r="N76" s="229"/>
      <c r="O76" s="229"/>
      <c r="P76" s="229"/>
      <c r="Q76" s="229"/>
      <c r="R76" s="229"/>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c r="BJ76" s="229"/>
      <c r="BK76" s="229"/>
      <c r="BL76" s="229"/>
      <c r="BM76" s="229"/>
      <c r="BN76" s="229"/>
      <c r="BO76" s="229"/>
      <c r="BP76" s="191"/>
      <c r="BQ76" s="191"/>
      <c r="BR76" s="191"/>
      <c r="BS76" s="191"/>
      <c r="BT76" s="191"/>
      <c r="BU76" s="191"/>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191"/>
    </row>
    <row r="77" spans="1:101" s="152" customFormat="1" ht="20.100000000000001" customHeight="1" x14ac:dyDescent="0.4">
      <c r="A77" s="229"/>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c r="BJ77" s="229"/>
      <c r="BK77" s="229"/>
      <c r="BL77" s="229"/>
      <c r="BM77" s="229"/>
      <c r="BN77" s="229"/>
      <c r="BO77" s="229"/>
      <c r="BP77" s="191"/>
      <c r="BQ77" s="191"/>
      <c r="BR77" s="191"/>
      <c r="BS77" s="191"/>
      <c r="BT77" s="191"/>
      <c r="BU77" s="191"/>
      <c r="BV77" s="191"/>
      <c r="BW77" s="191"/>
      <c r="BX77" s="191"/>
      <c r="BY77" s="191"/>
      <c r="BZ77" s="191"/>
      <c r="CA77" s="191"/>
      <c r="CB77" s="191"/>
      <c r="CC77" s="191"/>
      <c r="CD77" s="191"/>
      <c r="CE77" s="191"/>
      <c r="CF77" s="191"/>
      <c r="CG77" s="191"/>
      <c r="CH77" s="191"/>
      <c r="CI77" s="191"/>
      <c r="CJ77" s="191"/>
      <c r="CK77" s="191"/>
      <c r="CL77" s="191"/>
      <c r="CM77" s="191"/>
      <c r="CN77" s="191"/>
      <c r="CO77" s="191"/>
      <c r="CP77" s="191"/>
      <c r="CQ77" s="191"/>
      <c r="CR77" s="191"/>
      <c r="CS77" s="191"/>
      <c r="CT77" s="191"/>
      <c r="CU77" s="191"/>
      <c r="CV77" s="191"/>
      <c r="CW77" s="191"/>
    </row>
    <row r="78" spans="1:101" s="152" customFormat="1" ht="20.100000000000001" customHeight="1" x14ac:dyDescent="0.4">
      <c r="A78" s="229"/>
      <c r="B78" s="229"/>
      <c r="C78" s="229"/>
      <c r="D78" s="229"/>
      <c r="E78" s="229"/>
      <c r="F78" s="229"/>
      <c r="G78" s="229"/>
      <c r="H78" s="229"/>
      <c r="I78" s="229"/>
      <c r="J78" s="229"/>
      <c r="K78" s="229"/>
      <c r="L78" s="229"/>
      <c r="M78" s="229"/>
      <c r="N78" s="229"/>
      <c r="O78" s="229"/>
      <c r="P78" s="229"/>
      <c r="Q78" s="229"/>
      <c r="R78" s="229"/>
      <c r="S78" s="229"/>
      <c r="T78" s="229"/>
      <c r="U78" s="229"/>
      <c r="V78" s="229"/>
      <c r="W78" s="229"/>
      <c r="X78" s="229"/>
      <c r="Y78" s="229"/>
      <c r="Z78" s="22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c r="BJ78" s="229"/>
      <c r="BK78" s="229"/>
      <c r="BL78" s="229"/>
      <c r="BM78" s="229"/>
      <c r="BN78" s="229"/>
      <c r="BO78" s="229"/>
      <c r="BP78" s="191"/>
      <c r="BQ78" s="191"/>
      <c r="BR78" s="191"/>
      <c r="BS78" s="191"/>
      <c r="BT78" s="191"/>
      <c r="BU78" s="191"/>
      <c r="BV78" s="191"/>
      <c r="BW78" s="191"/>
      <c r="BX78" s="191"/>
      <c r="BY78" s="191"/>
      <c r="BZ78" s="191"/>
      <c r="CA78" s="191"/>
      <c r="CB78" s="191"/>
      <c r="CC78" s="191"/>
      <c r="CD78" s="191"/>
      <c r="CE78" s="191"/>
      <c r="CF78" s="191"/>
      <c r="CG78" s="191"/>
      <c r="CH78" s="191"/>
      <c r="CI78" s="191"/>
      <c r="CJ78" s="191"/>
      <c r="CK78" s="191"/>
      <c r="CL78" s="191"/>
      <c r="CM78" s="191"/>
      <c r="CN78" s="191"/>
      <c r="CO78" s="191"/>
      <c r="CP78" s="191"/>
      <c r="CQ78" s="191"/>
      <c r="CR78" s="191"/>
      <c r="CS78" s="191"/>
      <c r="CT78" s="191"/>
      <c r="CU78" s="191"/>
      <c r="CV78" s="191"/>
      <c r="CW78" s="191"/>
    </row>
    <row r="79" spans="1:101" s="152" customFormat="1" ht="20.100000000000001" customHeight="1" x14ac:dyDescent="0.4">
      <c r="A79" s="229"/>
      <c r="B79" s="229"/>
      <c r="C79" s="229"/>
      <c r="D79" s="229"/>
      <c r="E79" s="229"/>
      <c r="F79" s="229"/>
      <c r="G79" s="229"/>
      <c r="H79" s="229"/>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c r="BJ79" s="229"/>
      <c r="BK79" s="229"/>
      <c r="BL79" s="229"/>
      <c r="BM79" s="229"/>
      <c r="BN79" s="229"/>
      <c r="BO79" s="229"/>
      <c r="BP79" s="191"/>
      <c r="BQ79" s="191"/>
      <c r="BR79" s="191"/>
      <c r="BS79" s="191"/>
      <c r="BT79" s="191"/>
      <c r="BU79" s="191"/>
      <c r="BV79" s="191"/>
      <c r="BW79" s="191"/>
      <c r="BX79" s="191"/>
      <c r="BY79" s="191"/>
      <c r="BZ79" s="191"/>
      <c r="CA79" s="191"/>
      <c r="CB79" s="191"/>
      <c r="CC79" s="191"/>
      <c r="CD79" s="191"/>
      <c r="CE79" s="191"/>
      <c r="CF79" s="191"/>
      <c r="CG79" s="191"/>
      <c r="CH79" s="191"/>
      <c r="CI79" s="191"/>
      <c r="CJ79" s="191"/>
      <c r="CK79" s="191"/>
      <c r="CL79" s="191"/>
      <c r="CM79" s="191"/>
      <c r="CN79" s="191"/>
      <c r="CO79" s="191"/>
      <c r="CP79" s="191"/>
      <c r="CQ79" s="191"/>
      <c r="CR79" s="191"/>
      <c r="CS79" s="191"/>
      <c r="CT79" s="191"/>
      <c r="CU79" s="191"/>
      <c r="CV79" s="191"/>
      <c r="CW79" s="191"/>
    </row>
    <row r="80" spans="1:101" s="152" customFormat="1" ht="20.100000000000001" customHeight="1" x14ac:dyDescent="0.4">
      <c r="A80" s="229"/>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c r="BJ80" s="229"/>
      <c r="BK80" s="229"/>
      <c r="BL80" s="229"/>
      <c r="BM80" s="229"/>
      <c r="BN80" s="229"/>
      <c r="BO80" s="229"/>
      <c r="BP80" s="191"/>
      <c r="BQ80" s="191"/>
      <c r="BR80" s="191"/>
      <c r="BS80" s="191"/>
      <c r="BT80" s="191"/>
      <c r="BU80" s="191"/>
      <c r="BV80" s="191"/>
      <c r="BW80" s="191"/>
      <c r="BX80" s="191"/>
      <c r="BY80" s="191"/>
      <c r="BZ80" s="191"/>
      <c r="CA80" s="191"/>
      <c r="CB80" s="191"/>
      <c r="CC80" s="191"/>
      <c r="CD80" s="191"/>
      <c r="CE80" s="191"/>
      <c r="CF80" s="191"/>
      <c r="CG80" s="191"/>
      <c r="CH80" s="191"/>
      <c r="CI80" s="191"/>
      <c r="CJ80" s="191"/>
      <c r="CK80" s="191"/>
      <c r="CL80" s="191"/>
      <c r="CM80" s="191"/>
      <c r="CN80" s="191"/>
      <c r="CO80" s="191"/>
      <c r="CP80" s="191"/>
      <c r="CQ80" s="191"/>
      <c r="CR80" s="191"/>
      <c r="CS80" s="191"/>
      <c r="CT80" s="191"/>
      <c r="CU80" s="191"/>
      <c r="CV80" s="191"/>
      <c r="CW80" s="191"/>
    </row>
    <row r="81" spans="1:101" s="152" customFormat="1" ht="20.100000000000001" customHeight="1" x14ac:dyDescent="0.4">
      <c r="A81" s="229"/>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c r="BJ81" s="229"/>
      <c r="BK81" s="229"/>
      <c r="BL81" s="229"/>
      <c r="BM81" s="229"/>
      <c r="BN81" s="229"/>
      <c r="BO81" s="229"/>
      <c r="BP81" s="191"/>
      <c r="BQ81" s="191"/>
      <c r="BR81" s="191"/>
      <c r="BS81" s="191"/>
      <c r="BT81" s="191"/>
      <c r="BU81" s="191"/>
      <c r="BV81" s="191"/>
      <c r="BW81" s="191"/>
      <c r="BX81" s="191"/>
      <c r="BY81" s="191"/>
      <c r="BZ81" s="191"/>
      <c r="CA81" s="191"/>
      <c r="CB81" s="191"/>
      <c r="CC81" s="191"/>
      <c r="CD81" s="191"/>
      <c r="CE81" s="191"/>
      <c r="CF81" s="191"/>
      <c r="CG81" s="191"/>
      <c r="CH81" s="191"/>
      <c r="CI81" s="191"/>
      <c r="CJ81" s="191"/>
      <c r="CK81" s="191"/>
      <c r="CL81" s="191"/>
      <c r="CM81" s="191"/>
      <c r="CN81" s="191"/>
      <c r="CO81" s="191"/>
      <c r="CP81" s="191"/>
      <c r="CQ81" s="191"/>
      <c r="CR81" s="191"/>
      <c r="CS81" s="191"/>
      <c r="CT81" s="191"/>
      <c r="CU81" s="191"/>
      <c r="CV81" s="191"/>
      <c r="CW81" s="191"/>
    </row>
    <row r="82" spans="1:101" s="152" customFormat="1" ht="20.100000000000001" customHeight="1" x14ac:dyDescent="0.4">
      <c r="A82" s="229"/>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c r="BJ82" s="229"/>
      <c r="BK82" s="229"/>
      <c r="BL82" s="229"/>
      <c r="BM82" s="229"/>
      <c r="BN82" s="229"/>
      <c r="BO82" s="229"/>
      <c r="BP82" s="191"/>
      <c r="BQ82" s="191"/>
      <c r="BR82" s="191"/>
      <c r="BS82" s="191"/>
      <c r="BT82" s="191"/>
      <c r="BU82" s="191"/>
      <c r="BV82" s="191"/>
      <c r="BW82" s="191"/>
      <c r="BX82" s="191"/>
      <c r="BY82" s="191"/>
      <c r="BZ82" s="191"/>
      <c r="CA82" s="191"/>
      <c r="CB82" s="191"/>
      <c r="CC82" s="191"/>
      <c r="CD82" s="191"/>
      <c r="CE82" s="191"/>
      <c r="CF82" s="191"/>
      <c r="CG82" s="191"/>
      <c r="CH82" s="191"/>
      <c r="CI82" s="191"/>
      <c r="CJ82" s="191"/>
      <c r="CK82" s="191"/>
      <c r="CL82" s="191"/>
      <c r="CM82" s="191"/>
      <c r="CN82" s="191"/>
      <c r="CO82" s="191"/>
      <c r="CP82" s="191"/>
      <c r="CQ82" s="191"/>
      <c r="CR82" s="191"/>
      <c r="CS82" s="191"/>
      <c r="CT82" s="191"/>
      <c r="CU82" s="191"/>
      <c r="CV82" s="191"/>
      <c r="CW82" s="191"/>
    </row>
    <row r="83" spans="1:101" s="152" customFormat="1" ht="20.100000000000001" customHeight="1" x14ac:dyDescent="0.4">
      <c r="A83" s="229"/>
      <c r="B83" s="229"/>
      <c r="C83" s="229"/>
      <c r="D83" s="229"/>
      <c r="E83" s="229"/>
      <c r="F83" s="229"/>
      <c r="G83" s="229"/>
      <c r="H83" s="229"/>
      <c r="I83" s="229"/>
      <c r="J83" s="229"/>
      <c r="K83" s="229"/>
      <c r="L83" s="229"/>
      <c r="M83" s="229"/>
      <c r="N83" s="229"/>
      <c r="O83" s="229"/>
      <c r="P83" s="229"/>
      <c r="Q83" s="229"/>
      <c r="R83" s="229"/>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c r="BJ83" s="229"/>
      <c r="BK83" s="229"/>
      <c r="BL83" s="229"/>
      <c r="BM83" s="229"/>
      <c r="BN83" s="229"/>
      <c r="BO83" s="229"/>
      <c r="BP83" s="191"/>
      <c r="BQ83" s="191"/>
      <c r="BR83" s="191"/>
      <c r="BS83" s="191"/>
      <c r="BT83" s="191"/>
      <c r="BU83" s="191"/>
      <c r="BV83" s="191"/>
      <c r="BW83" s="191"/>
      <c r="BX83" s="191"/>
      <c r="BY83" s="191"/>
      <c r="BZ83" s="191"/>
      <c r="CA83" s="191"/>
      <c r="CB83" s="191"/>
      <c r="CC83" s="191"/>
      <c r="CD83" s="191"/>
      <c r="CE83" s="191"/>
      <c r="CF83" s="191"/>
      <c r="CG83" s="191"/>
      <c r="CH83" s="191"/>
      <c r="CI83" s="191"/>
      <c r="CJ83" s="191"/>
      <c r="CK83" s="191"/>
      <c r="CL83" s="191"/>
      <c r="CM83" s="191"/>
      <c r="CN83" s="191"/>
      <c r="CO83" s="191"/>
      <c r="CP83" s="191"/>
      <c r="CQ83" s="191"/>
      <c r="CR83" s="191"/>
      <c r="CS83" s="191"/>
      <c r="CT83" s="191"/>
      <c r="CU83" s="191"/>
      <c r="CV83" s="191"/>
      <c r="CW83" s="191"/>
    </row>
    <row r="84" spans="1:101" s="152" customFormat="1" ht="20.100000000000001" customHeight="1" x14ac:dyDescent="0.4">
      <c r="A84" s="229"/>
      <c r="B84" s="229"/>
      <c r="C84" s="229"/>
      <c r="D84" s="229"/>
      <c r="E84" s="229"/>
      <c r="F84" s="229"/>
      <c r="G84" s="229"/>
      <c r="H84" s="229"/>
      <c r="I84" s="229"/>
      <c r="J84" s="229"/>
      <c r="K84" s="229"/>
      <c r="L84" s="229"/>
      <c r="M84" s="229"/>
      <c r="N84" s="229"/>
      <c r="O84" s="229"/>
      <c r="P84" s="229"/>
      <c r="Q84" s="229"/>
      <c r="R84" s="229"/>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c r="BJ84" s="229"/>
      <c r="BK84" s="229"/>
      <c r="BL84" s="229"/>
      <c r="BM84" s="229"/>
      <c r="BN84" s="229"/>
      <c r="BO84" s="229"/>
      <c r="BP84" s="191"/>
      <c r="BQ84" s="191"/>
      <c r="BR84" s="191"/>
      <c r="BS84" s="191"/>
      <c r="BT84" s="191"/>
      <c r="BU84" s="191"/>
      <c r="BV84" s="191"/>
      <c r="BW84" s="191"/>
      <c r="BX84" s="191"/>
      <c r="BY84" s="191"/>
      <c r="BZ84" s="191"/>
      <c r="CA84" s="191"/>
      <c r="CB84" s="191"/>
      <c r="CC84" s="191"/>
      <c r="CD84" s="191"/>
      <c r="CE84" s="191"/>
      <c r="CF84" s="191"/>
      <c r="CG84" s="191"/>
      <c r="CH84" s="191"/>
      <c r="CI84" s="191"/>
      <c r="CJ84" s="191"/>
      <c r="CK84" s="191"/>
      <c r="CL84" s="191"/>
      <c r="CM84" s="191"/>
      <c r="CN84" s="191"/>
      <c r="CO84" s="191"/>
      <c r="CP84" s="191"/>
      <c r="CQ84" s="191"/>
      <c r="CR84" s="191"/>
      <c r="CS84" s="191"/>
      <c r="CT84" s="191"/>
      <c r="CU84" s="191"/>
      <c r="CV84" s="191"/>
      <c r="CW84" s="191"/>
    </row>
    <row r="85" spans="1:101" s="152" customFormat="1" ht="20.100000000000001" customHeight="1" x14ac:dyDescent="0.4">
      <c r="A85" s="229"/>
      <c r="B85" s="229"/>
      <c r="C85" s="229"/>
      <c r="D85" s="229"/>
      <c r="E85" s="229"/>
      <c r="F85" s="229"/>
      <c r="G85" s="229"/>
      <c r="H85" s="229"/>
      <c r="I85" s="229"/>
      <c r="J85" s="229"/>
      <c r="K85" s="229"/>
      <c r="L85" s="229"/>
      <c r="M85" s="229"/>
      <c r="N85" s="229"/>
      <c r="O85" s="229"/>
      <c r="P85" s="229"/>
      <c r="Q85" s="229"/>
      <c r="R85" s="229"/>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c r="BJ85" s="229"/>
      <c r="BK85" s="229"/>
      <c r="BL85" s="229"/>
      <c r="BM85" s="229"/>
      <c r="BN85" s="229"/>
      <c r="BO85" s="229"/>
      <c r="BP85" s="191"/>
      <c r="BQ85" s="191"/>
      <c r="BR85" s="191"/>
      <c r="BS85" s="191"/>
      <c r="BT85" s="191"/>
      <c r="BU85" s="191"/>
      <c r="BV85" s="191"/>
      <c r="BW85" s="191"/>
      <c r="BX85" s="191"/>
      <c r="BY85" s="191"/>
      <c r="BZ85" s="191"/>
      <c r="CA85" s="191"/>
      <c r="CB85" s="191"/>
      <c r="CC85" s="191"/>
      <c r="CD85" s="191"/>
      <c r="CE85" s="191"/>
      <c r="CF85" s="191"/>
      <c r="CG85" s="191"/>
      <c r="CH85" s="191"/>
      <c r="CI85" s="191"/>
      <c r="CJ85" s="191"/>
      <c r="CK85" s="191"/>
      <c r="CL85" s="191"/>
      <c r="CM85" s="191"/>
      <c r="CN85" s="191"/>
      <c r="CO85" s="191"/>
      <c r="CP85" s="191"/>
      <c r="CQ85" s="191"/>
      <c r="CR85" s="191"/>
      <c r="CS85" s="191"/>
      <c r="CT85" s="191"/>
      <c r="CU85" s="191"/>
      <c r="CV85" s="191"/>
      <c r="CW85" s="191"/>
    </row>
    <row r="86" spans="1:101" s="152" customFormat="1" ht="20.100000000000001" customHeight="1" x14ac:dyDescent="0.4">
      <c r="A86" s="229"/>
      <c r="B86" s="229"/>
      <c r="C86" s="229"/>
      <c r="D86" s="229"/>
      <c r="E86" s="229"/>
      <c r="F86" s="229"/>
      <c r="G86" s="229"/>
      <c r="H86" s="229"/>
      <c r="I86" s="229"/>
      <c r="J86" s="229"/>
      <c r="K86" s="229"/>
      <c r="L86" s="229"/>
      <c r="M86" s="229"/>
      <c r="N86" s="229"/>
      <c r="O86" s="229"/>
      <c r="P86" s="229"/>
      <c r="Q86" s="229"/>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c r="BJ86" s="229"/>
      <c r="BK86" s="229"/>
      <c r="BL86" s="229"/>
      <c r="BM86" s="229"/>
      <c r="BN86" s="229"/>
      <c r="BO86" s="229"/>
      <c r="BP86" s="191"/>
      <c r="BQ86" s="191"/>
      <c r="BR86" s="191"/>
      <c r="BS86" s="191"/>
      <c r="BT86" s="191"/>
      <c r="BU86" s="191"/>
      <c r="BV86" s="191"/>
      <c r="BW86" s="191"/>
      <c r="BX86" s="191"/>
      <c r="BY86" s="191"/>
      <c r="BZ86" s="191"/>
      <c r="CA86" s="191"/>
      <c r="CB86" s="191"/>
      <c r="CC86" s="191"/>
      <c r="CD86" s="191"/>
      <c r="CE86" s="191"/>
      <c r="CF86" s="191"/>
      <c r="CG86" s="191"/>
      <c r="CH86" s="191"/>
      <c r="CI86" s="191"/>
      <c r="CJ86" s="191"/>
      <c r="CK86" s="191"/>
      <c r="CL86" s="191"/>
      <c r="CM86" s="191"/>
      <c r="CN86" s="191"/>
      <c r="CO86" s="191"/>
      <c r="CP86" s="191"/>
      <c r="CQ86" s="191"/>
      <c r="CR86" s="191"/>
      <c r="CS86" s="191"/>
      <c r="CT86" s="191"/>
      <c r="CU86" s="191"/>
      <c r="CV86" s="191"/>
      <c r="CW86" s="191"/>
    </row>
    <row r="87" spans="1:101" s="152" customFormat="1" ht="20.100000000000001" customHeight="1" x14ac:dyDescent="0.4">
      <c r="A87" s="229"/>
      <c r="B87" s="229"/>
      <c r="C87" s="229"/>
      <c r="D87" s="229"/>
      <c r="E87" s="229"/>
      <c r="F87" s="229"/>
      <c r="G87" s="229"/>
      <c r="H87" s="229"/>
      <c r="I87" s="229"/>
      <c r="J87" s="229"/>
      <c r="K87" s="229"/>
      <c r="L87" s="229"/>
      <c r="M87" s="229"/>
      <c r="N87" s="229"/>
      <c r="O87" s="229"/>
      <c r="P87" s="229"/>
      <c r="Q87" s="229"/>
      <c r="R87" s="229"/>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c r="BJ87" s="229"/>
      <c r="BK87" s="229"/>
      <c r="BL87" s="229"/>
      <c r="BM87" s="229"/>
      <c r="BN87" s="229"/>
      <c r="BO87" s="229"/>
      <c r="BP87" s="191"/>
      <c r="BQ87" s="191"/>
      <c r="BR87" s="191"/>
      <c r="BS87" s="191"/>
      <c r="BT87" s="191"/>
      <c r="BU87" s="191"/>
      <c r="BV87" s="191"/>
      <c r="BW87" s="191"/>
      <c r="BX87" s="191"/>
      <c r="BY87" s="191"/>
      <c r="BZ87" s="191"/>
      <c r="CA87" s="191"/>
      <c r="CB87" s="191"/>
      <c r="CC87" s="191"/>
      <c r="CD87" s="191"/>
      <c r="CE87" s="191"/>
      <c r="CF87" s="191"/>
      <c r="CG87" s="191"/>
      <c r="CH87" s="191"/>
      <c r="CI87" s="191"/>
      <c r="CJ87" s="191"/>
      <c r="CK87" s="191"/>
      <c r="CL87" s="191"/>
      <c r="CM87" s="191"/>
      <c r="CN87" s="191"/>
      <c r="CO87" s="191"/>
      <c r="CP87" s="191"/>
      <c r="CQ87" s="191"/>
      <c r="CR87" s="191"/>
      <c r="CS87" s="191"/>
      <c r="CT87" s="191"/>
      <c r="CU87" s="191"/>
      <c r="CV87" s="191"/>
      <c r="CW87" s="191"/>
    </row>
    <row r="88" spans="1:101" s="152" customFormat="1" ht="20.100000000000001" customHeight="1" x14ac:dyDescent="0.4">
      <c r="A88" s="229"/>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c r="BJ88" s="229"/>
      <c r="BK88" s="229"/>
      <c r="BL88" s="229"/>
      <c r="BM88" s="229"/>
      <c r="BN88" s="229"/>
      <c r="BO88" s="229"/>
      <c r="BP88" s="191"/>
      <c r="BQ88" s="191"/>
      <c r="BR88" s="191"/>
      <c r="BS88" s="191"/>
      <c r="BT88" s="191"/>
      <c r="BU88" s="191"/>
      <c r="BV88" s="191"/>
      <c r="BW88" s="191"/>
      <c r="BX88" s="191"/>
      <c r="BY88" s="191"/>
      <c r="BZ88" s="191"/>
      <c r="CA88" s="191"/>
      <c r="CB88" s="191"/>
      <c r="CC88" s="191"/>
      <c r="CD88" s="191"/>
      <c r="CE88" s="191"/>
      <c r="CF88" s="191"/>
      <c r="CG88" s="191"/>
      <c r="CH88" s="191"/>
      <c r="CI88" s="191"/>
      <c r="CJ88" s="191"/>
      <c r="CK88" s="191"/>
      <c r="CL88" s="191"/>
      <c r="CM88" s="191"/>
      <c r="CN88" s="191"/>
      <c r="CO88" s="191"/>
      <c r="CP88" s="191"/>
      <c r="CQ88" s="191"/>
      <c r="CR88" s="191"/>
      <c r="CS88" s="191"/>
      <c r="CT88" s="191"/>
      <c r="CU88" s="191"/>
      <c r="CV88" s="191"/>
      <c r="CW88" s="191"/>
    </row>
    <row r="89" spans="1:101" s="152" customFormat="1" ht="20.100000000000001" customHeight="1" x14ac:dyDescent="0.4">
      <c r="A89" s="229"/>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c r="BJ89" s="229"/>
      <c r="BK89" s="229"/>
      <c r="BL89" s="229"/>
      <c r="BM89" s="229"/>
      <c r="BN89" s="229"/>
      <c r="BO89" s="229"/>
      <c r="BP89" s="191"/>
      <c r="BQ89" s="191"/>
      <c r="BR89" s="191"/>
      <c r="BS89" s="191"/>
      <c r="BT89" s="191"/>
      <c r="BU89" s="191"/>
      <c r="BV89" s="191"/>
      <c r="BW89" s="191"/>
      <c r="BX89" s="191"/>
      <c r="BY89" s="191"/>
      <c r="BZ89" s="191"/>
      <c r="CA89" s="191"/>
      <c r="CB89" s="191"/>
      <c r="CC89" s="191"/>
      <c r="CD89" s="191"/>
      <c r="CE89" s="191"/>
      <c r="CF89" s="191"/>
      <c r="CG89" s="191"/>
      <c r="CH89" s="191"/>
      <c r="CI89" s="191"/>
      <c r="CJ89" s="191"/>
      <c r="CK89" s="191"/>
      <c r="CL89" s="191"/>
      <c r="CM89" s="191"/>
      <c r="CN89" s="191"/>
      <c r="CO89" s="191"/>
      <c r="CP89" s="191"/>
      <c r="CQ89" s="191"/>
      <c r="CR89" s="191"/>
      <c r="CS89" s="191"/>
      <c r="CT89" s="191"/>
      <c r="CU89" s="191"/>
      <c r="CV89" s="191"/>
      <c r="CW89" s="191"/>
    </row>
    <row r="90" spans="1:101" s="152" customFormat="1" ht="20.100000000000001" customHeight="1" x14ac:dyDescent="0.4">
      <c r="A90" s="229"/>
      <c r="B90" s="229"/>
      <c r="C90" s="229"/>
      <c r="D90" s="229"/>
      <c r="E90" s="229"/>
      <c r="F90" s="229"/>
      <c r="G90" s="229"/>
      <c r="H90" s="229"/>
      <c r="I90" s="229"/>
      <c r="J90" s="229"/>
      <c r="K90" s="229"/>
      <c r="L90" s="229"/>
      <c r="M90" s="229"/>
      <c r="N90" s="229"/>
      <c r="O90" s="229"/>
      <c r="P90" s="229"/>
      <c r="Q90" s="229"/>
      <c r="R90" s="229"/>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c r="BJ90" s="229"/>
      <c r="BK90" s="229"/>
      <c r="BL90" s="229"/>
      <c r="BM90" s="229"/>
      <c r="BN90" s="229"/>
      <c r="BO90" s="229"/>
      <c r="BP90" s="191"/>
      <c r="BQ90" s="191"/>
      <c r="BR90" s="191"/>
      <c r="BS90" s="191"/>
      <c r="BT90" s="191"/>
      <c r="BU90" s="191"/>
      <c r="BV90" s="191"/>
      <c r="BW90" s="191"/>
      <c r="BX90" s="191"/>
      <c r="BY90" s="191"/>
      <c r="BZ90" s="191"/>
      <c r="CA90" s="191"/>
      <c r="CB90" s="191"/>
      <c r="CC90" s="191"/>
      <c r="CD90" s="191"/>
      <c r="CE90" s="191"/>
      <c r="CF90" s="191"/>
      <c r="CG90" s="191"/>
      <c r="CH90" s="191"/>
      <c r="CI90" s="191"/>
      <c r="CJ90" s="191"/>
      <c r="CK90" s="191"/>
      <c r="CL90" s="191"/>
      <c r="CM90" s="191"/>
      <c r="CN90" s="191"/>
      <c r="CO90" s="191"/>
      <c r="CP90" s="191"/>
      <c r="CQ90" s="191"/>
      <c r="CR90" s="191"/>
      <c r="CS90" s="191"/>
      <c r="CT90" s="191"/>
      <c r="CU90" s="191"/>
      <c r="CV90" s="191"/>
      <c r="CW90" s="191"/>
    </row>
    <row r="91" spans="1:101" s="152" customFormat="1" ht="20.100000000000001" customHeight="1" x14ac:dyDescent="0.4">
      <c r="A91" s="229"/>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c r="BJ91" s="229"/>
      <c r="BK91" s="229"/>
      <c r="BL91" s="229"/>
      <c r="BM91" s="229"/>
      <c r="BN91" s="229"/>
      <c r="BO91" s="229"/>
      <c r="BP91" s="191"/>
      <c r="BQ91" s="191"/>
      <c r="BR91" s="191"/>
      <c r="BS91" s="191"/>
      <c r="BT91" s="191"/>
      <c r="BU91" s="191"/>
      <c r="BV91" s="191"/>
      <c r="BW91" s="191"/>
      <c r="BX91" s="191"/>
      <c r="BY91" s="191"/>
      <c r="BZ91" s="191"/>
      <c r="CA91" s="191"/>
      <c r="CB91" s="191"/>
      <c r="CC91" s="191"/>
      <c r="CD91" s="191"/>
      <c r="CE91" s="191"/>
      <c r="CF91" s="191"/>
      <c r="CG91" s="191"/>
      <c r="CH91" s="191"/>
      <c r="CI91" s="191"/>
      <c r="CJ91" s="191"/>
      <c r="CK91" s="191"/>
      <c r="CL91" s="191"/>
      <c r="CM91" s="191"/>
      <c r="CN91" s="191"/>
      <c r="CO91" s="191"/>
      <c r="CP91" s="191"/>
      <c r="CQ91" s="191"/>
      <c r="CR91" s="191"/>
      <c r="CS91" s="191"/>
      <c r="CT91" s="191"/>
      <c r="CU91" s="191"/>
      <c r="CV91" s="191"/>
      <c r="CW91" s="191"/>
    </row>
    <row r="92" spans="1:101" s="152" customFormat="1" ht="20.100000000000001" customHeight="1" x14ac:dyDescent="0.4">
      <c r="A92" s="229"/>
      <c r="B92" s="229"/>
      <c r="C92" s="229"/>
      <c r="D92" s="229"/>
      <c r="E92" s="229"/>
      <c r="F92" s="229"/>
      <c r="G92" s="229"/>
      <c r="H92" s="229"/>
      <c r="I92" s="229"/>
      <c r="J92" s="229"/>
      <c r="K92" s="229"/>
      <c r="L92" s="229"/>
      <c r="M92" s="229"/>
      <c r="N92" s="229"/>
      <c r="O92" s="229"/>
      <c r="P92" s="229"/>
      <c r="Q92" s="229"/>
      <c r="R92" s="229"/>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c r="BJ92" s="229"/>
      <c r="BK92" s="229"/>
      <c r="BL92" s="229"/>
      <c r="BM92" s="229"/>
      <c r="BN92" s="229"/>
      <c r="BO92" s="229"/>
      <c r="BP92" s="191"/>
      <c r="BQ92" s="191"/>
      <c r="BR92" s="191"/>
      <c r="BS92" s="191"/>
      <c r="BT92" s="191"/>
      <c r="BU92" s="191"/>
      <c r="BV92" s="191"/>
      <c r="BW92" s="191"/>
      <c r="BX92" s="191"/>
      <c r="BY92" s="191"/>
      <c r="BZ92" s="191"/>
      <c r="CA92" s="191"/>
      <c r="CB92" s="191"/>
      <c r="CC92" s="191"/>
      <c r="CD92" s="191"/>
      <c r="CE92" s="191"/>
      <c r="CF92" s="191"/>
      <c r="CG92" s="191"/>
      <c r="CH92" s="191"/>
      <c r="CI92" s="191"/>
      <c r="CJ92" s="191"/>
      <c r="CK92" s="191"/>
      <c r="CL92" s="191"/>
      <c r="CM92" s="191"/>
      <c r="CN92" s="191"/>
      <c r="CO92" s="191"/>
      <c r="CP92" s="191"/>
      <c r="CQ92" s="191"/>
      <c r="CR92" s="191"/>
      <c r="CS92" s="191"/>
      <c r="CT92" s="191"/>
      <c r="CU92" s="191"/>
      <c r="CV92" s="191"/>
      <c r="CW92" s="191"/>
    </row>
    <row r="93" spans="1:101" s="152" customFormat="1" ht="20.100000000000001" customHeight="1" x14ac:dyDescent="0.4">
      <c r="A93" s="229"/>
      <c r="B93" s="229"/>
      <c r="C93" s="229"/>
      <c r="D93" s="229"/>
      <c r="E93" s="229"/>
      <c r="F93" s="229"/>
      <c r="G93" s="229"/>
      <c r="H93" s="229"/>
      <c r="I93" s="229"/>
      <c r="J93" s="229"/>
      <c r="K93" s="229"/>
      <c r="L93" s="229"/>
      <c r="M93" s="229"/>
      <c r="N93" s="229"/>
      <c r="O93" s="229"/>
      <c r="P93" s="229"/>
      <c r="Q93" s="229"/>
      <c r="R93" s="229"/>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c r="BJ93" s="229"/>
      <c r="BK93" s="229"/>
      <c r="BL93" s="229"/>
      <c r="BM93" s="229"/>
      <c r="BN93" s="229"/>
      <c r="BO93" s="229"/>
      <c r="BP93" s="191"/>
      <c r="BQ93" s="191"/>
      <c r="BR93" s="191"/>
      <c r="BS93" s="191"/>
      <c r="BT93" s="191"/>
      <c r="BU93" s="191"/>
      <c r="BV93" s="191"/>
      <c r="BW93" s="191"/>
      <c r="BX93" s="191"/>
      <c r="BY93" s="191"/>
      <c r="BZ93" s="191"/>
      <c r="CA93" s="191"/>
      <c r="CB93" s="191"/>
      <c r="CC93" s="191"/>
      <c r="CD93" s="191"/>
      <c r="CE93" s="191"/>
      <c r="CF93" s="191"/>
      <c r="CG93" s="191"/>
      <c r="CH93" s="191"/>
      <c r="CI93" s="191"/>
      <c r="CJ93" s="191"/>
      <c r="CK93" s="191"/>
      <c r="CL93" s="191"/>
      <c r="CM93" s="191"/>
      <c r="CN93" s="191"/>
      <c r="CO93" s="191"/>
      <c r="CP93" s="191"/>
      <c r="CQ93" s="191"/>
      <c r="CR93" s="191"/>
      <c r="CS93" s="191"/>
      <c r="CT93" s="191"/>
      <c r="CU93" s="191"/>
      <c r="CV93" s="191"/>
      <c r="CW93" s="191"/>
    </row>
    <row r="94" spans="1:101" s="152" customFormat="1" ht="20.100000000000001" customHeight="1" x14ac:dyDescent="0.4">
      <c r="A94" s="229"/>
      <c r="B94" s="229"/>
      <c r="C94" s="229"/>
      <c r="D94" s="229"/>
      <c r="E94" s="229"/>
      <c r="F94" s="229"/>
      <c r="G94" s="229"/>
      <c r="H94" s="229"/>
      <c r="I94" s="229"/>
      <c r="J94" s="229"/>
      <c r="K94" s="229"/>
      <c r="L94" s="229"/>
      <c r="M94" s="229"/>
      <c r="N94" s="229"/>
      <c r="O94" s="229"/>
      <c r="P94" s="229"/>
      <c r="Q94" s="229"/>
      <c r="R94" s="229"/>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c r="BJ94" s="229"/>
      <c r="BK94" s="229"/>
      <c r="BL94" s="229"/>
      <c r="BM94" s="229"/>
      <c r="BN94" s="229"/>
      <c r="BO94" s="229"/>
      <c r="BP94" s="191"/>
      <c r="BQ94" s="191"/>
      <c r="BR94" s="191"/>
      <c r="BS94" s="191"/>
      <c r="BT94" s="191"/>
      <c r="BU94" s="191"/>
      <c r="BV94" s="191"/>
      <c r="BW94" s="191"/>
      <c r="BX94" s="191"/>
      <c r="BY94" s="191"/>
      <c r="BZ94" s="191"/>
      <c r="CA94" s="191"/>
      <c r="CB94" s="191"/>
      <c r="CC94" s="191"/>
      <c r="CD94" s="191"/>
      <c r="CE94" s="191"/>
      <c r="CF94" s="191"/>
      <c r="CG94" s="191"/>
      <c r="CH94" s="191"/>
      <c r="CI94" s="191"/>
      <c r="CJ94" s="191"/>
      <c r="CK94" s="191"/>
      <c r="CL94" s="191"/>
      <c r="CM94" s="191"/>
      <c r="CN94" s="191"/>
      <c r="CO94" s="191"/>
      <c r="CP94" s="191"/>
      <c r="CQ94" s="191"/>
      <c r="CR94" s="191"/>
      <c r="CS94" s="191"/>
      <c r="CT94" s="191"/>
      <c r="CU94" s="191"/>
      <c r="CV94" s="191"/>
      <c r="CW94" s="191"/>
    </row>
    <row r="95" spans="1:101" s="152" customFormat="1" ht="20.100000000000001" customHeight="1" x14ac:dyDescent="0.4">
      <c r="A95" s="229"/>
      <c r="B95" s="229"/>
      <c r="C95" s="229"/>
      <c r="D95" s="229"/>
      <c r="E95" s="229"/>
      <c r="F95" s="229"/>
      <c r="G95" s="229"/>
      <c r="H95" s="229"/>
      <c r="I95" s="229"/>
      <c r="J95" s="229"/>
      <c r="K95" s="229"/>
      <c r="L95" s="229"/>
      <c r="M95" s="229"/>
      <c r="N95" s="229"/>
      <c r="O95" s="229"/>
      <c r="P95" s="229"/>
      <c r="Q95" s="229"/>
      <c r="R95" s="229"/>
      <c r="S95" s="229"/>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c r="BJ95" s="229"/>
      <c r="BK95" s="229"/>
      <c r="BL95" s="229"/>
      <c r="BM95" s="229"/>
      <c r="BN95" s="229"/>
      <c r="BO95" s="229"/>
      <c r="BP95" s="191"/>
      <c r="BQ95" s="191"/>
      <c r="BR95" s="191"/>
      <c r="BS95" s="191"/>
      <c r="BT95" s="191"/>
      <c r="BU95" s="191"/>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191"/>
    </row>
    <row r="96" spans="1:101" s="152" customFormat="1" ht="20.100000000000001" customHeight="1" x14ac:dyDescent="0.4">
      <c r="A96" s="229"/>
      <c r="B96" s="229"/>
      <c r="C96" s="229"/>
      <c r="D96" s="229"/>
      <c r="E96" s="229"/>
      <c r="F96" s="229"/>
      <c r="G96" s="229"/>
      <c r="H96" s="229"/>
      <c r="I96" s="229"/>
      <c r="J96" s="229"/>
      <c r="K96" s="229"/>
      <c r="L96" s="229"/>
      <c r="M96" s="229"/>
      <c r="N96" s="229"/>
      <c r="O96" s="229"/>
      <c r="P96" s="229"/>
      <c r="Q96" s="229"/>
      <c r="R96" s="229"/>
      <c r="S96" s="229"/>
      <c r="T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c r="BJ96" s="229"/>
      <c r="BK96" s="229"/>
      <c r="BL96" s="229"/>
      <c r="BM96" s="229"/>
      <c r="BN96" s="229"/>
      <c r="BO96" s="229"/>
      <c r="BP96" s="191"/>
      <c r="BQ96" s="191"/>
      <c r="BR96" s="191"/>
      <c r="BS96" s="191"/>
      <c r="BT96" s="191"/>
      <c r="BU96" s="191"/>
      <c r="BV96" s="191"/>
      <c r="BW96" s="191"/>
      <c r="BX96" s="191"/>
      <c r="BY96" s="191"/>
      <c r="BZ96" s="191"/>
      <c r="CA96" s="191"/>
      <c r="CB96" s="191"/>
      <c r="CC96" s="191"/>
      <c r="CD96" s="191"/>
      <c r="CE96" s="191"/>
      <c r="CF96" s="191"/>
      <c r="CG96" s="191"/>
      <c r="CH96" s="191"/>
      <c r="CI96" s="191"/>
      <c r="CJ96" s="191"/>
      <c r="CK96" s="191"/>
      <c r="CL96" s="191"/>
      <c r="CM96" s="191"/>
      <c r="CN96" s="191"/>
      <c r="CO96" s="191"/>
      <c r="CP96" s="191"/>
      <c r="CQ96" s="191"/>
      <c r="CR96" s="191"/>
      <c r="CS96" s="191"/>
      <c r="CT96" s="191"/>
      <c r="CU96" s="191"/>
      <c r="CV96" s="191"/>
      <c r="CW96" s="191"/>
    </row>
    <row r="97" spans="1:101" s="152" customFormat="1" ht="20.100000000000001" customHeight="1" x14ac:dyDescent="0.4">
      <c r="A97" s="229"/>
      <c r="B97" s="229"/>
      <c r="C97" s="229"/>
      <c r="D97" s="229"/>
      <c r="E97" s="229"/>
      <c r="F97" s="229"/>
      <c r="G97" s="229"/>
      <c r="H97" s="229"/>
      <c r="I97" s="229"/>
      <c r="J97" s="229"/>
      <c r="K97" s="229"/>
      <c r="L97" s="229"/>
      <c r="M97" s="229"/>
      <c r="N97" s="229"/>
      <c r="O97" s="229"/>
      <c r="P97" s="229"/>
      <c r="Q97" s="229"/>
      <c r="R97" s="229"/>
      <c r="S97" s="229"/>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c r="BJ97" s="229"/>
      <c r="BK97" s="229"/>
      <c r="BL97" s="229"/>
      <c r="BM97" s="229"/>
      <c r="BN97" s="229"/>
      <c r="BO97" s="229"/>
      <c r="BP97" s="191"/>
      <c r="BQ97" s="191"/>
      <c r="BR97" s="191"/>
      <c r="BS97" s="191"/>
      <c r="BT97" s="191"/>
      <c r="BU97" s="191"/>
      <c r="BV97" s="191"/>
      <c r="BW97" s="191"/>
      <c r="BX97" s="191"/>
      <c r="BY97" s="191"/>
      <c r="BZ97" s="191"/>
      <c r="CA97" s="191"/>
      <c r="CB97" s="191"/>
      <c r="CC97" s="191"/>
      <c r="CD97" s="191"/>
      <c r="CE97" s="191"/>
      <c r="CF97" s="191"/>
      <c r="CG97" s="191"/>
      <c r="CH97" s="191"/>
      <c r="CI97" s="191"/>
      <c r="CJ97" s="191"/>
      <c r="CK97" s="191"/>
      <c r="CL97" s="191"/>
      <c r="CM97" s="191"/>
      <c r="CN97" s="191"/>
      <c r="CO97" s="191"/>
      <c r="CP97" s="191"/>
      <c r="CQ97" s="191"/>
      <c r="CR97" s="191"/>
      <c r="CS97" s="191"/>
      <c r="CT97" s="191"/>
      <c r="CU97" s="191"/>
      <c r="CV97" s="191"/>
      <c r="CW97" s="191"/>
    </row>
    <row r="98" spans="1:101" s="152" customFormat="1" ht="20.100000000000001" customHeight="1" x14ac:dyDescent="0.4">
      <c r="A98" s="229"/>
      <c r="B98" s="229"/>
      <c r="C98" s="229"/>
      <c r="D98" s="229"/>
      <c r="E98" s="229"/>
      <c r="F98" s="229"/>
      <c r="G98" s="229"/>
      <c r="H98" s="229"/>
      <c r="I98" s="229"/>
      <c r="J98" s="229"/>
      <c r="K98" s="229"/>
      <c r="L98" s="229"/>
      <c r="M98" s="229"/>
      <c r="N98" s="229"/>
      <c r="O98" s="229"/>
      <c r="P98" s="229"/>
      <c r="Q98" s="229"/>
      <c r="R98" s="229"/>
      <c r="S98" s="229"/>
      <c r="T98" s="229"/>
      <c r="U98" s="229"/>
      <c r="V98" s="229"/>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c r="BJ98" s="229"/>
      <c r="BK98" s="229"/>
      <c r="BL98" s="229"/>
      <c r="BM98" s="229"/>
      <c r="BN98" s="229"/>
      <c r="BO98" s="229"/>
      <c r="BP98" s="191"/>
      <c r="BQ98" s="191"/>
      <c r="BR98" s="191"/>
      <c r="BS98" s="191"/>
      <c r="BT98" s="191"/>
      <c r="BU98" s="191"/>
      <c r="BV98" s="191"/>
      <c r="BW98" s="191"/>
      <c r="BX98" s="191"/>
      <c r="BY98" s="191"/>
      <c r="BZ98" s="191"/>
      <c r="CA98" s="191"/>
      <c r="CB98" s="191"/>
      <c r="CC98" s="191"/>
      <c r="CD98" s="191"/>
      <c r="CE98" s="191"/>
      <c r="CF98" s="191"/>
      <c r="CG98" s="191"/>
      <c r="CH98" s="191"/>
      <c r="CI98" s="191"/>
      <c r="CJ98" s="191"/>
      <c r="CK98" s="191"/>
      <c r="CL98" s="191"/>
      <c r="CM98" s="191"/>
      <c r="CN98" s="191"/>
      <c r="CO98" s="191"/>
      <c r="CP98" s="191"/>
      <c r="CQ98" s="191"/>
      <c r="CR98" s="191"/>
      <c r="CS98" s="191"/>
      <c r="CT98" s="191"/>
      <c r="CU98" s="191"/>
      <c r="CV98" s="191"/>
      <c r="CW98" s="191"/>
    </row>
    <row r="99" spans="1:101" s="152" customFormat="1" ht="20.100000000000001" customHeight="1" x14ac:dyDescent="0.4">
      <c r="A99" s="229"/>
      <c r="B99" s="229"/>
      <c r="C99" s="229"/>
      <c r="D99" s="229"/>
      <c r="E99" s="229"/>
      <c r="F99" s="229"/>
      <c r="G99" s="229"/>
      <c r="H99" s="229"/>
      <c r="I99" s="229"/>
      <c r="J99" s="229"/>
      <c r="K99" s="229"/>
      <c r="L99" s="229"/>
      <c r="M99" s="229"/>
      <c r="N99" s="229"/>
      <c r="O99" s="229"/>
      <c r="P99" s="229"/>
      <c r="Q99" s="229"/>
      <c r="R99" s="229"/>
      <c r="S99" s="229"/>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c r="BJ99" s="229"/>
      <c r="BK99" s="229"/>
      <c r="BL99" s="229"/>
      <c r="BM99" s="229"/>
      <c r="BN99" s="229"/>
      <c r="BO99" s="229"/>
      <c r="BP99" s="191"/>
      <c r="BQ99" s="191"/>
      <c r="BR99" s="191"/>
      <c r="BS99" s="191"/>
      <c r="BT99" s="191"/>
      <c r="BU99" s="191"/>
      <c r="BV99" s="191"/>
      <c r="BW99" s="191"/>
      <c r="BX99" s="191"/>
      <c r="BY99" s="191"/>
      <c r="BZ99" s="191"/>
      <c r="CA99" s="191"/>
      <c r="CB99" s="191"/>
      <c r="CC99" s="191"/>
      <c r="CD99" s="191"/>
      <c r="CE99" s="191"/>
      <c r="CF99" s="191"/>
      <c r="CG99" s="191"/>
      <c r="CH99" s="191"/>
      <c r="CI99" s="191"/>
      <c r="CJ99" s="191"/>
      <c r="CK99" s="191"/>
      <c r="CL99" s="191"/>
      <c r="CM99" s="191"/>
      <c r="CN99" s="191"/>
      <c r="CO99" s="191"/>
      <c r="CP99" s="191"/>
      <c r="CQ99" s="191"/>
      <c r="CR99" s="191"/>
      <c r="CS99" s="191"/>
      <c r="CT99" s="191"/>
      <c r="CU99" s="191"/>
      <c r="CV99" s="191"/>
      <c r="CW99" s="191"/>
    </row>
    <row r="100" spans="1:101" s="152" customFormat="1" ht="20.100000000000001" customHeight="1" x14ac:dyDescent="0.4">
      <c r="A100" s="229"/>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c r="BJ100" s="229"/>
      <c r="BK100" s="229"/>
      <c r="BL100" s="229"/>
      <c r="BM100" s="229"/>
      <c r="BN100" s="229"/>
      <c r="BO100" s="229"/>
      <c r="BP100" s="191"/>
      <c r="BQ100" s="191"/>
      <c r="BR100" s="191"/>
      <c r="BS100" s="191"/>
      <c r="BT100" s="191"/>
      <c r="BU100" s="191"/>
      <c r="BV100" s="191"/>
      <c r="BW100" s="191"/>
      <c r="BX100" s="191"/>
      <c r="BY100" s="191"/>
      <c r="BZ100" s="191"/>
      <c r="CA100" s="191"/>
      <c r="CB100" s="191"/>
      <c r="CC100" s="191"/>
      <c r="CD100" s="191"/>
      <c r="CE100" s="191"/>
      <c r="CF100" s="191"/>
      <c r="CG100" s="191"/>
      <c r="CH100" s="191"/>
      <c r="CI100" s="191"/>
      <c r="CJ100" s="191"/>
      <c r="CK100" s="191"/>
      <c r="CL100" s="191"/>
      <c r="CM100" s="191"/>
      <c r="CN100" s="191"/>
      <c r="CO100" s="191"/>
      <c r="CP100" s="191"/>
      <c r="CQ100" s="191"/>
      <c r="CR100" s="191"/>
      <c r="CS100" s="191"/>
      <c r="CT100" s="191"/>
      <c r="CU100" s="191"/>
      <c r="CV100" s="191"/>
      <c r="CW100" s="191"/>
    </row>
    <row r="101" spans="1:101" s="152" customFormat="1" ht="20.100000000000001" customHeight="1" x14ac:dyDescent="0.4">
      <c r="A101" s="229"/>
      <c r="B101" s="229"/>
      <c r="C101" s="229"/>
      <c r="D101" s="229"/>
      <c r="E101" s="229"/>
      <c r="F101" s="229"/>
      <c r="G101" s="229"/>
      <c r="H101" s="229"/>
      <c r="I101" s="229"/>
      <c r="J101" s="229"/>
      <c r="K101" s="229"/>
      <c r="L101" s="229"/>
      <c r="M101" s="229"/>
      <c r="N101" s="229"/>
      <c r="O101" s="229"/>
      <c r="P101" s="229"/>
      <c r="Q101" s="229"/>
      <c r="R101" s="229"/>
      <c r="S101" s="229"/>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c r="BJ101" s="229"/>
      <c r="BK101" s="229"/>
      <c r="BL101" s="229"/>
      <c r="BM101" s="229"/>
      <c r="BN101" s="229"/>
      <c r="BO101" s="229"/>
      <c r="BP101" s="191"/>
      <c r="BQ101" s="191"/>
      <c r="BR101" s="191"/>
      <c r="BS101" s="191"/>
      <c r="BT101" s="191"/>
      <c r="BU101" s="191"/>
      <c r="BV101" s="191"/>
      <c r="BW101" s="191"/>
      <c r="BX101" s="191"/>
      <c r="BY101" s="191"/>
      <c r="BZ101" s="191"/>
      <c r="CA101" s="191"/>
      <c r="CB101" s="191"/>
      <c r="CC101" s="191"/>
      <c r="CD101" s="191"/>
      <c r="CE101" s="191"/>
      <c r="CF101" s="191"/>
      <c r="CG101" s="191"/>
      <c r="CH101" s="191"/>
      <c r="CI101" s="191"/>
      <c r="CJ101" s="191"/>
      <c r="CK101" s="191"/>
      <c r="CL101" s="191"/>
      <c r="CM101" s="191"/>
      <c r="CN101" s="191"/>
      <c r="CO101" s="191"/>
      <c r="CP101" s="191"/>
      <c r="CQ101" s="191"/>
      <c r="CR101" s="191"/>
      <c r="CS101" s="191"/>
      <c r="CT101" s="191"/>
      <c r="CU101" s="191"/>
      <c r="CV101" s="191"/>
      <c r="CW101" s="191"/>
    </row>
    <row r="102" spans="1:101" s="152" customFormat="1" ht="20.100000000000001" customHeight="1" x14ac:dyDescent="0.4">
      <c r="A102" s="229"/>
      <c r="B102" s="229"/>
      <c r="C102" s="229"/>
      <c r="D102" s="229"/>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c r="BJ102" s="229"/>
      <c r="BK102" s="229"/>
      <c r="BL102" s="229"/>
      <c r="BM102" s="229"/>
      <c r="BN102" s="229"/>
      <c r="BO102" s="229"/>
      <c r="BP102" s="191"/>
      <c r="BQ102" s="191"/>
      <c r="BR102" s="191"/>
      <c r="BS102" s="191"/>
      <c r="BT102" s="191"/>
      <c r="BU102" s="191"/>
      <c r="BV102" s="191"/>
      <c r="BW102" s="191"/>
      <c r="BX102" s="191"/>
      <c r="BY102" s="191"/>
      <c r="BZ102" s="191"/>
      <c r="CA102" s="191"/>
      <c r="CB102" s="191"/>
      <c r="CC102" s="191"/>
      <c r="CD102" s="191"/>
      <c r="CE102" s="191"/>
      <c r="CF102" s="191"/>
      <c r="CG102" s="191"/>
      <c r="CH102" s="191"/>
      <c r="CI102" s="191"/>
      <c r="CJ102" s="191"/>
      <c r="CK102" s="191"/>
      <c r="CL102" s="191"/>
      <c r="CM102" s="191"/>
      <c r="CN102" s="191"/>
      <c r="CO102" s="191"/>
      <c r="CP102" s="191"/>
      <c r="CQ102" s="191"/>
      <c r="CR102" s="191"/>
      <c r="CS102" s="191"/>
      <c r="CT102" s="191"/>
      <c r="CU102" s="191"/>
      <c r="CV102" s="191"/>
      <c r="CW102" s="191"/>
    </row>
    <row r="103" spans="1:101" s="152" customFormat="1" ht="20.100000000000001" customHeight="1" x14ac:dyDescent="0.4">
      <c r="A103" s="229"/>
      <c r="B103" s="229"/>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c r="BJ103" s="229"/>
      <c r="BK103" s="229"/>
      <c r="BL103" s="229"/>
      <c r="BM103" s="229"/>
      <c r="BN103" s="229"/>
      <c r="BO103" s="229"/>
      <c r="BP103" s="191"/>
      <c r="BQ103" s="191"/>
      <c r="BR103" s="191"/>
      <c r="BS103" s="191"/>
      <c r="BT103" s="191"/>
      <c r="BU103" s="191"/>
      <c r="BV103" s="191"/>
      <c r="BW103" s="191"/>
      <c r="BX103" s="191"/>
      <c r="BY103" s="191"/>
      <c r="BZ103" s="191"/>
      <c r="CA103" s="191"/>
      <c r="CB103" s="191"/>
      <c r="CC103" s="191"/>
      <c r="CD103" s="191"/>
      <c r="CE103" s="191"/>
      <c r="CF103" s="191"/>
      <c r="CG103" s="191"/>
      <c r="CH103" s="191"/>
      <c r="CI103" s="191"/>
      <c r="CJ103" s="191"/>
      <c r="CK103" s="191"/>
      <c r="CL103" s="191"/>
      <c r="CM103" s="191"/>
      <c r="CN103" s="191"/>
      <c r="CO103" s="191"/>
      <c r="CP103" s="191"/>
      <c r="CQ103" s="191"/>
      <c r="CR103" s="191"/>
      <c r="CS103" s="191"/>
      <c r="CT103" s="191"/>
      <c r="CU103" s="191"/>
      <c r="CV103" s="191"/>
      <c r="CW103" s="191"/>
    </row>
    <row r="104" spans="1:101" s="152" customFormat="1" ht="20.100000000000001" customHeight="1" x14ac:dyDescent="0.4">
      <c r="A104" s="229"/>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9"/>
      <c r="BK104" s="229"/>
      <c r="BL104" s="229"/>
      <c r="BM104" s="229"/>
      <c r="BN104" s="229"/>
      <c r="BO104" s="229"/>
      <c r="BP104" s="191"/>
      <c r="BQ104" s="191"/>
      <c r="BR104" s="191"/>
      <c r="BS104" s="191"/>
      <c r="BT104" s="191"/>
      <c r="BU104" s="191"/>
      <c r="BV104" s="191"/>
      <c r="BW104" s="191"/>
      <c r="BX104" s="191"/>
      <c r="BY104" s="191"/>
      <c r="BZ104" s="191"/>
      <c r="CA104" s="191"/>
      <c r="CB104" s="191"/>
      <c r="CC104" s="191"/>
      <c r="CD104" s="191"/>
      <c r="CE104" s="191"/>
      <c r="CF104" s="191"/>
      <c r="CG104" s="191"/>
      <c r="CH104" s="191"/>
      <c r="CI104" s="191"/>
      <c r="CJ104" s="191"/>
      <c r="CK104" s="191"/>
      <c r="CL104" s="191"/>
      <c r="CM104" s="191"/>
      <c r="CN104" s="191"/>
      <c r="CO104" s="191"/>
      <c r="CP104" s="191"/>
      <c r="CQ104" s="191"/>
      <c r="CR104" s="191"/>
      <c r="CS104" s="191"/>
      <c r="CT104" s="191"/>
      <c r="CU104" s="191"/>
      <c r="CV104" s="191"/>
      <c r="CW104" s="191"/>
    </row>
    <row r="105" spans="1:101" s="152" customFormat="1" ht="20.100000000000001" customHeight="1" x14ac:dyDescent="0.4">
      <c r="A105" s="229"/>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c r="BJ105" s="229"/>
      <c r="BK105" s="229"/>
      <c r="BL105" s="229"/>
      <c r="BM105" s="229"/>
      <c r="BN105" s="229"/>
      <c r="BO105" s="229"/>
      <c r="BP105" s="191"/>
      <c r="BQ105" s="191"/>
      <c r="BR105" s="191"/>
      <c r="BS105" s="191"/>
      <c r="BT105" s="191"/>
      <c r="BU105" s="191"/>
      <c r="BV105" s="191"/>
      <c r="BW105" s="191"/>
      <c r="BX105" s="191"/>
      <c r="BY105" s="191"/>
      <c r="BZ105" s="191"/>
      <c r="CA105" s="191"/>
      <c r="CB105" s="191"/>
      <c r="CC105" s="191"/>
      <c r="CD105" s="191"/>
      <c r="CE105" s="191"/>
      <c r="CF105" s="191"/>
      <c r="CG105" s="191"/>
      <c r="CH105" s="191"/>
      <c r="CI105" s="191"/>
      <c r="CJ105" s="191"/>
      <c r="CK105" s="191"/>
      <c r="CL105" s="191"/>
      <c r="CM105" s="191"/>
      <c r="CN105" s="191"/>
      <c r="CO105" s="191"/>
      <c r="CP105" s="191"/>
      <c r="CQ105" s="191"/>
      <c r="CR105" s="191"/>
      <c r="CS105" s="191"/>
      <c r="CT105" s="191"/>
      <c r="CU105" s="191"/>
      <c r="CV105" s="191"/>
      <c r="CW105" s="191"/>
    </row>
    <row r="106" spans="1:101" s="152" customFormat="1" ht="20.100000000000001" customHeight="1" x14ac:dyDescent="0.4">
      <c r="A106" s="229"/>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c r="BJ106" s="229"/>
      <c r="BK106" s="229"/>
      <c r="BL106" s="229"/>
      <c r="BM106" s="229"/>
      <c r="BN106" s="229"/>
      <c r="BO106" s="229"/>
      <c r="BP106" s="191"/>
      <c r="BQ106" s="191"/>
      <c r="BR106" s="191"/>
      <c r="BS106" s="191"/>
      <c r="BT106" s="191"/>
      <c r="BU106" s="191"/>
      <c r="BV106" s="191"/>
      <c r="BW106" s="191"/>
      <c r="BX106" s="191"/>
      <c r="BY106" s="191"/>
      <c r="BZ106" s="191"/>
      <c r="CA106" s="191"/>
      <c r="CB106" s="191"/>
      <c r="CC106" s="191"/>
      <c r="CD106" s="191"/>
      <c r="CE106" s="191"/>
      <c r="CF106" s="191"/>
      <c r="CG106" s="191"/>
      <c r="CH106" s="191"/>
      <c r="CI106" s="191"/>
      <c r="CJ106" s="191"/>
      <c r="CK106" s="191"/>
      <c r="CL106" s="191"/>
      <c r="CM106" s="191"/>
      <c r="CN106" s="191"/>
      <c r="CO106" s="191"/>
      <c r="CP106" s="191"/>
      <c r="CQ106" s="191"/>
      <c r="CR106" s="191"/>
      <c r="CS106" s="191"/>
      <c r="CT106" s="191"/>
      <c r="CU106" s="191"/>
      <c r="CV106" s="191"/>
      <c r="CW106" s="191"/>
    </row>
    <row r="107" spans="1:101" s="152" customFormat="1" ht="20.100000000000001" customHeight="1" x14ac:dyDescent="0.4">
      <c r="A107" s="229"/>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c r="BJ107" s="229"/>
      <c r="BK107" s="229"/>
      <c r="BL107" s="229"/>
      <c r="BM107" s="229"/>
      <c r="BN107" s="229"/>
      <c r="BO107" s="229"/>
      <c r="BP107" s="191"/>
      <c r="BQ107" s="191"/>
      <c r="BR107" s="191"/>
      <c r="BS107" s="191"/>
      <c r="BT107" s="191"/>
      <c r="BU107" s="191"/>
      <c r="BV107" s="191"/>
      <c r="BW107" s="191"/>
      <c r="BX107" s="191"/>
      <c r="BY107" s="191"/>
      <c r="BZ107" s="191"/>
      <c r="CA107" s="191"/>
      <c r="CB107" s="191"/>
      <c r="CC107" s="191"/>
      <c r="CD107" s="191"/>
      <c r="CE107" s="191"/>
      <c r="CF107" s="191"/>
      <c r="CG107" s="191"/>
      <c r="CH107" s="191"/>
      <c r="CI107" s="191"/>
      <c r="CJ107" s="191"/>
      <c r="CK107" s="191"/>
      <c r="CL107" s="191"/>
      <c r="CM107" s="191"/>
      <c r="CN107" s="191"/>
      <c r="CO107" s="191"/>
      <c r="CP107" s="191"/>
      <c r="CQ107" s="191"/>
      <c r="CR107" s="191"/>
      <c r="CS107" s="191"/>
      <c r="CT107" s="191"/>
      <c r="CU107" s="191"/>
      <c r="CV107" s="191"/>
      <c r="CW107" s="191"/>
    </row>
    <row r="108" spans="1:101" s="152" customFormat="1" ht="20.100000000000001" customHeight="1" x14ac:dyDescent="0.4">
      <c r="A108" s="229"/>
      <c r="B108" s="229"/>
      <c r="C108" s="229"/>
      <c r="D108" s="229"/>
      <c r="E108" s="229"/>
      <c r="F108" s="229"/>
      <c r="G108" s="229"/>
      <c r="H108" s="229"/>
      <c r="I108" s="229"/>
      <c r="J108" s="229"/>
      <c r="K108" s="229"/>
      <c r="L108" s="229"/>
      <c r="M108" s="229"/>
      <c r="N108" s="229"/>
      <c r="O108" s="229"/>
      <c r="P108" s="229"/>
      <c r="Q108" s="229"/>
      <c r="R108" s="229"/>
      <c r="S108" s="229"/>
      <c r="T108" s="229"/>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c r="BJ108" s="229"/>
      <c r="BK108" s="229"/>
      <c r="BL108" s="229"/>
      <c r="BM108" s="229"/>
      <c r="BN108" s="229"/>
      <c r="BO108" s="229"/>
      <c r="BP108" s="191"/>
      <c r="BQ108" s="191"/>
      <c r="BR108" s="191"/>
      <c r="BS108" s="191"/>
      <c r="BT108" s="191"/>
      <c r="BU108" s="191"/>
      <c r="BV108" s="191"/>
      <c r="BW108" s="191"/>
      <c r="BX108" s="191"/>
      <c r="BY108" s="191"/>
      <c r="BZ108" s="191"/>
      <c r="CA108" s="191"/>
      <c r="CB108" s="191"/>
      <c r="CC108" s="191"/>
      <c r="CD108" s="191"/>
      <c r="CE108" s="191"/>
      <c r="CF108" s="191"/>
      <c r="CG108" s="191"/>
      <c r="CH108" s="191"/>
      <c r="CI108" s="191"/>
      <c r="CJ108" s="191"/>
      <c r="CK108" s="191"/>
      <c r="CL108" s="191"/>
      <c r="CM108" s="191"/>
      <c r="CN108" s="191"/>
      <c r="CO108" s="191"/>
      <c r="CP108" s="191"/>
      <c r="CQ108" s="191"/>
      <c r="CR108" s="191"/>
      <c r="CS108" s="191"/>
      <c r="CT108" s="191"/>
      <c r="CU108" s="191"/>
      <c r="CV108" s="191"/>
      <c r="CW108" s="191"/>
    </row>
    <row r="109" spans="1:101" s="152" customFormat="1" ht="20.100000000000001" customHeight="1" x14ac:dyDescent="0.4">
      <c r="A109" s="229"/>
      <c r="B109" s="229"/>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c r="BJ109" s="229"/>
      <c r="BK109" s="229"/>
      <c r="BL109" s="229"/>
      <c r="BM109" s="229"/>
      <c r="BN109" s="229"/>
      <c r="BO109" s="229"/>
      <c r="BP109" s="191"/>
      <c r="BQ109" s="191"/>
      <c r="BR109" s="191"/>
      <c r="BS109" s="191"/>
      <c r="BT109" s="191"/>
      <c r="BU109" s="191"/>
      <c r="BV109" s="191"/>
      <c r="BW109" s="191"/>
      <c r="BX109" s="191"/>
      <c r="BY109" s="191"/>
      <c r="BZ109" s="191"/>
      <c r="CA109" s="191"/>
      <c r="CB109" s="191"/>
      <c r="CC109" s="191"/>
      <c r="CD109" s="191"/>
      <c r="CE109" s="191"/>
      <c r="CF109" s="191"/>
      <c r="CG109" s="191"/>
      <c r="CH109" s="191"/>
      <c r="CI109" s="191"/>
      <c r="CJ109" s="191"/>
      <c r="CK109" s="191"/>
      <c r="CL109" s="191"/>
      <c r="CM109" s="191"/>
      <c r="CN109" s="191"/>
      <c r="CO109" s="191"/>
      <c r="CP109" s="191"/>
      <c r="CQ109" s="191"/>
      <c r="CR109" s="191"/>
      <c r="CS109" s="191"/>
      <c r="CT109" s="191"/>
      <c r="CU109" s="191"/>
      <c r="CV109" s="191"/>
      <c r="CW109" s="191"/>
    </row>
    <row r="110" spans="1:101" s="152" customFormat="1" ht="20.100000000000001" customHeight="1" x14ac:dyDescent="0.4">
      <c r="A110" s="229"/>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c r="BJ110" s="229"/>
      <c r="BK110" s="229"/>
      <c r="BL110" s="229"/>
      <c r="BM110" s="229"/>
      <c r="BN110" s="229"/>
      <c r="BO110" s="229"/>
      <c r="BP110" s="191"/>
      <c r="BQ110" s="191"/>
      <c r="BR110" s="191"/>
      <c r="BS110" s="191"/>
      <c r="BT110" s="191"/>
      <c r="BU110" s="191"/>
      <c r="BV110" s="191"/>
      <c r="BW110" s="191"/>
      <c r="BX110" s="191"/>
      <c r="BY110" s="191"/>
      <c r="BZ110" s="191"/>
      <c r="CA110" s="191"/>
      <c r="CB110" s="191"/>
      <c r="CC110" s="191"/>
      <c r="CD110" s="191"/>
      <c r="CE110" s="191"/>
      <c r="CF110" s="191"/>
      <c r="CG110" s="191"/>
      <c r="CH110" s="191"/>
      <c r="CI110" s="191"/>
      <c r="CJ110" s="191"/>
      <c r="CK110" s="191"/>
      <c r="CL110" s="191"/>
      <c r="CM110" s="191"/>
      <c r="CN110" s="191"/>
      <c r="CO110" s="191"/>
      <c r="CP110" s="191"/>
      <c r="CQ110" s="191"/>
      <c r="CR110" s="191"/>
      <c r="CS110" s="191"/>
      <c r="CT110" s="191"/>
      <c r="CU110" s="191"/>
      <c r="CV110" s="191"/>
      <c r="CW110" s="191"/>
    </row>
    <row r="111" spans="1:101" s="152" customFormat="1" ht="20.100000000000001" customHeight="1" x14ac:dyDescent="0.4">
      <c r="A111" s="229"/>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191"/>
      <c r="BQ111" s="191"/>
      <c r="BR111" s="191"/>
      <c r="BS111" s="191"/>
      <c r="BT111" s="191"/>
      <c r="BU111" s="191"/>
      <c r="BV111" s="191"/>
      <c r="BW111" s="191"/>
      <c r="BX111" s="191"/>
      <c r="BY111" s="191"/>
      <c r="BZ111" s="191"/>
      <c r="CA111" s="191"/>
      <c r="CB111" s="191"/>
      <c r="CC111" s="191"/>
      <c r="CD111" s="191"/>
      <c r="CE111" s="191"/>
      <c r="CF111" s="191"/>
      <c r="CG111" s="191"/>
      <c r="CH111" s="191"/>
      <c r="CI111" s="191"/>
      <c r="CJ111" s="191"/>
      <c r="CK111" s="191"/>
      <c r="CL111" s="191"/>
      <c r="CM111" s="191"/>
      <c r="CN111" s="191"/>
      <c r="CO111" s="191"/>
      <c r="CP111" s="191"/>
      <c r="CQ111" s="191"/>
      <c r="CR111" s="191"/>
      <c r="CS111" s="191"/>
      <c r="CT111" s="191"/>
      <c r="CU111" s="191"/>
      <c r="CV111" s="191"/>
      <c r="CW111" s="191"/>
    </row>
    <row r="112" spans="1:101" s="152" customFormat="1" ht="20.100000000000001" customHeight="1" x14ac:dyDescent="0.4">
      <c r="A112" s="229"/>
      <c r="B112" s="229"/>
      <c r="C112" s="229"/>
      <c r="D112" s="229"/>
      <c r="E112" s="229"/>
      <c r="F112" s="229"/>
      <c r="G112" s="229"/>
      <c r="H112" s="229"/>
      <c r="I112" s="229"/>
      <c r="J112" s="229"/>
      <c r="K112" s="229"/>
      <c r="L112" s="229"/>
      <c r="M112" s="229"/>
      <c r="N112" s="229"/>
      <c r="O112" s="229"/>
      <c r="P112" s="229"/>
      <c r="Q112" s="229"/>
      <c r="R112" s="229"/>
      <c r="S112" s="229"/>
      <c r="T112" s="229"/>
      <c r="U112" s="229"/>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c r="BJ112" s="229"/>
      <c r="BK112" s="229"/>
      <c r="BL112" s="229"/>
      <c r="BM112" s="229"/>
      <c r="BN112" s="229"/>
      <c r="BO112" s="229"/>
      <c r="BP112" s="191"/>
      <c r="BQ112" s="191"/>
      <c r="BR112" s="191"/>
      <c r="BS112" s="191"/>
      <c r="BT112" s="191"/>
      <c r="BU112" s="191"/>
      <c r="BV112" s="191"/>
      <c r="BW112" s="191"/>
      <c r="BX112" s="191"/>
      <c r="BY112" s="191"/>
      <c r="BZ112" s="191"/>
      <c r="CA112" s="191"/>
      <c r="CB112" s="191"/>
      <c r="CC112" s="191"/>
      <c r="CD112" s="191"/>
      <c r="CE112" s="191"/>
      <c r="CF112" s="191"/>
      <c r="CG112" s="191"/>
      <c r="CH112" s="191"/>
      <c r="CI112" s="191"/>
      <c r="CJ112" s="191"/>
      <c r="CK112" s="191"/>
      <c r="CL112" s="191"/>
      <c r="CM112" s="191"/>
      <c r="CN112" s="191"/>
      <c r="CO112" s="191"/>
      <c r="CP112" s="191"/>
      <c r="CQ112" s="191"/>
      <c r="CR112" s="191"/>
      <c r="CS112" s="191"/>
      <c r="CT112" s="191"/>
      <c r="CU112" s="191"/>
      <c r="CV112" s="191"/>
      <c r="CW112" s="191"/>
    </row>
    <row r="113" spans="1:101" s="152" customFormat="1" ht="20.100000000000001" customHeight="1" x14ac:dyDescent="0.4">
      <c r="A113" s="229"/>
      <c r="B113" s="229"/>
      <c r="C113" s="229"/>
      <c r="D113" s="229"/>
      <c r="E113" s="229"/>
      <c r="F113" s="229"/>
      <c r="G113" s="229"/>
      <c r="H113" s="229"/>
      <c r="I113" s="229"/>
      <c r="J113" s="229"/>
      <c r="K113" s="229"/>
      <c r="L113" s="229"/>
      <c r="M113" s="229"/>
      <c r="N113" s="229"/>
      <c r="O113" s="229"/>
      <c r="P113" s="229"/>
      <c r="Q113" s="229"/>
      <c r="R113" s="229"/>
      <c r="S113" s="229"/>
      <c r="T113" s="229"/>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c r="BJ113" s="229"/>
      <c r="BK113" s="229"/>
      <c r="BL113" s="229"/>
      <c r="BM113" s="229"/>
      <c r="BN113" s="229"/>
      <c r="BO113" s="229"/>
      <c r="BP113" s="191"/>
      <c r="BQ113" s="191"/>
      <c r="BR113" s="191"/>
      <c r="BS113" s="191"/>
      <c r="BT113" s="191"/>
      <c r="BU113" s="191"/>
      <c r="BV113" s="191"/>
      <c r="BW113" s="191"/>
      <c r="BX113" s="191"/>
      <c r="BY113" s="191"/>
      <c r="BZ113" s="191"/>
      <c r="CA113" s="191"/>
      <c r="CB113" s="191"/>
      <c r="CC113" s="191"/>
      <c r="CD113" s="191"/>
      <c r="CE113" s="191"/>
      <c r="CF113" s="191"/>
      <c r="CG113" s="191"/>
      <c r="CH113" s="191"/>
      <c r="CI113" s="191"/>
      <c r="CJ113" s="191"/>
      <c r="CK113" s="191"/>
      <c r="CL113" s="191"/>
      <c r="CM113" s="191"/>
      <c r="CN113" s="191"/>
      <c r="CO113" s="191"/>
      <c r="CP113" s="191"/>
      <c r="CQ113" s="191"/>
      <c r="CR113" s="191"/>
      <c r="CS113" s="191"/>
      <c r="CT113" s="191"/>
      <c r="CU113" s="191"/>
      <c r="CV113" s="191"/>
      <c r="CW113" s="191"/>
    </row>
    <row r="114" spans="1:101" s="152" customFormat="1" ht="20.100000000000001" customHeight="1" x14ac:dyDescent="0.4">
      <c r="A114" s="229"/>
      <c r="B114" s="229"/>
      <c r="C114" s="229"/>
      <c r="D114" s="229"/>
      <c r="E114" s="229"/>
      <c r="F114" s="229"/>
      <c r="G114" s="229"/>
      <c r="H114" s="229"/>
      <c r="I114" s="229"/>
      <c r="J114" s="229"/>
      <c r="K114" s="229"/>
      <c r="L114" s="229"/>
      <c r="M114" s="229"/>
      <c r="N114" s="229"/>
      <c r="O114" s="229"/>
      <c r="P114" s="229"/>
      <c r="Q114" s="229"/>
      <c r="R114" s="229"/>
      <c r="S114" s="229"/>
      <c r="T114" s="229"/>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c r="BJ114" s="229"/>
      <c r="BK114" s="229"/>
      <c r="BL114" s="229"/>
      <c r="BM114" s="229"/>
      <c r="BN114" s="229"/>
      <c r="BO114" s="229"/>
      <c r="BP114" s="191"/>
      <c r="BQ114" s="191"/>
      <c r="BR114" s="191"/>
      <c r="BS114" s="191"/>
      <c r="BT114" s="191"/>
      <c r="BU114" s="191"/>
      <c r="BV114" s="191"/>
      <c r="BW114" s="191"/>
      <c r="BX114" s="191"/>
      <c r="BY114" s="191"/>
      <c r="BZ114" s="191"/>
      <c r="CA114" s="191"/>
      <c r="CB114" s="191"/>
      <c r="CC114" s="191"/>
      <c r="CD114" s="191"/>
      <c r="CE114" s="191"/>
      <c r="CF114" s="191"/>
      <c r="CG114" s="191"/>
      <c r="CH114" s="191"/>
      <c r="CI114" s="191"/>
      <c r="CJ114" s="191"/>
      <c r="CK114" s="191"/>
      <c r="CL114" s="191"/>
      <c r="CM114" s="191"/>
      <c r="CN114" s="191"/>
      <c r="CO114" s="191"/>
      <c r="CP114" s="191"/>
      <c r="CQ114" s="191"/>
      <c r="CR114" s="191"/>
      <c r="CS114" s="191"/>
      <c r="CT114" s="191"/>
      <c r="CU114" s="191"/>
      <c r="CV114" s="191"/>
      <c r="CW114" s="191"/>
    </row>
  </sheetData>
  <mergeCells count="376">
    <mergeCell ref="B27:BB37"/>
    <mergeCell ref="AJ25:AK25"/>
    <mergeCell ref="AO25:AP25"/>
    <mergeCell ref="AR25:AS25"/>
    <mergeCell ref="AW25:AX25"/>
    <mergeCell ref="AZ25:BA25"/>
    <mergeCell ref="AG26:AH26"/>
    <mergeCell ref="AJ26:AK26"/>
    <mergeCell ref="AO26:AP26"/>
    <mergeCell ref="AR26:AS26"/>
    <mergeCell ref="AW26:AX26"/>
    <mergeCell ref="BL23:BT23"/>
    <mergeCell ref="B24:Z26"/>
    <mergeCell ref="AA24:AD26"/>
    <mergeCell ref="AG24:AH24"/>
    <mergeCell ref="AJ24:AK24"/>
    <mergeCell ref="AO24:AP24"/>
    <mergeCell ref="AR24:AS24"/>
    <mergeCell ref="AW24:AX24"/>
    <mergeCell ref="AZ24:BA24"/>
    <mergeCell ref="AG25:AH25"/>
    <mergeCell ref="A23:G23"/>
    <mergeCell ref="AM23:AO23"/>
    <mergeCell ref="AP23:AT23"/>
    <mergeCell ref="AU23:AW23"/>
    <mergeCell ref="AX23:BB23"/>
    <mergeCell ref="BC23:BK23"/>
    <mergeCell ref="AZ26:BA26"/>
    <mergeCell ref="BO21:BO22"/>
    <mergeCell ref="BP21:BP22"/>
    <mergeCell ref="BQ21:BQ22"/>
    <mergeCell ref="BR21:BR22"/>
    <mergeCell ref="BS21:BS22"/>
    <mergeCell ref="BT21:BT22"/>
    <mergeCell ref="BI21:BI22"/>
    <mergeCell ref="BJ21:BJ22"/>
    <mergeCell ref="BK21:BK22"/>
    <mergeCell ref="BL21:BL22"/>
    <mergeCell ref="BM21:BM22"/>
    <mergeCell ref="BN21:BN22"/>
    <mergeCell ref="BC21:BC22"/>
    <mergeCell ref="BD21:BD22"/>
    <mergeCell ref="BE21:BE22"/>
    <mergeCell ref="BF21:BF22"/>
    <mergeCell ref="BG21:BG22"/>
    <mergeCell ref="BH21:BH22"/>
    <mergeCell ref="AK21:AK22"/>
    <mergeCell ref="AL21:AL22"/>
    <mergeCell ref="AM21:AO22"/>
    <mergeCell ref="AP21:AT22"/>
    <mergeCell ref="AU21:AW21"/>
    <mergeCell ref="AX21:BB22"/>
    <mergeCell ref="AU22:AW22"/>
    <mergeCell ref="AE21:AE22"/>
    <mergeCell ref="AF21:AF22"/>
    <mergeCell ref="AG21:AG22"/>
    <mergeCell ref="AH21:AH22"/>
    <mergeCell ref="AI21:AI22"/>
    <mergeCell ref="AJ21:AJ22"/>
    <mergeCell ref="Y21:Y22"/>
    <mergeCell ref="Z21:Z22"/>
    <mergeCell ref="AA21:AA22"/>
    <mergeCell ref="AB21:AB22"/>
    <mergeCell ref="AC21:AC22"/>
    <mergeCell ref="AD21:AD22"/>
    <mergeCell ref="S21:S22"/>
    <mergeCell ref="T21:T22"/>
    <mergeCell ref="U21:U22"/>
    <mergeCell ref="V21:V22"/>
    <mergeCell ref="W21:W22"/>
    <mergeCell ref="X21:X22"/>
    <mergeCell ref="M21:M22"/>
    <mergeCell ref="N21:N22"/>
    <mergeCell ref="O21:O22"/>
    <mergeCell ref="P21:P22"/>
    <mergeCell ref="Q21:Q22"/>
    <mergeCell ref="R21:R22"/>
    <mergeCell ref="B21:G21"/>
    <mergeCell ref="H21:H22"/>
    <mergeCell ref="I21:I22"/>
    <mergeCell ref="J21:J22"/>
    <mergeCell ref="K21:K22"/>
    <mergeCell ref="L21:L22"/>
    <mergeCell ref="B22:G22"/>
    <mergeCell ref="BO19:BO20"/>
    <mergeCell ref="BP19:BP20"/>
    <mergeCell ref="BC19:BC20"/>
    <mergeCell ref="BD19:BD20"/>
    <mergeCell ref="BE19:BE20"/>
    <mergeCell ref="BF19:BF20"/>
    <mergeCell ref="BG19:BG20"/>
    <mergeCell ref="BH19:BH20"/>
    <mergeCell ref="AK19:AK20"/>
    <mergeCell ref="AL19:AL20"/>
    <mergeCell ref="AM19:AO20"/>
    <mergeCell ref="AP19:AT20"/>
    <mergeCell ref="AU19:AW19"/>
    <mergeCell ref="AX19:BB20"/>
    <mergeCell ref="AU20:AW20"/>
    <mergeCell ref="AE19:AE20"/>
    <mergeCell ref="AF19:AF20"/>
    <mergeCell ref="BQ19:BQ20"/>
    <mergeCell ref="BR19:BR20"/>
    <mergeCell ref="BS19:BS20"/>
    <mergeCell ref="BT19:BT20"/>
    <mergeCell ref="BI19:BI20"/>
    <mergeCell ref="BJ19:BJ20"/>
    <mergeCell ref="BK19:BK20"/>
    <mergeCell ref="BL19:BL20"/>
    <mergeCell ref="BM19:BM20"/>
    <mergeCell ref="BN19:BN20"/>
    <mergeCell ref="AG19:AG20"/>
    <mergeCell ref="AH19:AH20"/>
    <mergeCell ref="AI19:AI20"/>
    <mergeCell ref="AJ19:AJ20"/>
    <mergeCell ref="Y19:Y20"/>
    <mergeCell ref="Z19:Z20"/>
    <mergeCell ref="AA19:AA20"/>
    <mergeCell ref="AB19:AB20"/>
    <mergeCell ref="AC19:AC20"/>
    <mergeCell ref="AD19:AD20"/>
    <mergeCell ref="S19:S20"/>
    <mergeCell ref="T19:T20"/>
    <mergeCell ref="U19:U20"/>
    <mergeCell ref="V19:V20"/>
    <mergeCell ref="W19:W20"/>
    <mergeCell ref="X19:X20"/>
    <mergeCell ref="M19:M20"/>
    <mergeCell ref="N19:N20"/>
    <mergeCell ref="O19:O20"/>
    <mergeCell ref="P19:P20"/>
    <mergeCell ref="Q19:Q20"/>
    <mergeCell ref="R19:R20"/>
    <mergeCell ref="B19:G19"/>
    <mergeCell ref="H19:H20"/>
    <mergeCell ref="I19:I20"/>
    <mergeCell ref="J19:J20"/>
    <mergeCell ref="K19:K20"/>
    <mergeCell ref="L19:L20"/>
    <mergeCell ref="B20:G20"/>
    <mergeCell ref="BO17:BO18"/>
    <mergeCell ref="BP17:BP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AE17:AE18"/>
    <mergeCell ref="AF17:AF18"/>
    <mergeCell ref="BQ17:BQ18"/>
    <mergeCell ref="BR17:BR18"/>
    <mergeCell ref="BS17:BS18"/>
    <mergeCell ref="BT17:BT18"/>
    <mergeCell ref="BI17:BI18"/>
    <mergeCell ref="BJ17:BJ18"/>
    <mergeCell ref="BK17:BK18"/>
    <mergeCell ref="BL17:BL18"/>
    <mergeCell ref="BM17:BM18"/>
    <mergeCell ref="BN17:BN18"/>
    <mergeCell ref="AG17:AG18"/>
    <mergeCell ref="AH17:AH18"/>
    <mergeCell ref="AI17:AI18"/>
    <mergeCell ref="AJ17:AJ18"/>
    <mergeCell ref="Y17:Y18"/>
    <mergeCell ref="Z17:Z18"/>
    <mergeCell ref="AA17:AA18"/>
    <mergeCell ref="AB17:AB18"/>
    <mergeCell ref="AC17:AC18"/>
    <mergeCell ref="AD17:AD18"/>
    <mergeCell ref="S17:S18"/>
    <mergeCell ref="T17:T18"/>
    <mergeCell ref="U17:U18"/>
    <mergeCell ref="V17:V18"/>
    <mergeCell ref="W17:W18"/>
    <mergeCell ref="X17:X18"/>
    <mergeCell ref="M17:M18"/>
    <mergeCell ref="N17:N18"/>
    <mergeCell ref="O17:O18"/>
    <mergeCell ref="P17:P18"/>
    <mergeCell ref="Q17:Q18"/>
    <mergeCell ref="R17:R18"/>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BQ15:BQ16"/>
    <mergeCell ref="BR15:BR16"/>
    <mergeCell ref="BS15:BS16"/>
    <mergeCell ref="BT15:BT16"/>
    <mergeCell ref="BI15:BI16"/>
    <mergeCell ref="BJ15:BJ16"/>
    <mergeCell ref="BK15:BK16"/>
    <mergeCell ref="BL15:BL16"/>
    <mergeCell ref="BM15:BM16"/>
    <mergeCell ref="BN15:BN16"/>
    <mergeCell ref="AG15:AG16"/>
    <mergeCell ref="AH15:AH16"/>
    <mergeCell ref="AI15:AI16"/>
    <mergeCell ref="AJ15:AJ16"/>
    <mergeCell ref="Y15:Y16"/>
    <mergeCell ref="Z15:Z16"/>
    <mergeCell ref="AA15:AA16"/>
    <mergeCell ref="AB15:AB16"/>
    <mergeCell ref="AC15:AC16"/>
    <mergeCell ref="AD15:AD16"/>
    <mergeCell ref="S15:S16"/>
    <mergeCell ref="T15:T16"/>
    <mergeCell ref="U15:U16"/>
    <mergeCell ref="V15:V16"/>
    <mergeCell ref="W15:W16"/>
    <mergeCell ref="X15:X16"/>
    <mergeCell ref="M15:M16"/>
    <mergeCell ref="N15:N16"/>
    <mergeCell ref="O15:O16"/>
    <mergeCell ref="P15:P16"/>
    <mergeCell ref="Q15:Q16"/>
    <mergeCell ref="R15:R16"/>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BQ13:BQ14"/>
    <mergeCell ref="BR13:BR14"/>
    <mergeCell ref="BS13:BS14"/>
    <mergeCell ref="BT13:BT14"/>
    <mergeCell ref="BI13:BI14"/>
    <mergeCell ref="BJ13:BJ14"/>
    <mergeCell ref="BK13:BK14"/>
    <mergeCell ref="BL13:BL14"/>
    <mergeCell ref="BM13:BM14"/>
    <mergeCell ref="BN13:BN14"/>
    <mergeCell ref="AG13:AG14"/>
    <mergeCell ref="AH13:AH14"/>
    <mergeCell ref="AI13:AI14"/>
    <mergeCell ref="AJ13:AJ14"/>
    <mergeCell ref="Y13:Y14"/>
    <mergeCell ref="Z13:Z14"/>
    <mergeCell ref="AA13:AA14"/>
    <mergeCell ref="AB13:AB14"/>
    <mergeCell ref="AC13:AC14"/>
    <mergeCell ref="AD13:AD14"/>
    <mergeCell ref="S13:S14"/>
    <mergeCell ref="T13:T14"/>
    <mergeCell ref="U13:U14"/>
    <mergeCell ref="V13:V14"/>
    <mergeCell ref="W13:W14"/>
    <mergeCell ref="X13:X14"/>
    <mergeCell ref="M13:M14"/>
    <mergeCell ref="N13:N14"/>
    <mergeCell ref="O13:O14"/>
    <mergeCell ref="P13:P14"/>
    <mergeCell ref="Q13:Q14"/>
    <mergeCell ref="R13:R14"/>
    <mergeCell ref="B13:G13"/>
    <mergeCell ref="H13:H14"/>
    <mergeCell ref="I13:I14"/>
    <mergeCell ref="J13:J14"/>
    <mergeCell ref="K13:K14"/>
    <mergeCell ref="L13:L14"/>
    <mergeCell ref="B14:G14"/>
    <mergeCell ref="BP10:BP12"/>
    <mergeCell ref="BQ10:BQ12"/>
    <mergeCell ref="AJ10:AJ11"/>
    <mergeCell ref="AK10:AK11"/>
    <mergeCell ref="AL10:AL11"/>
    <mergeCell ref="AD10:AD11"/>
    <mergeCell ref="AE10:AE11"/>
    <mergeCell ref="AF10:AF11"/>
    <mergeCell ref="AG10:AG11"/>
    <mergeCell ref="AH10:AH11"/>
    <mergeCell ref="AI10:AI11"/>
    <mergeCell ref="X10:X11"/>
    <mergeCell ref="Y10:Y11"/>
    <mergeCell ref="Z10:Z11"/>
    <mergeCell ref="AA10:AA11"/>
    <mergeCell ref="AB10:AB11"/>
    <mergeCell ref="AC10:AC11"/>
    <mergeCell ref="O10:O11"/>
    <mergeCell ref="P10:P11"/>
    <mergeCell ref="Q10:Q11"/>
    <mergeCell ref="BR10:BR12"/>
    <mergeCell ref="BS10:BS12"/>
    <mergeCell ref="BT10:BT12"/>
    <mergeCell ref="AU11:AW12"/>
    <mergeCell ref="BJ10:BJ12"/>
    <mergeCell ref="BK10:BK12"/>
    <mergeCell ref="BL10:BL12"/>
    <mergeCell ref="BM10:BM12"/>
    <mergeCell ref="BN10:BN12"/>
    <mergeCell ref="BO10:BO12"/>
    <mergeCell ref="BC10:BC12"/>
    <mergeCell ref="BD10:BD12"/>
    <mergeCell ref="BE10:BE12"/>
    <mergeCell ref="BL9:BT9"/>
    <mergeCell ref="BF10:BF12"/>
    <mergeCell ref="BG10:BG12"/>
    <mergeCell ref="BH10:BH12"/>
    <mergeCell ref="BI10:BI12"/>
    <mergeCell ref="R10:R11"/>
    <mergeCell ref="S10:S11"/>
    <mergeCell ref="T10:T11"/>
    <mergeCell ref="U10:U11"/>
    <mergeCell ref="V10:V11"/>
    <mergeCell ref="W10:W11"/>
    <mergeCell ref="AJ1:BB1"/>
    <mergeCell ref="AJ2:BB2"/>
    <mergeCell ref="F4:AH4"/>
    <mergeCell ref="F7:AB7"/>
    <mergeCell ref="AJ7:BB7"/>
    <mergeCell ref="A8:BE8"/>
    <mergeCell ref="A9:G12"/>
    <mergeCell ref="H9:N9"/>
    <mergeCell ref="O9:U9"/>
    <mergeCell ref="V9:AB9"/>
    <mergeCell ref="AC9:AI9"/>
    <mergeCell ref="AJ9:AL9"/>
    <mergeCell ref="H10:H11"/>
    <mergeCell ref="I10:I11"/>
    <mergeCell ref="J10:J11"/>
    <mergeCell ref="K10:K11"/>
    <mergeCell ref="AM9:AO12"/>
    <mergeCell ref="AP9:AT12"/>
    <mergeCell ref="AU9:AW10"/>
    <mergeCell ref="AX9:BB12"/>
    <mergeCell ref="BC9:BK9"/>
    <mergeCell ref="L10:L11"/>
    <mergeCell ref="M10:M11"/>
    <mergeCell ref="N10:N11"/>
  </mergeCells>
  <phoneticPr fontId="4"/>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13:AL22 JD13:KH22 SZ13:UD22 ACV13:ADZ22 AMR13:ANV22 AWN13:AXR22 BGJ13:BHN22 BQF13:BRJ22 CAB13:CBF22 CJX13:CLB22 CTT13:CUX22 DDP13:DET22 DNL13:DOP22 DXH13:DYL22 EHD13:EIH22 EQZ13:ESD22 FAV13:FBZ22 FKR13:FLV22 FUN13:FVR22 GEJ13:GFN22 GOF13:GPJ22 GYB13:GZF22 HHX13:HJB22 HRT13:HSX22 IBP13:ICT22 ILL13:IMP22 IVH13:IWL22 JFD13:JGH22 JOZ13:JQD22 JYV13:JZZ22 KIR13:KJV22 KSN13:KTR22 LCJ13:LDN22 LMF13:LNJ22 LWB13:LXF22 MFX13:MHB22 MPT13:MQX22 MZP13:NAT22 NJL13:NKP22 NTH13:NUL22 ODD13:OEH22 OMZ13:OOD22 OWV13:OXZ22 PGR13:PHV22 PQN13:PRR22 QAJ13:QBN22 QKF13:QLJ22 QUB13:QVF22 RDX13:RFB22 RNT13:ROX22 RXP13:RYT22 SHL13:SIP22 SRH13:SSL22 TBD13:TCH22 TKZ13:TMD22 TUV13:TVZ22 UER13:UFV22 UON13:UPR22 UYJ13:UZN22 VIF13:VJJ22 VSB13:VTF22 WBX13:WDB22 WLT13:WMX22 WVP13:WWT22 H65550:AL65559 JD65550:KH65559 SZ65550:UD65559 ACV65550:ADZ65559 AMR65550:ANV65559 AWN65550:AXR65559 BGJ65550:BHN65559 BQF65550:BRJ65559 CAB65550:CBF65559 CJX65550:CLB65559 CTT65550:CUX65559 DDP65550:DET65559 DNL65550:DOP65559 DXH65550:DYL65559 EHD65550:EIH65559 EQZ65550:ESD65559 FAV65550:FBZ65559 FKR65550:FLV65559 FUN65550:FVR65559 GEJ65550:GFN65559 GOF65550:GPJ65559 GYB65550:GZF65559 HHX65550:HJB65559 HRT65550:HSX65559 IBP65550:ICT65559 ILL65550:IMP65559 IVH65550:IWL65559 JFD65550:JGH65559 JOZ65550:JQD65559 JYV65550:JZZ65559 KIR65550:KJV65559 KSN65550:KTR65559 LCJ65550:LDN65559 LMF65550:LNJ65559 LWB65550:LXF65559 MFX65550:MHB65559 MPT65550:MQX65559 MZP65550:NAT65559 NJL65550:NKP65559 NTH65550:NUL65559 ODD65550:OEH65559 OMZ65550:OOD65559 OWV65550:OXZ65559 PGR65550:PHV65559 PQN65550:PRR65559 QAJ65550:QBN65559 QKF65550:QLJ65559 QUB65550:QVF65559 RDX65550:RFB65559 RNT65550:ROX65559 RXP65550:RYT65559 SHL65550:SIP65559 SRH65550:SSL65559 TBD65550:TCH65559 TKZ65550:TMD65559 TUV65550:TVZ65559 UER65550:UFV65559 UON65550:UPR65559 UYJ65550:UZN65559 VIF65550:VJJ65559 VSB65550:VTF65559 WBX65550:WDB65559 WLT65550:WMX65559 WVP65550:WWT65559 H131086:AL131095 JD131086:KH131095 SZ131086:UD131095 ACV131086:ADZ131095 AMR131086:ANV131095 AWN131086:AXR131095 BGJ131086:BHN131095 BQF131086:BRJ131095 CAB131086:CBF131095 CJX131086:CLB131095 CTT131086:CUX131095 DDP131086:DET131095 DNL131086:DOP131095 DXH131086:DYL131095 EHD131086:EIH131095 EQZ131086:ESD131095 FAV131086:FBZ131095 FKR131086:FLV131095 FUN131086:FVR131095 GEJ131086:GFN131095 GOF131086:GPJ131095 GYB131086:GZF131095 HHX131086:HJB131095 HRT131086:HSX131095 IBP131086:ICT131095 ILL131086:IMP131095 IVH131086:IWL131095 JFD131086:JGH131095 JOZ131086:JQD131095 JYV131086:JZZ131095 KIR131086:KJV131095 KSN131086:KTR131095 LCJ131086:LDN131095 LMF131086:LNJ131095 LWB131086:LXF131095 MFX131086:MHB131095 MPT131086:MQX131095 MZP131086:NAT131095 NJL131086:NKP131095 NTH131086:NUL131095 ODD131086:OEH131095 OMZ131086:OOD131095 OWV131086:OXZ131095 PGR131086:PHV131095 PQN131086:PRR131095 QAJ131086:QBN131095 QKF131086:QLJ131095 QUB131086:QVF131095 RDX131086:RFB131095 RNT131086:ROX131095 RXP131086:RYT131095 SHL131086:SIP131095 SRH131086:SSL131095 TBD131086:TCH131095 TKZ131086:TMD131095 TUV131086:TVZ131095 UER131086:UFV131095 UON131086:UPR131095 UYJ131086:UZN131095 VIF131086:VJJ131095 VSB131086:VTF131095 WBX131086:WDB131095 WLT131086:WMX131095 WVP131086:WWT131095 H196622:AL196631 JD196622:KH196631 SZ196622:UD196631 ACV196622:ADZ196631 AMR196622:ANV196631 AWN196622:AXR196631 BGJ196622:BHN196631 BQF196622:BRJ196631 CAB196622:CBF196631 CJX196622:CLB196631 CTT196622:CUX196631 DDP196622:DET196631 DNL196622:DOP196631 DXH196622:DYL196631 EHD196622:EIH196631 EQZ196622:ESD196631 FAV196622:FBZ196631 FKR196622:FLV196631 FUN196622:FVR196631 GEJ196622:GFN196631 GOF196622:GPJ196631 GYB196622:GZF196631 HHX196622:HJB196631 HRT196622:HSX196631 IBP196622:ICT196631 ILL196622:IMP196631 IVH196622:IWL196631 JFD196622:JGH196631 JOZ196622:JQD196631 JYV196622:JZZ196631 KIR196622:KJV196631 KSN196622:KTR196631 LCJ196622:LDN196631 LMF196622:LNJ196631 LWB196622:LXF196631 MFX196622:MHB196631 MPT196622:MQX196631 MZP196622:NAT196631 NJL196622:NKP196631 NTH196622:NUL196631 ODD196622:OEH196631 OMZ196622:OOD196631 OWV196622:OXZ196631 PGR196622:PHV196631 PQN196622:PRR196631 QAJ196622:QBN196631 QKF196622:QLJ196631 QUB196622:QVF196631 RDX196622:RFB196631 RNT196622:ROX196631 RXP196622:RYT196631 SHL196622:SIP196631 SRH196622:SSL196631 TBD196622:TCH196631 TKZ196622:TMD196631 TUV196622:TVZ196631 UER196622:UFV196631 UON196622:UPR196631 UYJ196622:UZN196631 VIF196622:VJJ196631 VSB196622:VTF196631 WBX196622:WDB196631 WLT196622:WMX196631 WVP196622:WWT196631 H262158:AL262167 JD262158:KH262167 SZ262158:UD262167 ACV262158:ADZ262167 AMR262158:ANV262167 AWN262158:AXR262167 BGJ262158:BHN262167 BQF262158:BRJ262167 CAB262158:CBF262167 CJX262158:CLB262167 CTT262158:CUX262167 DDP262158:DET262167 DNL262158:DOP262167 DXH262158:DYL262167 EHD262158:EIH262167 EQZ262158:ESD262167 FAV262158:FBZ262167 FKR262158:FLV262167 FUN262158:FVR262167 GEJ262158:GFN262167 GOF262158:GPJ262167 GYB262158:GZF262167 HHX262158:HJB262167 HRT262158:HSX262167 IBP262158:ICT262167 ILL262158:IMP262167 IVH262158:IWL262167 JFD262158:JGH262167 JOZ262158:JQD262167 JYV262158:JZZ262167 KIR262158:KJV262167 KSN262158:KTR262167 LCJ262158:LDN262167 LMF262158:LNJ262167 LWB262158:LXF262167 MFX262158:MHB262167 MPT262158:MQX262167 MZP262158:NAT262167 NJL262158:NKP262167 NTH262158:NUL262167 ODD262158:OEH262167 OMZ262158:OOD262167 OWV262158:OXZ262167 PGR262158:PHV262167 PQN262158:PRR262167 QAJ262158:QBN262167 QKF262158:QLJ262167 QUB262158:QVF262167 RDX262158:RFB262167 RNT262158:ROX262167 RXP262158:RYT262167 SHL262158:SIP262167 SRH262158:SSL262167 TBD262158:TCH262167 TKZ262158:TMD262167 TUV262158:TVZ262167 UER262158:UFV262167 UON262158:UPR262167 UYJ262158:UZN262167 VIF262158:VJJ262167 VSB262158:VTF262167 WBX262158:WDB262167 WLT262158:WMX262167 WVP262158:WWT262167 H327694:AL327703 JD327694:KH327703 SZ327694:UD327703 ACV327694:ADZ327703 AMR327694:ANV327703 AWN327694:AXR327703 BGJ327694:BHN327703 BQF327694:BRJ327703 CAB327694:CBF327703 CJX327694:CLB327703 CTT327694:CUX327703 DDP327694:DET327703 DNL327694:DOP327703 DXH327694:DYL327703 EHD327694:EIH327703 EQZ327694:ESD327703 FAV327694:FBZ327703 FKR327694:FLV327703 FUN327694:FVR327703 GEJ327694:GFN327703 GOF327694:GPJ327703 GYB327694:GZF327703 HHX327694:HJB327703 HRT327694:HSX327703 IBP327694:ICT327703 ILL327694:IMP327703 IVH327694:IWL327703 JFD327694:JGH327703 JOZ327694:JQD327703 JYV327694:JZZ327703 KIR327694:KJV327703 KSN327694:KTR327703 LCJ327694:LDN327703 LMF327694:LNJ327703 LWB327694:LXF327703 MFX327694:MHB327703 MPT327694:MQX327703 MZP327694:NAT327703 NJL327694:NKP327703 NTH327694:NUL327703 ODD327694:OEH327703 OMZ327694:OOD327703 OWV327694:OXZ327703 PGR327694:PHV327703 PQN327694:PRR327703 QAJ327694:QBN327703 QKF327694:QLJ327703 QUB327694:QVF327703 RDX327694:RFB327703 RNT327694:ROX327703 RXP327694:RYT327703 SHL327694:SIP327703 SRH327694:SSL327703 TBD327694:TCH327703 TKZ327694:TMD327703 TUV327694:TVZ327703 UER327694:UFV327703 UON327694:UPR327703 UYJ327694:UZN327703 VIF327694:VJJ327703 VSB327694:VTF327703 WBX327694:WDB327703 WLT327694:WMX327703 WVP327694:WWT327703 H393230:AL393239 JD393230:KH393239 SZ393230:UD393239 ACV393230:ADZ393239 AMR393230:ANV393239 AWN393230:AXR393239 BGJ393230:BHN393239 BQF393230:BRJ393239 CAB393230:CBF393239 CJX393230:CLB393239 CTT393230:CUX393239 DDP393230:DET393239 DNL393230:DOP393239 DXH393230:DYL393239 EHD393230:EIH393239 EQZ393230:ESD393239 FAV393230:FBZ393239 FKR393230:FLV393239 FUN393230:FVR393239 GEJ393230:GFN393239 GOF393230:GPJ393239 GYB393230:GZF393239 HHX393230:HJB393239 HRT393230:HSX393239 IBP393230:ICT393239 ILL393230:IMP393239 IVH393230:IWL393239 JFD393230:JGH393239 JOZ393230:JQD393239 JYV393230:JZZ393239 KIR393230:KJV393239 KSN393230:KTR393239 LCJ393230:LDN393239 LMF393230:LNJ393239 LWB393230:LXF393239 MFX393230:MHB393239 MPT393230:MQX393239 MZP393230:NAT393239 NJL393230:NKP393239 NTH393230:NUL393239 ODD393230:OEH393239 OMZ393230:OOD393239 OWV393230:OXZ393239 PGR393230:PHV393239 PQN393230:PRR393239 QAJ393230:QBN393239 QKF393230:QLJ393239 QUB393230:QVF393239 RDX393230:RFB393239 RNT393230:ROX393239 RXP393230:RYT393239 SHL393230:SIP393239 SRH393230:SSL393239 TBD393230:TCH393239 TKZ393230:TMD393239 TUV393230:TVZ393239 UER393230:UFV393239 UON393230:UPR393239 UYJ393230:UZN393239 VIF393230:VJJ393239 VSB393230:VTF393239 WBX393230:WDB393239 WLT393230:WMX393239 WVP393230:WWT393239 H458766:AL458775 JD458766:KH458775 SZ458766:UD458775 ACV458766:ADZ458775 AMR458766:ANV458775 AWN458766:AXR458775 BGJ458766:BHN458775 BQF458766:BRJ458775 CAB458766:CBF458775 CJX458766:CLB458775 CTT458766:CUX458775 DDP458766:DET458775 DNL458766:DOP458775 DXH458766:DYL458775 EHD458766:EIH458775 EQZ458766:ESD458775 FAV458766:FBZ458775 FKR458766:FLV458775 FUN458766:FVR458775 GEJ458766:GFN458775 GOF458766:GPJ458775 GYB458766:GZF458775 HHX458766:HJB458775 HRT458766:HSX458775 IBP458766:ICT458775 ILL458766:IMP458775 IVH458766:IWL458775 JFD458766:JGH458775 JOZ458766:JQD458775 JYV458766:JZZ458775 KIR458766:KJV458775 KSN458766:KTR458775 LCJ458766:LDN458775 LMF458766:LNJ458775 LWB458766:LXF458775 MFX458766:MHB458775 MPT458766:MQX458775 MZP458766:NAT458775 NJL458766:NKP458775 NTH458766:NUL458775 ODD458766:OEH458775 OMZ458766:OOD458775 OWV458766:OXZ458775 PGR458766:PHV458775 PQN458766:PRR458775 QAJ458766:QBN458775 QKF458766:QLJ458775 QUB458766:QVF458775 RDX458766:RFB458775 RNT458766:ROX458775 RXP458766:RYT458775 SHL458766:SIP458775 SRH458766:SSL458775 TBD458766:TCH458775 TKZ458766:TMD458775 TUV458766:TVZ458775 UER458766:UFV458775 UON458766:UPR458775 UYJ458766:UZN458775 VIF458766:VJJ458775 VSB458766:VTF458775 WBX458766:WDB458775 WLT458766:WMX458775 WVP458766:WWT458775 H524302:AL524311 JD524302:KH524311 SZ524302:UD524311 ACV524302:ADZ524311 AMR524302:ANV524311 AWN524302:AXR524311 BGJ524302:BHN524311 BQF524302:BRJ524311 CAB524302:CBF524311 CJX524302:CLB524311 CTT524302:CUX524311 DDP524302:DET524311 DNL524302:DOP524311 DXH524302:DYL524311 EHD524302:EIH524311 EQZ524302:ESD524311 FAV524302:FBZ524311 FKR524302:FLV524311 FUN524302:FVR524311 GEJ524302:GFN524311 GOF524302:GPJ524311 GYB524302:GZF524311 HHX524302:HJB524311 HRT524302:HSX524311 IBP524302:ICT524311 ILL524302:IMP524311 IVH524302:IWL524311 JFD524302:JGH524311 JOZ524302:JQD524311 JYV524302:JZZ524311 KIR524302:KJV524311 KSN524302:KTR524311 LCJ524302:LDN524311 LMF524302:LNJ524311 LWB524302:LXF524311 MFX524302:MHB524311 MPT524302:MQX524311 MZP524302:NAT524311 NJL524302:NKP524311 NTH524302:NUL524311 ODD524302:OEH524311 OMZ524302:OOD524311 OWV524302:OXZ524311 PGR524302:PHV524311 PQN524302:PRR524311 QAJ524302:QBN524311 QKF524302:QLJ524311 QUB524302:QVF524311 RDX524302:RFB524311 RNT524302:ROX524311 RXP524302:RYT524311 SHL524302:SIP524311 SRH524302:SSL524311 TBD524302:TCH524311 TKZ524302:TMD524311 TUV524302:TVZ524311 UER524302:UFV524311 UON524302:UPR524311 UYJ524302:UZN524311 VIF524302:VJJ524311 VSB524302:VTF524311 WBX524302:WDB524311 WLT524302:WMX524311 WVP524302:WWT524311 H589838:AL589847 JD589838:KH589847 SZ589838:UD589847 ACV589838:ADZ589847 AMR589838:ANV589847 AWN589838:AXR589847 BGJ589838:BHN589847 BQF589838:BRJ589847 CAB589838:CBF589847 CJX589838:CLB589847 CTT589838:CUX589847 DDP589838:DET589847 DNL589838:DOP589847 DXH589838:DYL589847 EHD589838:EIH589847 EQZ589838:ESD589847 FAV589838:FBZ589847 FKR589838:FLV589847 FUN589838:FVR589847 GEJ589838:GFN589847 GOF589838:GPJ589847 GYB589838:GZF589847 HHX589838:HJB589847 HRT589838:HSX589847 IBP589838:ICT589847 ILL589838:IMP589847 IVH589838:IWL589847 JFD589838:JGH589847 JOZ589838:JQD589847 JYV589838:JZZ589847 KIR589838:KJV589847 KSN589838:KTR589847 LCJ589838:LDN589847 LMF589838:LNJ589847 LWB589838:LXF589847 MFX589838:MHB589847 MPT589838:MQX589847 MZP589838:NAT589847 NJL589838:NKP589847 NTH589838:NUL589847 ODD589838:OEH589847 OMZ589838:OOD589847 OWV589838:OXZ589847 PGR589838:PHV589847 PQN589838:PRR589847 QAJ589838:QBN589847 QKF589838:QLJ589847 QUB589838:QVF589847 RDX589838:RFB589847 RNT589838:ROX589847 RXP589838:RYT589847 SHL589838:SIP589847 SRH589838:SSL589847 TBD589838:TCH589847 TKZ589838:TMD589847 TUV589838:TVZ589847 UER589838:UFV589847 UON589838:UPR589847 UYJ589838:UZN589847 VIF589838:VJJ589847 VSB589838:VTF589847 WBX589838:WDB589847 WLT589838:WMX589847 WVP589838:WWT589847 H655374:AL655383 JD655374:KH655383 SZ655374:UD655383 ACV655374:ADZ655383 AMR655374:ANV655383 AWN655374:AXR655383 BGJ655374:BHN655383 BQF655374:BRJ655383 CAB655374:CBF655383 CJX655374:CLB655383 CTT655374:CUX655383 DDP655374:DET655383 DNL655374:DOP655383 DXH655374:DYL655383 EHD655374:EIH655383 EQZ655374:ESD655383 FAV655374:FBZ655383 FKR655374:FLV655383 FUN655374:FVR655383 GEJ655374:GFN655383 GOF655374:GPJ655383 GYB655374:GZF655383 HHX655374:HJB655383 HRT655374:HSX655383 IBP655374:ICT655383 ILL655374:IMP655383 IVH655374:IWL655383 JFD655374:JGH655383 JOZ655374:JQD655383 JYV655374:JZZ655383 KIR655374:KJV655383 KSN655374:KTR655383 LCJ655374:LDN655383 LMF655374:LNJ655383 LWB655374:LXF655383 MFX655374:MHB655383 MPT655374:MQX655383 MZP655374:NAT655383 NJL655374:NKP655383 NTH655374:NUL655383 ODD655374:OEH655383 OMZ655374:OOD655383 OWV655374:OXZ655383 PGR655374:PHV655383 PQN655374:PRR655383 QAJ655374:QBN655383 QKF655374:QLJ655383 QUB655374:QVF655383 RDX655374:RFB655383 RNT655374:ROX655383 RXP655374:RYT655383 SHL655374:SIP655383 SRH655374:SSL655383 TBD655374:TCH655383 TKZ655374:TMD655383 TUV655374:TVZ655383 UER655374:UFV655383 UON655374:UPR655383 UYJ655374:UZN655383 VIF655374:VJJ655383 VSB655374:VTF655383 WBX655374:WDB655383 WLT655374:WMX655383 WVP655374:WWT655383 H720910:AL720919 JD720910:KH720919 SZ720910:UD720919 ACV720910:ADZ720919 AMR720910:ANV720919 AWN720910:AXR720919 BGJ720910:BHN720919 BQF720910:BRJ720919 CAB720910:CBF720919 CJX720910:CLB720919 CTT720910:CUX720919 DDP720910:DET720919 DNL720910:DOP720919 DXH720910:DYL720919 EHD720910:EIH720919 EQZ720910:ESD720919 FAV720910:FBZ720919 FKR720910:FLV720919 FUN720910:FVR720919 GEJ720910:GFN720919 GOF720910:GPJ720919 GYB720910:GZF720919 HHX720910:HJB720919 HRT720910:HSX720919 IBP720910:ICT720919 ILL720910:IMP720919 IVH720910:IWL720919 JFD720910:JGH720919 JOZ720910:JQD720919 JYV720910:JZZ720919 KIR720910:KJV720919 KSN720910:KTR720919 LCJ720910:LDN720919 LMF720910:LNJ720919 LWB720910:LXF720919 MFX720910:MHB720919 MPT720910:MQX720919 MZP720910:NAT720919 NJL720910:NKP720919 NTH720910:NUL720919 ODD720910:OEH720919 OMZ720910:OOD720919 OWV720910:OXZ720919 PGR720910:PHV720919 PQN720910:PRR720919 QAJ720910:QBN720919 QKF720910:QLJ720919 QUB720910:QVF720919 RDX720910:RFB720919 RNT720910:ROX720919 RXP720910:RYT720919 SHL720910:SIP720919 SRH720910:SSL720919 TBD720910:TCH720919 TKZ720910:TMD720919 TUV720910:TVZ720919 UER720910:UFV720919 UON720910:UPR720919 UYJ720910:UZN720919 VIF720910:VJJ720919 VSB720910:VTF720919 WBX720910:WDB720919 WLT720910:WMX720919 WVP720910:WWT720919 H786446:AL786455 JD786446:KH786455 SZ786446:UD786455 ACV786446:ADZ786455 AMR786446:ANV786455 AWN786446:AXR786455 BGJ786446:BHN786455 BQF786446:BRJ786455 CAB786446:CBF786455 CJX786446:CLB786455 CTT786446:CUX786455 DDP786446:DET786455 DNL786446:DOP786455 DXH786446:DYL786455 EHD786446:EIH786455 EQZ786446:ESD786455 FAV786446:FBZ786455 FKR786446:FLV786455 FUN786446:FVR786455 GEJ786446:GFN786455 GOF786446:GPJ786455 GYB786446:GZF786455 HHX786446:HJB786455 HRT786446:HSX786455 IBP786446:ICT786455 ILL786446:IMP786455 IVH786446:IWL786455 JFD786446:JGH786455 JOZ786446:JQD786455 JYV786446:JZZ786455 KIR786446:KJV786455 KSN786446:KTR786455 LCJ786446:LDN786455 LMF786446:LNJ786455 LWB786446:LXF786455 MFX786446:MHB786455 MPT786446:MQX786455 MZP786446:NAT786455 NJL786446:NKP786455 NTH786446:NUL786455 ODD786446:OEH786455 OMZ786446:OOD786455 OWV786446:OXZ786455 PGR786446:PHV786455 PQN786446:PRR786455 QAJ786446:QBN786455 QKF786446:QLJ786455 QUB786446:QVF786455 RDX786446:RFB786455 RNT786446:ROX786455 RXP786446:RYT786455 SHL786446:SIP786455 SRH786446:SSL786455 TBD786446:TCH786455 TKZ786446:TMD786455 TUV786446:TVZ786455 UER786446:UFV786455 UON786446:UPR786455 UYJ786446:UZN786455 VIF786446:VJJ786455 VSB786446:VTF786455 WBX786446:WDB786455 WLT786446:WMX786455 WVP786446:WWT786455 H851982:AL851991 JD851982:KH851991 SZ851982:UD851991 ACV851982:ADZ851991 AMR851982:ANV851991 AWN851982:AXR851991 BGJ851982:BHN851991 BQF851982:BRJ851991 CAB851982:CBF851991 CJX851982:CLB851991 CTT851982:CUX851991 DDP851982:DET851991 DNL851982:DOP851991 DXH851982:DYL851991 EHD851982:EIH851991 EQZ851982:ESD851991 FAV851982:FBZ851991 FKR851982:FLV851991 FUN851982:FVR851991 GEJ851982:GFN851991 GOF851982:GPJ851991 GYB851982:GZF851991 HHX851982:HJB851991 HRT851982:HSX851991 IBP851982:ICT851991 ILL851982:IMP851991 IVH851982:IWL851991 JFD851982:JGH851991 JOZ851982:JQD851991 JYV851982:JZZ851991 KIR851982:KJV851991 KSN851982:KTR851991 LCJ851982:LDN851991 LMF851982:LNJ851991 LWB851982:LXF851991 MFX851982:MHB851991 MPT851982:MQX851991 MZP851982:NAT851991 NJL851982:NKP851991 NTH851982:NUL851991 ODD851982:OEH851991 OMZ851982:OOD851991 OWV851982:OXZ851991 PGR851982:PHV851991 PQN851982:PRR851991 QAJ851982:QBN851991 QKF851982:QLJ851991 QUB851982:QVF851991 RDX851982:RFB851991 RNT851982:ROX851991 RXP851982:RYT851991 SHL851982:SIP851991 SRH851982:SSL851991 TBD851982:TCH851991 TKZ851982:TMD851991 TUV851982:TVZ851991 UER851982:UFV851991 UON851982:UPR851991 UYJ851982:UZN851991 VIF851982:VJJ851991 VSB851982:VTF851991 WBX851982:WDB851991 WLT851982:WMX851991 WVP851982:WWT851991 H917518:AL917527 JD917518:KH917527 SZ917518:UD917527 ACV917518:ADZ917527 AMR917518:ANV917527 AWN917518:AXR917527 BGJ917518:BHN917527 BQF917518:BRJ917527 CAB917518:CBF917527 CJX917518:CLB917527 CTT917518:CUX917527 DDP917518:DET917527 DNL917518:DOP917527 DXH917518:DYL917527 EHD917518:EIH917527 EQZ917518:ESD917527 FAV917518:FBZ917527 FKR917518:FLV917527 FUN917518:FVR917527 GEJ917518:GFN917527 GOF917518:GPJ917527 GYB917518:GZF917527 HHX917518:HJB917527 HRT917518:HSX917527 IBP917518:ICT917527 ILL917518:IMP917527 IVH917518:IWL917527 JFD917518:JGH917527 JOZ917518:JQD917527 JYV917518:JZZ917527 KIR917518:KJV917527 KSN917518:KTR917527 LCJ917518:LDN917527 LMF917518:LNJ917527 LWB917518:LXF917527 MFX917518:MHB917527 MPT917518:MQX917527 MZP917518:NAT917527 NJL917518:NKP917527 NTH917518:NUL917527 ODD917518:OEH917527 OMZ917518:OOD917527 OWV917518:OXZ917527 PGR917518:PHV917527 PQN917518:PRR917527 QAJ917518:QBN917527 QKF917518:QLJ917527 QUB917518:QVF917527 RDX917518:RFB917527 RNT917518:ROX917527 RXP917518:RYT917527 SHL917518:SIP917527 SRH917518:SSL917527 TBD917518:TCH917527 TKZ917518:TMD917527 TUV917518:TVZ917527 UER917518:UFV917527 UON917518:UPR917527 UYJ917518:UZN917527 VIF917518:VJJ917527 VSB917518:VTF917527 WBX917518:WDB917527 WLT917518:WMX917527 WVP917518:WWT917527 H983054:AL983063 JD983054:KH983063 SZ983054:UD983063 ACV983054:ADZ983063 AMR983054:ANV983063 AWN983054:AXR983063 BGJ983054:BHN983063 BQF983054:BRJ983063 CAB983054:CBF983063 CJX983054:CLB983063 CTT983054:CUX983063 DDP983054:DET983063 DNL983054:DOP983063 DXH983054:DYL983063 EHD983054:EIH983063 EQZ983054:ESD983063 FAV983054:FBZ983063 FKR983054:FLV983063 FUN983054:FVR983063 GEJ983054:GFN983063 GOF983054:GPJ983063 GYB983054:GZF983063 HHX983054:HJB983063 HRT983054:HSX983063 IBP983054:ICT983063 ILL983054:IMP983063 IVH983054:IWL983063 JFD983054:JGH983063 JOZ983054:JQD983063 JYV983054:JZZ983063 KIR983054:KJV983063 KSN983054:KTR983063 LCJ983054:LDN983063 LMF983054:LNJ983063 LWB983054:LXF983063 MFX983054:MHB983063 MPT983054:MQX983063 MZP983054:NAT983063 NJL983054:NKP983063 NTH983054:NUL983063 ODD983054:OEH983063 OMZ983054:OOD983063 OWV983054:OXZ983063 PGR983054:PHV983063 PQN983054:PRR983063 QAJ983054:QBN983063 QKF983054:QLJ983063 QUB983054:QVF983063 RDX983054:RFB983063 RNT983054:ROX983063 RXP983054:RYT983063 SHL983054:SIP983063 SRH983054:SSL983063 TBD983054:TCH983063 TKZ983054:TMD983063 TUV983054:TVZ983063 UER983054:UFV983063 UON983054:UPR983063 UYJ983054:UZN983063 VIF983054:VJJ983063 VSB983054:VTF983063 WBX983054:WDB983063 WLT983054:WMX983063 WVP983054:WWT983063" xr:uid="{54A03AB6-4C4D-4F06-B40B-3914C1EC1D9B}">
      <formula1>$BU$10:$BU$18</formula1>
    </dataValidation>
  </dataValidations>
  <printOptions horizontalCentered="1" verticalCentered="1"/>
  <pageMargins left="0.70866141732283472" right="0.19685039370078741" top="0.39370078740157483" bottom="0.39370078740157483" header="0.39370078740157483" footer="0"/>
  <pageSetup paperSize="9" scale="86" orientation="landscape" blackAndWhite="1" r:id="rId1"/>
  <headerFooter scaleWithDoc="0">
    <oddFooter>&amp;C8/29&amp;R&amp;F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29</vt:i4>
      </vt:variant>
    </vt:vector>
  </HeadingPairs>
  <TitlesOfParts>
    <vt:vector size="59" baseType="lpstr">
      <vt:lpstr>表紙・鑑</vt:lpstr>
      <vt:lpstr>1施設の概況 </vt:lpstr>
      <vt:lpstr>2職員配置状況 </vt:lpstr>
      <vt:lpstr>3採用・退職状況 </vt:lpstr>
      <vt:lpstr>4(1)職員の給与等(常勤職員用)</vt:lpstr>
      <vt:lpstr>4(2)職員の給与等(非常勤職員用) </vt:lpstr>
      <vt:lpstr>4(3)勤務状況 </vt:lpstr>
      <vt:lpstr>4(4)１ヶ月の勤務割</vt:lpstr>
      <vt:lpstr>4(4)記入例</vt:lpstr>
      <vt:lpstr>5労働安全衛生</vt:lpstr>
      <vt:lpstr>6(1)施設職員の研修実施状況</vt:lpstr>
      <vt:lpstr>6(2)新規採用職員の研修実施状況</vt:lpstr>
      <vt:lpstr>7入所者の状況</vt:lpstr>
      <vt:lpstr>8(1)計画(2)取組(3)拘束</vt:lpstr>
      <vt:lpstr>8(4)衛生(5)業務継続計画(6)事故</vt:lpstr>
      <vt:lpstr>8(7)虐待(8)入浴</vt:lpstr>
      <vt:lpstr>8(9)リハビリ(10)クラブ(11)地域交流(12)行事</vt:lpstr>
      <vt:lpstr>8(13)処遇配慮(14)苦情9衛生管理</vt:lpstr>
      <vt:lpstr>10日常生活費</vt:lpstr>
      <vt:lpstr>11入所者の医療管理の状況</vt:lpstr>
      <vt:lpstr>12入所者の健康管理の実施状況 </vt:lpstr>
      <vt:lpstr>13預り金</vt:lpstr>
      <vt:lpstr>13(1)記入例</vt:lpstr>
      <vt:lpstr>14(1)退所時の金品の処分状況</vt:lpstr>
      <vt:lpstr>14(2)遺留金品の処分状況</vt:lpstr>
      <vt:lpstr>15給食の状況</vt:lpstr>
      <vt:lpstr>15(2)給食の状況</vt:lpstr>
      <vt:lpstr>15(3)検便(4)保健所(5)委託(6)衛生(7)保存食</vt:lpstr>
      <vt:lpstr>16災害事故防止対策</vt:lpstr>
      <vt:lpstr>17諸規程等の整備状況</vt:lpstr>
      <vt:lpstr>'11入所者の医療管理の状況'!Print_Area</vt:lpstr>
      <vt:lpstr>'12入所者の健康管理の実施状況 '!Print_Area</vt:lpstr>
      <vt:lpstr>'13(1)記入例'!Print_Area</vt:lpstr>
      <vt:lpstr>'13預り金'!Print_Area</vt:lpstr>
      <vt:lpstr>'14(1)退所時の金品の処分状況'!Print_Area</vt:lpstr>
      <vt:lpstr>'14(2)遺留金品の処分状況'!Print_Area</vt:lpstr>
      <vt:lpstr>'15(2)給食の状況'!Print_Area</vt:lpstr>
      <vt:lpstr>'15(3)検便(4)保健所(5)委託(6)衛生(7)保存食'!Print_Area</vt:lpstr>
      <vt:lpstr>'15給食の状況'!Print_Area</vt:lpstr>
      <vt:lpstr>'16災害事故防止対策'!Print_Area</vt:lpstr>
      <vt:lpstr>'17諸規程等の整備状況'!Print_Area</vt:lpstr>
      <vt:lpstr>'1施設の概況 '!Print_Area</vt:lpstr>
      <vt:lpstr>'2職員配置状況 '!Print_Area</vt:lpstr>
      <vt:lpstr>'3採用・退職状況 '!Print_Area</vt:lpstr>
      <vt:lpstr>'4(1)職員の給与等(常勤職員用)'!Print_Area</vt:lpstr>
      <vt:lpstr>'4(2)職員の給与等(非常勤職員用) '!Print_Area</vt:lpstr>
      <vt:lpstr>'4(3)勤務状況 '!Print_Area</vt:lpstr>
      <vt:lpstr>'4(4)１ヶ月の勤務割'!Print_Area</vt:lpstr>
      <vt:lpstr>'4(4)記入例'!Print_Area</vt:lpstr>
      <vt:lpstr>'5労働安全衛生'!Print_Area</vt:lpstr>
      <vt:lpstr>'6(1)施設職員の研修実施状況'!Print_Area</vt:lpstr>
      <vt:lpstr>'6(2)新規採用職員の研修実施状況'!Print_Area</vt:lpstr>
      <vt:lpstr>'7入所者の状況'!Print_Area</vt:lpstr>
      <vt:lpstr>'8(1)計画(2)取組(3)拘束'!Print_Area</vt:lpstr>
      <vt:lpstr>'8(13)処遇配慮(14)苦情9衛生管理'!Print_Area</vt:lpstr>
      <vt:lpstr>'8(4)衛生(5)業務継続計画(6)事故'!Print_Area</vt:lpstr>
      <vt:lpstr>'8(7)虐待(8)入浴'!Print_Area</vt:lpstr>
      <vt:lpstr>'8(9)リハビリ(10)クラブ(11)地域交流(12)行事'!Print_Area</vt:lpstr>
      <vt:lpstr>表紙・鑑!Print_Area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奈良県</cp:lastModifiedBy>
  <cp:lastPrinted>2024-05-22T07:07:28Z</cp:lastPrinted>
  <dcterms:created xsi:type="dcterms:W3CDTF">2022-04-18T05:56:51Z</dcterms:created>
  <dcterms:modified xsi:type="dcterms:W3CDTF">2024-05-23T23:39:14Z</dcterms:modified>
</cp:coreProperties>
</file>